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455"/>
  </bookViews>
  <sheets>
    <sheet name="CS4001NI" sheetId="1" r:id="rId1"/>
    <sheet name="001" sheetId="2" r:id="rId2"/>
    <sheet name="002" sheetId="3" r:id="rId3"/>
    <sheet name="Summary" sheetId="5" r:id="rId4"/>
    <sheet name="Covid 19" sheetId="6" r:id="rId5"/>
  </sheets>
  <definedNames>
    <definedName name="_xlnm._FilterDatabase" localSheetId="1" hidden="1">'001'!$A$10:$H$759</definedName>
    <definedName name="_xlnm._FilterDatabase" localSheetId="2" hidden="1">'002'!$A$10:$H$759</definedName>
    <definedName name="_xlnm._FilterDatabase" localSheetId="4" hidden="1">'Covid 19'!$A$1:$I$4</definedName>
    <definedName name="_xlnm._FilterDatabase" localSheetId="0" hidden="1">CS4001NI!$A$10:$K$759</definedName>
    <definedName name="_xlnm.Print_Titles" localSheetId="4">'Covid 19'!$1:$1</definedName>
  </definedNames>
  <calcPr calcId="144525"/>
</workbook>
</file>

<file path=xl/calcChain.xml><?xml version="1.0" encoding="utf-8"?>
<calcChain xmlns="http://schemas.openxmlformats.org/spreadsheetml/2006/main">
  <c r="C12" i="5" l="1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A13" i="5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578" i="5" s="1"/>
  <c r="A579" i="5" s="1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A607" i="5" s="1"/>
  <c r="A608" i="5" s="1"/>
  <c r="A609" i="5" s="1"/>
  <c r="A610" i="5" s="1"/>
  <c r="A611" i="5" s="1"/>
  <c r="A612" i="5" s="1"/>
  <c r="A613" i="5" s="1"/>
  <c r="A614" i="5" s="1"/>
  <c r="A615" i="5" s="1"/>
  <c r="A616" i="5" s="1"/>
  <c r="A617" i="5" s="1"/>
  <c r="A618" i="5" s="1"/>
  <c r="A619" i="5" s="1"/>
  <c r="A620" i="5" s="1"/>
  <c r="A621" i="5" s="1"/>
  <c r="A622" i="5" s="1"/>
  <c r="A623" i="5" s="1"/>
  <c r="A624" i="5" s="1"/>
  <c r="A625" i="5" s="1"/>
  <c r="A626" i="5" s="1"/>
  <c r="A627" i="5" s="1"/>
  <c r="A628" i="5" s="1"/>
  <c r="A629" i="5" s="1"/>
  <c r="A630" i="5" s="1"/>
  <c r="A631" i="5" s="1"/>
  <c r="A632" i="5" s="1"/>
  <c r="A633" i="5" s="1"/>
  <c r="A634" i="5" s="1"/>
  <c r="A635" i="5" s="1"/>
  <c r="A636" i="5" s="1"/>
  <c r="A637" i="5" s="1"/>
  <c r="A638" i="5" s="1"/>
  <c r="A639" i="5" s="1"/>
  <c r="A640" i="5" s="1"/>
  <c r="A641" i="5" s="1"/>
  <c r="A642" i="5" s="1"/>
  <c r="A643" i="5" s="1"/>
  <c r="A644" i="5" s="1"/>
  <c r="A645" i="5" s="1"/>
  <c r="A646" i="5" s="1"/>
  <c r="A647" i="5" s="1"/>
  <c r="A648" i="5" s="1"/>
  <c r="A649" i="5" s="1"/>
  <c r="A650" i="5" s="1"/>
  <c r="A651" i="5" s="1"/>
  <c r="A652" i="5" s="1"/>
  <c r="A653" i="5" s="1"/>
  <c r="A654" i="5" s="1"/>
  <c r="A655" i="5" s="1"/>
  <c r="A656" i="5" s="1"/>
  <c r="A657" i="5" s="1"/>
  <c r="A658" i="5" s="1"/>
  <c r="A659" i="5" s="1"/>
  <c r="A660" i="5" s="1"/>
  <c r="A661" i="5" s="1"/>
  <c r="A662" i="5" s="1"/>
  <c r="A663" i="5" s="1"/>
  <c r="A664" i="5" s="1"/>
  <c r="A665" i="5" s="1"/>
  <c r="A666" i="5" s="1"/>
  <c r="A667" i="5" s="1"/>
  <c r="A668" i="5" s="1"/>
  <c r="A669" i="5" s="1"/>
  <c r="A670" i="5" s="1"/>
  <c r="A671" i="5" s="1"/>
  <c r="A672" i="5" s="1"/>
  <c r="A673" i="5" s="1"/>
  <c r="A674" i="5" s="1"/>
  <c r="A675" i="5" s="1"/>
  <c r="A676" i="5" s="1"/>
  <c r="A677" i="5" s="1"/>
  <c r="A678" i="5" s="1"/>
  <c r="A679" i="5" s="1"/>
  <c r="A680" i="5" s="1"/>
  <c r="A681" i="5" s="1"/>
  <c r="A682" i="5" s="1"/>
  <c r="A683" i="5" s="1"/>
  <c r="A684" i="5" s="1"/>
  <c r="A685" i="5" s="1"/>
  <c r="A686" i="5" s="1"/>
  <c r="A687" i="5" s="1"/>
  <c r="A688" i="5" s="1"/>
  <c r="A689" i="5" s="1"/>
  <c r="A690" i="5" s="1"/>
  <c r="A691" i="5" s="1"/>
  <c r="A692" i="5" s="1"/>
  <c r="A693" i="5" s="1"/>
  <c r="A694" i="5" s="1"/>
  <c r="A695" i="5" s="1"/>
  <c r="A696" i="5" s="1"/>
  <c r="A697" i="5" s="1"/>
  <c r="A698" i="5" s="1"/>
  <c r="A699" i="5" s="1"/>
  <c r="A700" i="5" s="1"/>
  <c r="A701" i="5" s="1"/>
  <c r="A702" i="5" s="1"/>
  <c r="A703" i="5" s="1"/>
  <c r="A704" i="5" s="1"/>
  <c r="A705" i="5" s="1"/>
  <c r="A706" i="5" s="1"/>
  <c r="A707" i="5" s="1"/>
  <c r="A708" i="5" s="1"/>
  <c r="A709" i="5" s="1"/>
  <c r="A710" i="5" s="1"/>
  <c r="A711" i="5" s="1"/>
  <c r="A712" i="5" s="1"/>
  <c r="A713" i="5" s="1"/>
  <c r="A714" i="5" s="1"/>
  <c r="A715" i="5" s="1"/>
  <c r="A716" i="5" s="1"/>
  <c r="A717" i="5" s="1"/>
  <c r="A718" i="5" s="1"/>
  <c r="A719" i="5" s="1"/>
  <c r="A720" i="5" s="1"/>
  <c r="A721" i="5" s="1"/>
  <c r="A722" i="5" s="1"/>
  <c r="A723" i="5" s="1"/>
  <c r="A724" i="5" s="1"/>
  <c r="A725" i="5" s="1"/>
  <c r="A726" i="5" s="1"/>
  <c r="A727" i="5" s="1"/>
  <c r="A728" i="5" s="1"/>
  <c r="A729" i="5" s="1"/>
  <c r="A730" i="5" s="1"/>
  <c r="A731" i="5" s="1"/>
  <c r="A732" i="5" s="1"/>
  <c r="A733" i="5" s="1"/>
  <c r="A734" i="5" s="1"/>
  <c r="A735" i="5" s="1"/>
  <c r="A736" i="5" s="1"/>
  <c r="A737" i="5" s="1"/>
  <c r="A738" i="5" s="1"/>
  <c r="A739" i="5" s="1"/>
  <c r="A740" i="5" s="1"/>
  <c r="A741" i="5" s="1"/>
  <c r="A742" i="5" s="1"/>
  <c r="A743" i="5" s="1"/>
  <c r="A744" i="5" s="1"/>
  <c r="A745" i="5" s="1"/>
  <c r="A746" i="5" s="1"/>
  <c r="A747" i="5" s="1"/>
  <c r="A748" i="5" s="1"/>
  <c r="A749" i="5" s="1"/>
  <c r="A750" i="5" s="1"/>
  <c r="A751" i="5" s="1"/>
  <c r="A752" i="5" s="1"/>
  <c r="A753" i="5" s="1"/>
  <c r="A754" i="5" s="1"/>
  <c r="A755" i="5" s="1"/>
  <c r="A756" i="5" s="1"/>
  <c r="A757" i="5" s="1"/>
  <c r="A758" i="5" s="1"/>
  <c r="A759" i="5" s="1"/>
  <c r="A760" i="5" s="1"/>
  <c r="A761" i="5" s="1"/>
  <c r="A762" i="5" s="1"/>
  <c r="A763" i="5" s="1"/>
  <c r="A764" i="5" s="1"/>
  <c r="A765" i="5" s="1"/>
  <c r="A766" i="5" s="1"/>
  <c r="A767" i="5" s="1"/>
  <c r="A768" i="5" s="1"/>
  <c r="A769" i="5" s="1"/>
  <c r="A770" i="5" s="1"/>
  <c r="A771" i="5" s="1"/>
  <c r="A772" i="5" s="1"/>
  <c r="A773" i="5" s="1"/>
  <c r="A774" i="5" s="1"/>
  <c r="A775" i="5" s="1"/>
  <c r="A776" i="5" s="1"/>
  <c r="A777" i="5" s="1"/>
  <c r="A778" i="5" s="1"/>
  <c r="A779" i="5" s="1"/>
  <c r="A780" i="5" s="1"/>
  <c r="A781" i="5" s="1"/>
  <c r="A782" i="5" s="1"/>
  <c r="A783" i="5" s="1"/>
  <c r="A784" i="5" s="1"/>
  <c r="A785" i="5" s="1"/>
  <c r="A786" i="5" s="1"/>
  <c r="A787" i="5" s="1"/>
  <c r="A788" i="5" s="1"/>
  <c r="A789" i="5" s="1"/>
  <c r="A790" i="5" s="1"/>
  <c r="A791" i="5" s="1"/>
  <c r="A792" i="5" s="1"/>
  <c r="A793" i="5" s="1"/>
  <c r="A794" i="5" s="1"/>
  <c r="A795" i="5" s="1"/>
  <c r="A796" i="5" s="1"/>
  <c r="A797" i="5" s="1"/>
  <c r="A798" i="5" s="1"/>
  <c r="A799" i="5" s="1"/>
  <c r="A800" i="5" s="1"/>
  <c r="A801" i="5" s="1"/>
  <c r="A802" i="5" s="1"/>
  <c r="A803" i="5" s="1"/>
  <c r="A804" i="5" s="1"/>
  <c r="A805" i="5" s="1"/>
  <c r="A806" i="5" s="1"/>
  <c r="A807" i="5" s="1"/>
  <c r="A808" i="5" s="1"/>
  <c r="A809" i="5" s="1"/>
  <c r="A810" i="5" s="1"/>
  <c r="A811" i="5" s="1"/>
  <c r="A812" i="5" s="1"/>
  <c r="A813" i="5" s="1"/>
  <c r="A814" i="5" s="1"/>
  <c r="A815" i="5" s="1"/>
  <c r="A816" i="5" s="1"/>
  <c r="A817" i="5" s="1"/>
  <c r="A818" i="5" s="1"/>
  <c r="A819" i="5" s="1"/>
  <c r="A820" i="5" s="1"/>
  <c r="A821" i="5" s="1"/>
  <c r="A822" i="5" s="1"/>
  <c r="A823" i="5" s="1"/>
  <c r="A824" i="5" s="1"/>
  <c r="A825" i="5" s="1"/>
  <c r="A826" i="5" s="1"/>
  <c r="A827" i="5" s="1"/>
  <c r="A828" i="5" s="1"/>
  <c r="A829" i="5" s="1"/>
  <c r="A830" i="5" s="1"/>
  <c r="A831" i="5" s="1"/>
  <c r="A832" i="5" s="1"/>
  <c r="A833" i="5" s="1"/>
  <c r="A834" i="5" s="1"/>
  <c r="A835" i="5" s="1"/>
  <c r="A836" i="5" s="1"/>
  <c r="A837" i="5" s="1"/>
  <c r="A838" i="5" s="1"/>
  <c r="A839" i="5" s="1"/>
  <c r="A840" i="5" s="1"/>
  <c r="A841" i="5" s="1"/>
  <c r="A842" i="5" s="1"/>
  <c r="A843" i="5" s="1"/>
  <c r="A844" i="5" s="1"/>
  <c r="A845" i="5" s="1"/>
  <c r="A846" i="5" s="1"/>
  <c r="A847" i="5" s="1"/>
  <c r="A848" i="5" s="1"/>
  <c r="A849" i="5" s="1"/>
  <c r="A850" i="5" s="1"/>
  <c r="A851" i="5" s="1"/>
  <c r="A852" i="5" s="1"/>
  <c r="A853" i="5" s="1"/>
  <c r="A854" i="5" s="1"/>
  <c r="A855" i="5" s="1"/>
  <c r="A856" i="5" s="1"/>
  <c r="A857" i="5" s="1"/>
  <c r="A858" i="5" s="1"/>
  <c r="A859" i="5" s="1"/>
  <c r="A860" i="5" s="1"/>
  <c r="A861" i="5" s="1"/>
  <c r="A862" i="5" s="1"/>
  <c r="A863" i="5" s="1"/>
  <c r="A864" i="5" s="1"/>
  <c r="A865" i="5" s="1"/>
  <c r="A866" i="5" s="1"/>
  <c r="A867" i="5" s="1"/>
  <c r="A868" i="5" s="1"/>
  <c r="A869" i="5" s="1"/>
  <c r="A870" i="5" s="1"/>
  <c r="A871" i="5" s="1"/>
  <c r="A872" i="5" s="1"/>
  <c r="A873" i="5" s="1"/>
  <c r="A874" i="5" s="1"/>
  <c r="A875" i="5" s="1"/>
  <c r="A876" i="5" s="1"/>
  <c r="A877" i="5" s="1"/>
  <c r="A878" i="5" s="1"/>
  <c r="A879" i="5" s="1"/>
  <c r="A880" i="5" s="1"/>
  <c r="A881" i="5" s="1"/>
  <c r="A882" i="5" s="1"/>
  <c r="A883" i="5" s="1"/>
  <c r="A884" i="5" s="1"/>
  <c r="A885" i="5" s="1"/>
  <c r="A886" i="5" s="1"/>
  <c r="A887" i="5" s="1"/>
  <c r="A888" i="5" s="1"/>
  <c r="A889" i="5" s="1"/>
  <c r="A890" i="5" s="1"/>
  <c r="A891" i="5" s="1"/>
  <c r="A892" i="5" s="1"/>
  <c r="A893" i="5" s="1"/>
  <c r="A894" i="5" s="1"/>
  <c r="A895" i="5" s="1"/>
  <c r="A896" i="5" s="1"/>
  <c r="A897" i="5" s="1"/>
  <c r="A898" i="5" s="1"/>
  <c r="A899" i="5" s="1"/>
  <c r="A900" i="5" s="1"/>
  <c r="A901" i="5" s="1"/>
  <c r="A902" i="5" s="1"/>
  <c r="A903" i="5" s="1"/>
  <c r="A904" i="5" s="1"/>
  <c r="A905" i="5" s="1"/>
  <c r="A906" i="5" s="1"/>
  <c r="A907" i="5" s="1"/>
  <c r="A908" i="5" s="1"/>
  <c r="A909" i="5" s="1"/>
  <c r="A910" i="5" s="1"/>
  <c r="A911" i="5" s="1"/>
  <c r="A912" i="5" s="1"/>
  <c r="A913" i="5" s="1"/>
  <c r="A914" i="5" s="1"/>
  <c r="A915" i="5" s="1"/>
  <c r="A916" i="5" s="1"/>
  <c r="A917" i="5" s="1"/>
  <c r="A918" i="5" s="1"/>
  <c r="A919" i="5" s="1"/>
  <c r="A920" i="5" s="1"/>
  <c r="A921" i="5" s="1"/>
  <c r="A922" i="5" s="1"/>
  <c r="A923" i="5" s="1"/>
  <c r="A924" i="5" s="1"/>
  <c r="A925" i="5" s="1"/>
  <c r="A926" i="5" s="1"/>
  <c r="A927" i="5" s="1"/>
  <c r="A928" i="5" s="1"/>
  <c r="A929" i="5" s="1"/>
  <c r="A930" i="5" s="1"/>
  <c r="A931" i="5" s="1"/>
  <c r="A932" i="5" s="1"/>
  <c r="A933" i="5" s="1"/>
  <c r="A934" i="5" s="1"/>
  <c r="A935" i="5" s="1"/>
  <c r="A936" i="5" s="1"/>
  <c r="A937" i="5" s="1"/>
  <c r="A938" i="5" s="1"/>
  <c r="A939" i="5" s="1"/>
  <c r="A940" i="5" s="1"/>
  <c r="A941" i="5" s="1"/>
  <c r="A942" i="5" s="1"/>
  <c r="A943" i="5" s="1"/>
  <c r="A944" i="5" s="1"/>
  <c r="A945" i="5" s="1"/>
  <c r="A946" i="5" s="1"/>
  <c r="A947" i="5" s="1"/>
  <c r="A948" i="5" s="1"/>
  <c r="A949" i="5" s="1"/>
  <c r="A950" i="5" s="1"/>
  <c r="A951" i="5" s="1"/>
  <c r="A952" i="5" s="1"/>
  <c r="A953" i="5" s="1"/>
  <c r="A954" i="5" s="1"/>
  <c r="A955" i="5" s="1"/>
  <c r="A956" i="5" s="1"/>
  <c r="A957" i="5" s="1"/>
  <c r="A958" i="5" s="1"/>
  <c r="A959" i="5" s="1"/>
  <c r="A960" i="5" s="1"/>
  <c r="A961" i="5" s="1"/>
  <c r="A962" i="5" s="1"/>
  <c r="A963" i="5" s="1"/>
  <c r="A964" i="5" s="1"/>
  <c r="A965" i="5" s="1"/>
  <c r="A966" i="5" s="1"/>
  <c r="A967" i="5" s="1"/>
  <c r="A968" i="5" s="1"/>
  <c r="A969" i="5" s="1"/>
  <c r="A970" i="5" s="1"/>
  <c r="A971" i="5" s="1"/>
  <c r="A972" i="5" s="1"/>
  <c r="A973" i="5" s="1"/>
  <c r="A974" i="5" s="1"/>
  <c r="A975" i="5" s="1"/>
  <c r="A976" i="5" s="1"/>
  <c r="A977" i="5" s="1"/>
  <c r="A978" i="5" s="1"/>
  <c r="A979" i="5" s="1"/>
  <c r="A980" i="5" s="1"/>
  <c r="A981" i="5" s="1"/>
  <c r="A982" i="5" s="1"/>
  <c r="A983" i="5" s="1"/>
  <c r="A984" i="5" s="1"/>
  <c r="A985" i="5" s="1"/>
  <c r="A986" i="5" s="1"/>
  <c r="A987" i="5" s="1"/>
  <c r="A988" i="5" s="1"/>
  <c r="A989" i="5" s="1"/>
  <c r="A990" i="5" s="1"/>
  <c r="A991" i="5" s="1"/>
  <c r="A992" i="5" s="1"/>
  <c r="A993" i="5" s="1"/>
  <c r="A994" i="5" s="1"/>
  <c r="A995" i="5" s="1"/>
  <c r="A996" i="5" s="1"/>
  <c r="A997" i="5" s="1"/>
  <c r="A998" i="5" s="1"/>
  <c r="A999" i="5" s="1"/>
  <c r="A1000" i="5" s="1"/>
  <c r="A1001" i="5" s="1"/>
  <c r="A1002" i="5" s="1"/>
  <c r="A1003" i="5" s="1"/>
  <c r="A1004" i="5" s="1"/>
  <c r="A1005" i="5" s="1"/>
  <c r="A1006" i="5" s="1"/>
  <c r="A1007" i="5" s="1"/>
  <c r="A1008" i="5" s="1"/>
  <c r="A1009" i="5" s="1"/>
  <c r="A1010" i="5" s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H12" i="2" l="1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J758" i="1" l="1"/>
  <c r="J754" i="1"/>
  <c r="J750" i="1"/>
  <c r="J746" i="1"/>
  <c r="J742" i="1"/>
  <c r="J739" i="1"/>
  <c r="J731" i="1"/>
  <c r="J727" i="1"/>
  <c r="J723" i="1"/>
  <c r="J719" i="1"/>
  <c r="J711" i="1"/>
  <c r="J707" i="1"/>
  <c r="J703" i="1"/>
  <c r="J699" i="1"/>
  <c r="J691" i="1"/>
  <c r="J687" i="1"/>
  <c r="J683" i="1"/>
  <c r="J675" i="1"/>
  <c r="J671" i="1"/>
  <c r="J667" i="1"/>
  <c r="J663" i="1"/>
  <c r="J655" i="1"/>
  <c r="J647" i="1"/>
  <c r="J639" i="1"/>
  <c r="J635" i="1"/>
  <c r="J631" i="1"/>
  <c r="J627" i="1"/>
  <c r="J623" i="1"/>
  <c r="J619" i="1"/>
  <c r="J611" i="1"/>
  <c r="J607" i="1"/>
  <c r="J603" i="1"/>
  <c r="J599" i="1"/>
  <c r="J595" i="1"/>
  <c r="J591" i="1"/>
  <c r="J587" i="1"/>
  <c r="J583" i="1"/>
  <c r="J579" i="1"/>
  <c r="J575" i="1"/>
  <c r="J571" i="1"/>
  <c r="J567" i="1"/>
  <c r="J563" i="1"/>
  <c r="J559" i="1"/>
  <c r="J555" i="1"/>
  <c r="J551" i="1"/>
  <c r="J757" i="1"/>
  <c r="J753" i="1"/>
  <c r="J749" i="1"/>
  <c r="J745" i="1"/>
  <c r="J741" i="1"/>
  <c r="J738" i="1"/>
  <c r="J734" i="1"/>
  <c r="J730" i="1"/>
  <c r="J726" i="1"/>
  <c r="J722" i="1"/>
  <c r="J718" i="1"/>
  <c r="J714" i="1"/>
  <c r="J710" i="1"/>
  <c r="J706" i="1"/>
  <c r="J702" i="1"/>
  <c r="J698" i="1"/>
  <c r="J694" i="1"/>
  <c r="J690" i="1"/>
  <c r="J686" i="1"/>
  <c r="J682" i="1"/>
  <c r="J678" i="1"/>
  <c r="J674" i="1"/>
  <c r="J670" i="1"/>
  <c r="J666" i="1"/>
  <c r="J662" i="1"/>
  <c r="J658" i="1"/>
  <c r="J654" i="1"/>
  <c r="J650" i="1"/>
  <c r="J646" i="1"/>
  <c r="J642" i="1"/>
  <c r="J638" i="1"/>
  <c r="J634" i="1"/>
  <c r="J630" i="1"/>
  <c r="J626" i="1"/>
  <c r="J622" i="1"/>
  <c r="J618" i="1"/>
  <c r="J614" i="1"/>
  <c r="J610" i="1"/>
  <c r="J606" i="1"/>
  <c r="J602" i="1"/>
  <c r="J598" i="1"/>
  <c r="J594" i="1"/>
  <c r="J590" i="1"/>
  <c r="J586" i="1"/>
  <c r="J582" i="1"/>
  <c r="J578" i="1"/>
  <c r="J574" i="1"/>
  <c r="J570" i="1"/>
  <c r="J566" i="1"/>
  <c r="J562" i="1"/>
  <c r="J558" i="1"/>
  <c r="J554" i="1"/>
  <c r="J550" i="1"/>
  <c r="J756" i="1"/>
  <c r="J752" i="1"/>
  <c r="J748" i="1"/>
  <c r="J744" i="1"/>
  <c r="J740" i="1"/>
  <c r="J737" i="1"/>
  <c r="J733" i="1"/>
  <c r="J729" i="1"/>
  <c r="J725" i="1"/>
  <c r="J721" i="1"/>
  <c r="J717" i="1"/>
  <c r="J713" i="1"/>
  <c r="J709" i="1"/>
  <c r="J705" i="1"/>
  <c r="J701" i="1"/>
  <c r="J697" i="1"/>
  <c r="J693" i="1"/>
  <c r="J689" i="1"/>
  <c r="J685" i="1"/>
  <c r="J681" i="1"/>
  <c r="J677" i="1"/>
  <c r="J673" i="1"/>
  <c r="J669" i="1"/>
  <c r="J665" i="1"/>
  <c r="J661" i="1"/>
  <c r="J657" i="1"/>
  <c r="J653" i="1"/>
  <c r="J649" i="1"/>
  <c r="J645" i="1"/>
  <c r="J641" i="1"/>
  <c r="J637" i="1"/>
  <c r="J633" i="1"/>
  <c r="J629" i="1"/>
  <c r="J625" i="1"/>
  <c r="J621" i="1"/>
  <c r="J617" i="1"/>
  <c r="J613" i="1"/>
  <c r="J609" i="1"/>
  <c r="J605" i="1"/>
  <c r="J601" i="1"/>
  <c r="J597" i="1"/>
  <c r="J593" i="1"/>
  <c r="J589" i="1"/>
  <c r="J585" i="1"/>
  <c r="J581" i="1"/>
  <c r="J577" i="1"/>
  <c r="J573" i="1"/>
  <c r="J569" i="1"/>
  <c r="J565" i="1"/>
  <c r="J561" i="1"/>
  <c r="J557" i="1"/>
  <c r="J553" i="1"/>
  <c r="J549" i="1"/>
  <c r="J545" i="1"/>
  <c r="J541" i="1"/>
  <c r="J537" i="1"/>
  <c r="J533" i="1"/>
  <c r="J529" i="1"/>
  <c r="J525" i="1"/>
  <c r="J521" i="1"/>
  <c r="J517" i="1"/>
  <c r="J513" i="1"/>
  <c r="J509" i="1"/>
  <c r="J505" i="1"/>
  <c r="J502" i="1"/>
  <c r="J498" i="1"/>
  <c r="J494" i="1"/>
  <c r="J490" i="1"/>
  <c r="J486" i="1"/>
  <c r="J482" i="1"/>
  <c r="J478" i="1"/>
  <c r="J474" i="1"/>
  <c r="J470" i="1"/>
  <c r="J466" i="1"/>
  <c r="J462" i="1"/>
  <c r="J458" i="1"/>
  <c r="J454" i="1"/>
  <c r="J450" i="1"/>
  <c r="J446" i="1"/>
  <c r="J442" i="1"/>
  <c r="J438" i="1"/>
  <c r="J434" i="1"/>
  <c r="J430" i="1"/>
  <c r="J426" i="1"/>
  <c r="J422" i="1"/>
  <c r="J418" i="1"/>
  <c r="J414" i="1"/>
  <c r="J410" i="1"/>
  <c r="J406" i="1"/>
  <c r="J402" i="1"/>
  <c r="J398" i="1"/>
  <c r="J394" i="1"/>
  <c r="J390" i="1"/>
  <c r="J386" i="1"/>
  <c r="J382" i="1"/>
  <c r="J378" i="1"/>
  <c r="J374" i="1"/>
  <c r="J370" i="1"/>
  <c r="J366" i="1"/>
  <c r="J362" i="1"/>
  <c r="J358" i="1"/>
  <c r="J354" i="1"/>
  <c r="J755" i="1"/>
  <c r="J751" i="1"/>
  <c r="J747" i="1"/>
  <c r="J736" i="1"/>
  <c r="J732" i="1"/>
  <c r="J724" i="1"/>
  <c r="J720" i="1"/>
  <c r="J716" i="1"/>
  <c r="J708" i="1"/>
  <c r="J704" i="1"/>
  <c r="J700" i="1"/>
  <c r="J692" i="1"/>
  <c r="J688" i="1"/>
  <c r="J684" i="1"/>
  <c r="J676" i="1"/>
  <c r="J672" i="1"/>
  <c r="J668" i="1"/>
  <c r="J660" i="1"/>
  <c r="J656" i="1"/>
  <c r="J652" i="1"/>
  <c r="J644" i="1"/>
  <c r="J640" i="1"/>
  <c r="J636" i="1"/>
  <c r="J628" i="1"/>
  <c r="J624" i="1"/>
  <c r="J620" i="1"/>
  <c r="J612" i="1"/>
  <c r="J608" i="1"/>
  <c r="J604" i="1"/>
  <c r="J596" i="1"/>
  <c r="J592" i="1"/>
  <c r="J588" i="1"/>
  <c r="J580" i="1"/>
  <c r="J576" i="1"/>
  <c r="J572" i="1"/>
  <c r="J564" i="1"/>
  <c r="J560" i="1"/>
  <c r="J556" i="1"/>
  <c r="J548" i="1"/>
  <c r="J544" i="1"/>
  <c r="J540" i="1"/>
  <c r="J532" i="1"/>
  <c r="J528" i="1"/>
  <c r="J524" i="1"/>
  <c r="J516" i="1"/>
  <c r="J512" i="1"/>
  <c r="J508" i="1"/>
  <c r="J501" i="1"/>
  <c r="J497" i="1"/>
  <c r="J493" i="1"/>
  <c r="J489" i="1"/>
  <c r="J485" i="1"/>
  <c r="J481" i="1"/>
  <c r="J477" i="1"/>
  <c r="J473" i="1"/>
  <c r="J469" i="1"/>
  <c r="J465" i="1"/>
  <c r="J461" i="1"/>
  <c r="J457" i="1"/>
  <c r="J453" i="1"/>
  <c r="J445" i="1"/>
  <c r="J441" i="1"/>
  <c r="J437" i="1"/>
  <c r="J433" i="1"/>
  <c r="J429" i="1"/>
  <c r="J425" i="1"/>
  <c r="J421" i="1"/>
  <c r="J417" i="1"/>
  <c r="J413" i="1"/>
  <c r="J409" i="1"/>
  <c r="J405" i="1"/>
  <c r="J401" i="1"/>
  <c r="J397" i="1"/>
  <c r="J393" i="1"/>
  <c r="J389" i="1"/>
  <c r="J385" i="1"/>
  <c r="J381" i="1"/>
  <c r="J377" i="1"/>
  <c r="J373" i="1"/>
  <c r="J369" i="1"/>
  <c r="J365" i="1"/>
  <c r="J361" i="1"/>
  <c r="J357" i="1"/>
  <c r="J353" i="1"/>
  <c r="J547" i="1"/>
  <c r="J543" i="1"/>
  <c r="J539" i="1"/>
  <c r="J535" i="1"/>
  <c r="J531" i="1"/>
  <c r="J527" i="1"/>
  <c r="J523" i="1"/>
  <c r="J519" i="1"/>
  <c r="J515" i="1"/>
  <c r="J511" i="1"/>
  <c r="J507" i="1"/>
  <c r="J503" i="1"/>
  <c r="J500" i="1"/>
  <c r="J496" i="1"/>
  <c r="J492" i="1"/>
  <c r="J488" i="1"/>
  <c r="J484" i="1"/>
  <c r="J480" i="1"/>
  <c r="J476" i="1"/>
  <c r="J472" i="1"/>
  <c r="J468" i="1"/>
  <c r="J464" i="1"/>
  <c r="J460" i="1"/>
  <c r="J456" i="1"/>
  <c r="J452" i="1"/>
  <c r="J448" i="1"/>
  <c r="J444" i="1"/>
  <c r="J440" i="1"/>
  <c r="J436" i="1"/>
  <c r="J432" i="1"/>
  <c r="J428" i="1"/>
  <c r="J424" i="1"/>
  <c r="J420" i="1"/>
  <c r="J416" i="1"/>
  <c r="J412" i="1"/>
  <c r="J408" i="1"/>
  <c r="J404" i="1"/>
  <c r="J400" i="1"/>
  <c r="J396" i="1"/>
  <c r="J392" i="1"/>
  <c r="J388" i="1"/>
  <c r="J384" i="1"/>
  <c r="J380" i="1"/>
  <c r="J376" i="1"/>
  <c r="J372" i="1"/>
  <c r="J368" i="1"/>
  <c r="J364" i="1"/>
  <c r="J360" i="1"/>
  <c r="J356" i="1"/>
  <c r="J352" i="1"/>
  <c r="J348" i="1"/>
  <c r="J344" i="1"/>
  <c r="J340" i="1"/>
  <c r="J336" i="1"/>
  <c r="J332" i="1"/>
  <c r="J328" i="1"/>
  <c r="J324" i="1"/>
  <c r="J320" i="1"/>
  <c r="J316" i="1"/>
  <c r="J312" i="1"/>
  <c r="J308" i="1"/>
  <c r="J304" i="1"/>
  <c r="J300" i="1"/>
  <c r="J296" i="1"/>
  <c r="J292" i="1"/>
  <c r="J288" i="1"/>
  <c r="J284" i="1"/>
  <c r="J280" i="1"/>
  <c r="J276" i="1"/>
  <c r="J272" i="1"/>
  <c r="J268" i="1"/>
  <c r="J264" i="1"/>
  <c r="J260" i="1"/>
  <c r="J256" i="1"/>
  <c r="J252" i="1"/>
  <c r="J248" i="1"/>
  <c r="J244" i="1"/>
  <c r="J240" i="1"/>
  <c r="J236" i="1"/>
  <c r="J232" i="1"/>
  <c r="J228" i="1"/>
  <c r="J224" i="1"/>
  <c r="J220" i="1"/>
  <c r="J216" i="1"/>
  <c r="J212" i="1"/>
  <c r="J546" i="1"/>
  <c r="J542" i="1"/>
  <c r="J538" i="1"/>
  <c r="J534" i="1"/>
  <c r="J530" i="1"/>
  <c r="J526" i="1"/>
  <c r="J522" i="1"/>
  <c r="J518" i="1"/>
  <c r="J514" i="1"/>
  <c r="J510" i="1"/>
  <c r="J506" i="1"/>
  <c r="J499" i="1"/>
  <c r="J495" i="1"/>
  <c r="J491" i="1"/>
  <c r="J487" i="1"/>
  <c r="J483" i="1"/>
  <c r="J475" i="1"/>
  <c r="J471" i="1"/>
  <c r="J467" i="1"/>
  <c r="J463" i="1"/>
  <c r="J459" i="1"/>
  <c r="J455" i="1"/>
  <c r="J451" i="1"/>
  <c r="J447" i="1"/>
  <c r="J443" i="1"/>
  <c r="J439" i="1"/>
  <c r="J435" i="1"/>
  <c r="J431" i="1"/>
  <c r="J427" i="1"/>
  <c r="J423" i="1"/>
  <c r="J419" i="1"/>
  <c r="J415" i="1"/>
  <c r="J411" i="1"/>
  <c r="J407" i="1"/>
  <c r="J403" i="1"/>
  <c r="J399" i="1"/>
  <c r="J395" i="1"/>
  <c r="J391" i="1"/>
  <c r="J387" i="1"/>
  <c r="J383" i="1"/>
  <c r="J379" i="1"/>
  <c r="J375" i="1"/>
  <c r="J371" i="1"/>
  <c r="J367" i="1"/>
  <c r="J363" i="1"/>
  <c r="J359" i="1"/>
  <c r="J355" i="1"/>
  <c r="J351" i="1"/>
  <c r="J347" i="1"/>
  <c r="J343" i="1"/>
  <c r="J339" i="1"/>
  <c r="J335" i="1"/>
  <c r="J331" i="1"/>
  <c r="J327" i="1"/>
  <c r="J323" i="1"/>
  <c r="J319" i="1"/>
  <c r="J315" i="1"/>
  <c r="J311" i="1"/>
  <c r="J307" i="1"/>
  <c r="J303" i="1"/>
  <c r="J299" i="1"/>
  <c r="J295" i="1"/>
  <c r="J291" i="1"/>
  <c r="J287" i="1"/>
  <c r="J283" i="1"/>
  <c r="J279" i="1"/>
  <c r="J275" i="1"/>
  <c r="J271" i="1"/>
  <c r="J267" i="1"/>
  <c r="J263" i="1"/>
  <c r="J259" i="1"/>
  <c r="J255" i="1"/>
  <c r="J251" i="1"/>
  <c r="J247" i="1"/>
  <c r="J243" i="1"/>
  <c r="J239" i="1"/>
  <c r="J235" i="1"/>
  <c r="J231" i="1"/>
  <c r="J227" i="1"/>
  <c r="J223" i="1"/>
  <c r="J219" i="1"/>
  <c r="J215" i="1"/>
  <c r="J211" i="1"/>
  <c r="J350" i="1"/>
  <c r="J346" i="1"/>
  <c r="J342" i="1"/>
  <c r="J338" i="1"/>
  <c r="J334" i="1"/>
  <c r="J330" i="1"/>
  <c r="J326" i="1"/>
  <c r="J322" i="1"/>
  <c r="J318" i="1"/>
  <c r="J314" i="1"/>
  <c r="J310" i="1"/>
  <c r="J306" i="1"/>
  <c r="J302" i="1"/>
  <c r="J298" i="1"/>
  <c r="J294" i="1"/>
  <c r="J290" i="1"/>
  <c r="J286" i="1"/>
  <c r="J282" i="1"/>
  <c r="J278" i="1"/>
  <c r="J274" i="1"/>
  <c r="J270" i="1"/>
  <c r="J266" i="1"/>
  <c r="J262" i="1"/>
  <c r="J258" i="1"/>
  <c r="J254" i="1"/>
  <c r="J250" i="1"/>
  <c r="J246" i="1"/>
  <c r="J242" i="1"/>
  <c r="J238" i="1"/>
  <c r="J234" i="1"/>
  <c r="J230" i="1"/>
  <c r="J226" i="1"/>
  <c r="J222" i="1"/>
  <c r="J218" i="1"/>
  <c r="J214" i="1"/>
  <c r="J210" i="1"/>
  <c r="J206" i="1"/>
  <c r="J202" i="1"/>
  <c r="J198" i="1"/>
  <c r="J194" i="1"/>
  <c r="J190" i="1"/>
  <c r="J186" i="1"/>
  <c r="J182" i="1"/>
  <c r="J178" i="1"/>
  <c r="J174" i="1"/>
  <c r="J170" i="1"/>
  <c r="J166" i="1"/>
  <c r="J162" i="1"/>
  <c r="J158" i="1"/>
  <c r="J154" i="1"/>
  <c r="J150" i="1"/>
  <c r="J146" i="1"/>
  <c r="J142" i="1"/>
  <c r="J138" i="1"/>
  <c r="J134" i="1"/>
  <c r="J130" i="1"/>
  <c r="J126" i="1"/>
  <c r="J122" i="1"/>
  <c r="J118" i="1"/>
  <c r="J114" i="1"/>
  <c r="J110" i="1"/>
  <c r="J106" i="1"/>
  <c r="J102" i="1"/>
  <c r="J98" i="1"/>
  <c r="J94" i="1"/>
  <c r="J90" i="1"/>
  <c r="J86" i="1"/>
  <c r="J82" i="1"/>
  <c r="J78" i="1"/>
  <c r="J74" i="1"/>
  <c r="J70" i="1"/>
  <c r="J66" i="1"/>
  <c r="J62" i="1"/>
  <c r="J58" i="1"/>
  <c r="J54" i="1"/>
  <c r="J50" i="1"/>
  <c r="J46" i="1"/>
  <c r="J42" i="1"/>
  <c r="J38" i="1"/>
  <c r="J34" i="1"/>
  <c r="J30" i="1"/>
  <c r="J26" i="1"/>
  <c r="J22" i="1"/>
  <c r="J18" i="1"/>
  <c r="J14" i="1"/>
  <c r="J349" i="1"/>
  <c r="J345" i="1"/>
  <c r="J341" i="1"/>
  <c r="J337" i="1"/>
  <c r="J333" i="1"/>
  <c r="J329" i="1"/>
  <c r="J325" i="1"/>
  <c r="J321" i="1"/>
  <c r="J317" i="1"/>
  <c r="J313" i="1"/>
  <c r="J309" i="1"/>
  <c r="J305" i="1"/>
  <c r="J301" i="1"/>
  <c r="J297" i="1"/>
  <c r="J293" i="1"/>
  <c r="J289" i="1"/>
  <c r="J285" i="1"/>
  <c r="J281" i="1"/>
  <c r="J277" i="1"/>
  <c r="J273" i="1"/>
  <c r="J269" i="1"/>
  <c r="J265" i="1"/>
  <c r="J261" i="1"/>
  <c r="J257" i="1"/>
  <c r="J253" i="1"/>
  <c r="J249" i="1"/>
  <c r="J245" i="1"/>
  <c r="J241" i="1"/>
  <c r="J237" i="1"/>
  <c r="J233" i="1"/>
  <c r="J229" i="1"/>
  <c r="J225" i="1"/>
  <c r="J221" i="1"/>
  <c r="J217" i="1"/>
  <c r="J213" i="1"/>
  <c r="J209" i="1"/>
  <c r="J205" i="1"/>
  <c r="J201" i="1"/>
  <c r="J197" i="1"/>
  <c r="J193" i="1"/>
  <c r="J189" i="1"/>
  <c r="J185" i="1"/>
  <c r="J181" i="1"/>
  <c r="J177" i="1"/>
  <c r="J173" i="1"/>
  <c r="J169" i="1"/>
  <c r="J165" i="1"/>
  <c r="J161" i="1"/>
  <c r="J157" i="1"/>
  <c r="J153" i="1"/>
  <c r="J149" i="1"/>
  <c r="J145" i="1"/>
  <c r="J141" i="1"/>
  <c r="J137" i="1"/>
  <c r="J133" i="1"/>
  <c r="J129" i="1"/>
  <c r="J125" i="1"/>
  <c r="J121" i="1"/>
  <c r="J117" i="1"/>
  <c r="J113" i="1"/>
  <c r="J109" i="1"/>
  <c r="J105" i="1"/>
  <c r="J101" i="1"/>
  <c r="J97" i="1"/>
  <c r="J93" i="1"/>
  <c r="J89" i="1"/>
  <c r="J85" i="1"/>
  <c r="J81" i="1"/>
  <c r="J77" i="1"/>
  <c r="J73" i="1"/>
  <c r="J69" i="1"/>
  <c r="J65" i="1"/>
  <c r="J61" i="1"/>
  <c r="J57" i="1"/>
  <c r="J53" i="1"/>
  <c r="J49" i="1"/>
  <c r="J45" i="1"/>
  <c r="J41" i="1"/>
  <c r="J37" i="1"/>
  <c r="J33" i="1"/>
  <c r="J29" i="1"/>
  <c r="J25" i="1"/>
  <c r="J21" i="1"/>
  <c r="J17" i="1"/>
  <c r="J13" i="1"/>
  <c r="J208" i="1"/>
  <c r="J204" i="1"/>
  <c r="J200" i="1"/>
  <c r="J196" i="1"/>
  <c r="J192" i="1"/>
  <c r="J188" i="1"/>
  <c r="J184" i="1"/>
  <c r="J180" i="1"/>
  <c r="J176" i="1"/>
  <c r="J172" i="1"/>
  <c r="J168" i="1"/>
  <c r="J164" i="1"/>
  <c r="J160" i="1"/>
  <c r="J156" i="1"/>
  <c r="J152" i="1"/>
  <c r="J148" i="1"/>
  <c r="J144" i="1"/>
  <c r="J140" i="1"/>
  <c r="J136" i="1"/>
  <c r="J132" i="1"/>
  <c r="J128" i="1"/>
  <c r="J124" i="1"/>
  <c r="J120" i="1"/>
  <c r="J116" i="1"/>
  <c r="J112" i="1"/>
  <c r="J108" i="1"/>
  <c r="J104" i="1"/>
  <c r="J100" i="1"/>
  <c r="J96" i="1"/>
  <c r="J92" i="1"/>
  <c r="J88" i="1"/>
  <c r="J84" i="1"/>
  <c r="J80" i="1"/>
  <c r="J76" i="1"/>
  <c r="J72" i="1"/>
  <c r="J68" i="1"/>
  <c r="J64" i="1"/>
  <c r="J60" i="1"/>
  <c r="J56" i="1"/>
  <c r="J52" i="1"/>
  <c r="J48" i="1"/>
  <c r="J44" i="1"/>
  <c r="J40" i="1"/>
  <c r="J36" i="1"/>
  <c r="J32" i="1"/>
  <c r="J28" i="1"/>
  <c r="J24" i="1"/>
  <c r="J20" i="1"/>
  <c r="J16" i="1"/>
  <c r="J12" i="1"/>
  <c r="J207" i="1"/>
  <c r="J203" i="1"/>
  <c r="J199" i="1"/>
  <c r="J195" i="1"/>
  <c r="J191" i="1"/>
  <c r="J187" i="1"/>
  <c r="J183" i="1"/>
  <c r="J179" i="1"/>
  <c r="J175" i="1"/>
  <c r="J171" i="1"/>
  <c r="J167" i="1"/>
  <c r="J163" i="1"/>
  <c r="J159" i="1"/>
  <c r="J155" i="1"/>
  <c r="J151" i="1"/>
  <c r="J147" i="1"/>
  <c r="J143" i="1"/>
  <c r="J139" i="1"/>
  <c r="J135" i="1"/>
  <c r="J131" i="1"/>
  <c r="J127" i="1"/>
  <c r="J123" i="1"/>
  <c r="J119" i="1"/>
  <c r="J115" i="1"/>
  <c r="J111" i="1"/>
  <c r="J107" i="1"/>
  <c r="J103" i="1"/>
  <c r="J99" i="1"/>
  <c r="J95" i="1"/>
  <c r="J91" i="1"/>
  <c r="J87" i="1"/>
  <c r="J83" i="1"/>
  <c r="J79" i="1"/>
  <c r="J75" i="1"/>
  <c r="J71" i="1"/>
  <c r="J67" i="1"/>
  <c r="J63" i="1"/>
  <c r="J59" i="1"/>
  <c r="J55" i="1"/>
  <c r="J51" i="1"/>
  <c r="J47" i="1"/>
  <c r="J43" i="1"/>
  <c r="J39" i="1"/>
  <c r="J35" i="1"/>
  <c r="J31" i="1"/>
  <c r="J27" i="1"/>
  <c r="J23" i="1"/>
  <c r="J19" i="1"/>
  <c r="J15" i="1"/>
  <c r="A12" i="5"/>
  <c r="J651" i="1" l="1"/>
  <c r="J643" i="1"/>
  <c r="J659" i="1"/>
  <c r="J715" i="1"/>
  <c r="J479" i="1"/>
  <c r="J504" i="1"/>
  <c r="J520" i="1"/>
  <c r="J536" i="1"/>
  <c r="J552" i="1"/>
  <c r="J568" i="1"/>
  <c r="J584" i="1"/>
  <c r="J600" i="1"/>
  <c r="J616" i="1"/>
  <c r="J632" i="1"/>
  <c r="J648" i="1"/>
  <c r="J664" i="1"/>
  <c r="J680" i="1"/>
  <c r="J696" i="1"/>
  <c r="J712" i="1"/>
  <c r="J728" i="1"/>
  <c r="J743" i="1"/>
  <c r="J759" i="1"/>
  <c r="J615" i="1"/>
  <c r="J449" i="1"/>
  <c r="J735" i="1"/>
  <c r="J679" i="1"/>
  <c r="J695" i="1"/>
  <c r="H11" i="3"/>
  <c r="H11" i="2"/>
  <c r="H11" i="1" l="1"/>
  <c r="G11" i="1"/>
  <c r="I11" i="1" l="1"/>
  <c r="J11" i="1" s="1"/>
  <c r="B11" i="5" l="1"/>
  <c r="C11" i="5" s="1"/>
  <c r="F11" i="5" s="1"/>
  <c r="F12" i="5" l="1"/>
  <c r="F8" i="5"/>
  <c r="F5" i="5"/>
  <c r="F10" i="5"/>
  <c r="G10" i="5" s="1"/>
  <c r="F9" i="5"/>
  <c r="G9" i="5" s="1"/>
  <c r="F7" i="5"/>
  <c r="F2" i="5"/>
  <c r="G7" i="5" s="1"/>
  <c r="H7" i="5" s="1"/>
  <c r="J9" i="5"/>
  <c r="F13" i="5"/>
  <c r="I21" i="5" a="1"/>
  <c r="I22" i="5" s="1"/>
  <c r="J11" i="5"/>
  <c r="J12" i="5"/>
  <c r="J8" i="5"/>
  <c r="J10" i="5"/>
  <c r="F4" i="5"/>
  <c r="G4" i="5" s="1"/>
  <c r="J7" i="5"/>
  <c r="F3" i="5"/>
  <c r="G3" i="5" s="1"/>
  <c r="G8" i="5"/>
  <c r="I26" i="5"/>
  <c r="G11" i="5"/>
  <c r="F14" i="5" l="1"/>
  <c r="G14" i="5" s="1"/>
  <c r="I24" i="5"/>
  <c r="G5" i="5"/>
  <c r="G12" i="5"/>
  <c r="G13" i="5"/>
  <c r="I23" i="5"/>
  <c r="I30" i="5"/>
  <c r="I27" i="5"/>
  <c r="I28" i="5"/>
  <c r="I29" i="5"/>
  <c r="I21" i="5"/>
  <c r="I25" i="5"/>
  <c r="H8" i="5"/>
  <c r="H9" i="5" s="1"/>
  <c r="H10" i="5" s="1"/>
  <c r="H11" i="5" s="1"/>
  <c r="H12" i="5" l="1"/>
  <c r="H13" i="5"/>
</calcChain>
</file>

<file path=xl/sharedStrings.xml><?xml version="1.0" encoding="utf-8"?>
<sst xmlns="http://schemas.openxmlformats.org/spreadsheetml/2006/main" count="10515" uniqueCount="980">
  <si>
    <t>Course</t>
  </si>
  <si>
    <t>Module Code</t>
  </si>
  <si>
    <t>CS4001NI</t>
  </si>
  <si>
    <t>Credit</t>
  </si>
  <si>
    <t>Module Description</t>
  </si>
  <si>
    <t>Programming</t>
  </si>
  <si>
    <t>Module Leader</t>
  </si>
  <si>
    <t>Mr. Dhruba Sen</t>
  </si>
  <si>
    <t>S.N.</t>
  </si>
  <si>
    <t>Student ID</t>
  </si>
  <si>
    <t>Forename</t>
  </si>
  <si>
    <t>Surname</t>
  </si>
  <si>
    <t>Intake</t>
  </si>
  <si>
    <t>Mark (100)</t>
  </si>
  <si>
    <t>Request for Sample</t>
  </si>
  <si>
    <t>Coursework 1 Grade</t>
  </si>
  <si>
    <t>Coursework 2 Grade</t>
  </si>
  <si>
    <t>SSB Board:</t>
  </si>
  <si>
    <t>Islington College Nepal</t>
  </si>
  <si>
    <t>Number</t>
  </si>
  <si>
    <t xml:space="preserve">% </t>
  </si>
  <si>
    <t>Module Code :</t>
  </si>
  <si>
    <t>Students</t>
  </si>
  <si>
    <t>Module Title:</t>
  </si>
  <si>
    <t>Completion</t>
  </si>
  <si>
    <t>Module Leader:</t>
  </si>
  <si>
    <t>Pass</t>
  </si>
  <si>
    <t>Year:</t>
  </si>
  <si>
    <t>2019-20</t>
  </si>
  <si>
    <t>Fail</t>
  </si>
  <si>
    <t>Grades</t>
  </si>
  <si>
    <t>Frequency</t>
  </si>
  <si>
    <t>% Frequency</t>
  </si>
  <si>
    <t>% Cumulative Frequency</t>
  </si>
  <si>
    <t>Module Analysis</t>
  </si>
  <si>
    <t>A's</t>
  </si>
  <si>
    <t>Mean</t>
  </si>
  <si>
    <t>B's</t>
  </si>
  <si>
    <t>Standard Deviation</t>
  </si>
  <si>
    <t>Zeros Excluded</t>
  </si>
  <si>
    <t>C's</t>
  </si>
  <si>
    <t>Skewness</t>
  </si>
  <si>
    <t>Student No.</t>
  </si>
  <si>
    <t>Marks</t>
  </si>
  <si>
    <t>Marks rounded</t>
  </si>
  <si>
    <t>D's</t>
  </si>
  <si>
    <t>Minimum</t>
  </si>
  <si>
    <t>E's</t>
  </si>
  <si>
    <t>Maximum</t>
  </si>
  <si>
    <t>R1's</t>
  </si>
  <si>
    <t>Median</t>
  </si>
  <si>
    <t>R2's</t>
  </si>
  <si>
    <t>Total</t>
  </si>
  <si>
    <t>under 10</t>
  </si>
  <si>
    <t>10 to 19</t>
  </si>
  <si>
    <t>20 to 29</t>
  </si>
  <si>
    <t>30 to 39</t>
  </si>
  <si>
    <t>40 to 49</t>
  </si>
  <si>
    <t>50 to 59</t>
  </si>
  <si>
    <t>60 to 69</t>
  </si>
  <si>
    <t>70 to 79</t>
  </si>
  <si>
    <t>80 to 89</t>
  </si>
  <si>
    <t>90 to 100</t>
  </si>
  <si>
    <t>BSc (Hons) Computing / BSc (Hons) Computer Networking &amp; IT Security / BSc (Hons) Multimedia Technologies</t>
  </si>
  <si>
    <t>Period</t>
  </si>
  <si>
    <t>2019-20 Year</t>
  </si>
  <si>
    <t>First Marker(s)</t>
  </si>
  <si>
    <t>Second Marker(s)</t>
  </si>
  <si>
    <t>Module Mark</t>
  </si>
  <si>
    <t>Module Grade</t>
  </si>
  <si>
    <t xml:space="preserve">Module Title </t>
  </si>
  <si>
    <t>Level</t>
  </si>
  <si>
    <t xml:space="preserve">Credit </t>
  </si>
  <si>
    <t>Assesment Component</t>
  </si>
  <si>
    <t>Percentage Weighting</t>
  </si>
  <si>
    <t>Computing, Networking, Multimedia</t>
  </si>
  <si>
    <t>Coursework 1</t>
  </si>
  <si>
    <t>Coursework 2</t>
  </si>
  <si>
    <t>In-Class MCQ Test</t>
  </si>
  <si>
    <t>001 - CWK 50% Coursework 1</t>
  </si>
  <si>
    <t>002 - CWK 50% Coursework 2</t>
  </si>
  <si>
    <t>Comments</t>
  </si>
  <si>
    <t>In-Class MCQ is cancelled.
The weight of both Coursework is 50% each.</t>
  </si>
  <si>
    <t>Mr. Bhim Bahadur Sunar / Mr. Roshan Tandukar / Mr. Saroj Yadav / Mr. Ujjwal Subedi</t>
  </si>
  <si>
    <t>Mr. Roshan Tandukar / Mr. Bhim Bahadur Sunar / Mr. Ujjwal Subedi / Mr. Saroj Yadav</t>
  </si>
  <si>
    <t>AABISHKAR</t>
  </si>
  <si>
    <t>KHANAL</t>
  </si>
  <si>
    <t>A19</t>
  </si>
  <si>
    <t>BIC</t>
  </si>
  <si>
    <t>AADITYA</t>
  </si>
  <si>
    <t>DULAL</t>
  </si>
  <si>
    <t>HIRACHAN</t>
  </si>
  <si>
    <t>BMT</t>
  </si>
  <si>
    <t xml:space="preserve">AADITYA </t>
  </si>
  <si>
    <t>THAPA</t>
  </si>
  <si>
    <t>AAKASH</t>
  </si>
  <si>
    <t>MANANDHAR</t>
  </si>
  <si>
    <t>OLI</t>
  </si>
  <si>
    <t>PAKHRIN TAMANG</t>
  </si>
  <si>
    <t>AAKASH KUMAR</t>
  </si>
  <si>
    <t>SAH</t>
  </si>
  <si>
    <t>BINIS</t>
  </si>
  <si>
    <t>AAKRITI</t>
  </si>
  <si>
    <t xml:space="preserve">AAKRITI </t>
  </si>
  <si>
    <t>SHRESTHA</t>
  </si>
  <si>
    <t>GAUTAM</t>
  </si>
  <si>
    <t>AASHANSHA</t>
  </si>
  <si>
    <t>KARMACHARYA</t>
  </si>
  <si>
    <t>AASHISH</t>
  </si>
  <si>
    <t>BHATTARAI</t>
  </si>
  <si>
    <t>K.C.</t>
  </si>
  <si>
    <t xml:space="preserve">AASHISH </t>
  </si>
  <si>
    <t>PAUDEL</t>
  </si>
  <si>
    <t xml:space="preserve">AASHISH  </t>
  </si>
  <si>
    <t xml:space="preserve">AASHMAN  </t>
  </si>
  <si>
    <t>UPRETY</t>
  </si>
  <si>
    <t>AASISH</t>
  </si>
  <si>
    <t>MAHATO</t>
  </si>
  <si>
    <t>AASTHA</t>
  </si>
  <si>
    <t>KHATRI</t>
  </si>
  <si>
    <t>SIJAPATI</t>
  </si>
  <si>
    <t xml:space="preserve">AASTHA </t>
  </si>
  <si>
    <t>PATHAK</t>
  </si>
  <si>
    <t xml:space="preserve">AAVA </t>
  </si>
  <si>
    <t>ACHARYA</t>
  </si>
  <si>
    <t>AAYAM KURUMBANG</t>
  </si>
  <si>
    <t>LIMBU</t>
  </si>
  <si>
    <t>AAYUSH</t>
  </si>
  <si>
    <t>KHADKA</t>
  </si>
  <si>
    <t>MAHARJAN</t>
  </si>
  <si>
    <t>PRADHAN</t>
  </si>
  <si>
    <t>A18</t>
  </si>
  <si>
    <t xml:space="preserve">AAYUSH </t>
  </si>
  <si>
    <t>GOTAME</t>
  </si>
  <si>
    <t>KARKI</t>
  </si>
  <si>
    <t xml:space="preserve">AAYUSH  </t>
  </si>
  <si>
    <t>NEUPANE</t>
  </si>
  <si>
    <t xml:space="preserve">AAYUSH  RAJ </t>
  </si>
  <si>
    <t>AAYUSHA</t>
  </si>
  <si>
    <t>RAJBHANDARI</t>
  </si>
  <si>
    <t>ABHIGYAN</t>
  </si>
  <si>
    <t>DHAKAL</t>
  </si>
  <si>
    <t>ABHINAV</t>
  </si>
  <si>
    <t>PARAJULI</t>
  </si>
  <si>
    <t xml:space="preserve">ABHINAV </t>
  </si>
  <si>
    <t>ADHIKARI</t>
  </si>
  <si>
    <t>ABHINAV RAJ</t>
  </si>
  <si>
    <t>DALI</t>
  </si>
  <si>
    <t>ABHISHEK</t>
  </si>
  <si>
    <t>KC</t>
  </si>
  <si>
    <t>ROKAYA</t>
  </si>
  <si>
    <t xml:space="preserve">ABHISHEK </t>
  </si>
  <si>
    <t>BISTA</t>
  </si>
  <si>
    <t>RAUT</t>
  </si>
  <si>
    <t>RAYAMAJHI</t>
  </si>
  <si>
    <t>ABHISHEK  BIKRAM</t>
  </si>
  <si>
    <t>RAWAL</t>
  </si>
  <si>
    <t>ABISHEK</t>
  </si>
  <si>
    <t xml:space="preserve">ABISHU </t>
  </si>
  <si>
    <t>PYAKUREL</t>
  </si>
  <si>
    <t>ADARSH</t>
  </si>
  <si>
    <t>THANJU</t>
  </si>
  <si>
    <t xml:space="preserve">ADARSH  GHARTI </t>
  </si>
  <si>
    <t>CHHETRI</t>
  </si>
  <si>
    <t xml:space="preserve">ADDHITE  </t>
  </si>
  <si>
    <t>ADITYA</t>
  </si>
  <si>
    <t>BHANDARI</t>
  </si>
  <si>
    <t>ADITYA KISHOR</t>
  </si>
  <si>
    <t>DAHAL</t>
  </si>
  <si>
    <t>ADITYA SINGH</t>
  </si>
  <si>
    <t>SAUD</t>
  </si>
  <si>
    <t>AGAMAN</t>
  </si>
  <si>
    <t>BASNET</t>
  </si>
  <si>
    <t>AJAY</t>
  </si>
  <si>
    <t xml:space="preserve">AJAY  </t>
  </si>
  <si>
    <t>K C</t>
  </si>
  <si>
    <t xml:space="preserve">AJAY  BIKRAM </t>
  </si>
  <si>
    <t>SILWAL</t>
  </si>
  <si>
    <t>AJJU</t>
  </si>
  <si>
    <t>DANGOL</t>
  </si>
  <si>
    <t>AKRITI</t>
  </si>
  <si>
    <t xml:space="preserve">ALAN </t>
  </si>
  <si>
    <t>ALESH BABU</t>
  </si>
  <si>
    <t>ALISHA</t>
  </si>
  <si>
    <t>RIJAL</t>
  </si>
  <si>
    <t xml:space="preserve">ALIZ </t>
  </si>
  <si>
    <t xml:space="preserve">ALKA </t>
  </si>
  <si>
    <t xml:space="preserve">AMAN RAJ </t>
  </si>
  <si>
    <t>BAGALE</t>
  </si>
  <si>
    <t>AMISH KUMAR</t>
  </si>
  <si>
    <t>BUDHATHOKI</t>
  </si>
  <si>
    <t xml:space="preserve">AMIT </t>
  </si>
  <si>
    <t xml:space="preserve">AMRIT </t>
  </si>
  <si>
    <t>GHALE</t>
  </si>
  <si>
    <t xml:space="preserve">AMSHU </t>
  </si>
  <si>
    <t>BAJRACHARYA</t>
  </si>
  <si>
    <t xml:space="preserve">ANAND </t>
  </si>
  <si>
    <t>GUPTA</t>
  </si>
  <si>
    <t xml:space="preserve">ANAS </t>
  </si>
  <si>
    <t>ANSARI</t>
  </si>
  <si>
    <t xml:space="preserve">ANIKIT </t>
  </si>
  <si>
    <t>SHAHI</t>
  </si>
  <si>
    <t>ANIMESH SINGH</t>
  </si>
  <si>
    <t>ANISH</t>
  </si>
  <si>
    <t xml:space="preserve">ANISH </t>
  </si>
  <si>
    <t>SHERCHEN</t>
  </si>
  <si>
    <t>LAMA</t>
  </si>
  <si>
    <t>LAMICHHANE</t>
  </si>
  <si>
    <t>PURI</t>
  </si>
  <si>
    <t xml:space="preserve">ANISH  </t>
  </si>
  <si>
    <t>K.C</t>
  </si>
  <si>
    <t>ANISH   KUMAR</t>
  </si>
  <si>
    <t>ANISH KOJU</t>
  </si>
  <si>
    <t xml:space="preserve">ANISHA </t>
  </si>
  <si>
    <t>BARAL</t>
  </si>
  <si>
    <t>ANIT RATNA</t>
  </si>
  <si>
    <t>STHAPIT</t>
  </si>
  <si>
    <t>ANJAL MAKA</t>
  </si>
  <si>
    <t>ANJALI</t>
  </si>
  <si>
    <t>TAMANG</t>
  </si>
  <si>
    <t xml:space="preserve">ANJOL </t>
  </si>
  <si>
    <t>ANKIT</t>
  </si>
  <si>
    <t>CHAPAGAIN</t>
  </si>
  <si>
    <t xml:space="preserve">ANKIT  </t>
  </si>
  <si>
    <t>SINGH</t>
  </si>
  <si>
    <t>ANSHU</t>
  </si>
  <si>
    <t>MASKEY</t>
  </si>
  <si>
    <t xml:space="preserve">ANSHUL </t>
  </si>
  <si>
    <t>AGARWAL</t>
  </si>
  <si>
    <t xml:space="preserve">ANU </t>
  </si>
  <si>
    <t>SHERPA</t>
  </si>
  <si>
    <t xml:space="preserve">ANUBHAV </t>
  </si>
  <si>
    <t>GHIMIRE</t>
  </si>
  <si>
    <t>ANUJ</t>
  </si>
  <si>
    <t>ANUJ SINGH</t>
  </si>
  <si>
    <t>ANUP</t>
  </si>
  <si>
    <t>GAJUREL</t>
  </si>
  <si>
    <t>ANURAG</t>
  </si>
  <si>
    <t xml:space="preserve">ANURAG </t>
  </si>
  <si>
    <t>ANUSH</t>
  </si>
  <si>
    <t>ANUSUYA</t>
  </si>
  <si>
    <t xml:space="preserve">ANUZ </t>
  </si>
  <si>
    <t>SUBEDI</t>
  </si>
  <si>
    <t>ANWESH</t>
  </si>
  <si>
    <t>ARCHANA</t>
  </si>
  <si>
    <t>ARJOO</t>
  </si>
  <si>
    <t xml:space="preserve">ARJUN </t>
  </si>
  <si>
    <t xml:space="preserve">ARPIT </t>
  </si>
  <si>
    <t xml:space="preserve">ARRHAT  </t>
  </si>
  <si>
    <t>ARUN</t>
  </si>
  <si>
    <t>MAHARA</t>
  </si>
  <si>
    <t xml:space="preserve">ARUN </t>
  </si>
  <si>
    <t>BANIYA</t>
  </si>
  <si>
    <t>ARYA</t>
  </si>
  <si>
    <t>ARYAN</t>
  </si>
  <si>
    <t>ASHIM</t>
  </si>
  <si>
    <t>ASHISH</t>
  </si>
  <si>
    <t>S19</t>
  </si>
  <si>
    <t xml:space="preserve">ASHISH  </t>
  </si>
  <si>
    <t>RAI</t>
  </si>
  <si>
    <t>ASHMI</t>
  </si>
  <si>
    <t>SUBBA</t>
  </si>
  <si>
    <t>ASHRAY</t>
  </si>
  <si>
    <t>KANSAKAR</t>
  </si>
  <si>
    <t xml:space="preserve">ASHRAYA </t>
  </si>
  <si>
    <t>TULADHAR</t>
  </si>
  <si>
    <t>ASHRAYA SINGH</t>
  </si>
  <si>
    <t xml:space="preserve">ASHRYA </t>
  </si>
  <si>
    <t>POUDEL</t>
  </si>
  <si>
    <t xml:space="preserve">ASHWIN </t>
  </si>
  <si>
    <t>ASHWON</t>
  </si>
  <si>
    <t>ASTITWA</t>
  </si>
  <si>
    <t>AVASH BAHADUR</t>
  </si>
  <si>
    <t>AVIGYA</t>
  </si>
  <si>
    <t>DHUNGEL</t>
  </si>
  <si>
    <t xml:space="preserve">AVIN </t>
  </si>
  <si>
    <t>GURUACHARYA</t>
  </si>
  <si>
    <t xml:space="preserve">AVINAV </t>
  </si>
  <si>
    <t xml:space="preserve">AVIYAN </t>
  </si>
  <si>
    <t>KHAREL</t>
  </si>
  <si>
    <t>AWANTIKA</t>
  </si>
  <si>
    <t>AYUSH</t>
  </si>
  <si>
    <t>SHARMA</t>
  </si>
  <si>
    <t>YADAV</t>
  </si>
  <si>
    <t xml:space="preserve">AYUSH </t>
  </si>
  <si>
    <t>AZAN AHMED</t>
  </si>
  <si>
    <t>SIDDIQUE</t>
  </si>
  <si>
    <t>BABIN</t>
  </si>
  <si>
    <t xml:space="preserve">BARDAN </t>
  </si>
  <si>
    <t>KOIRALA</t>
  </si>
  <si>
    <t xml:space="preserve">BARSHA </t>
  </si>
  <si>
    <t xml:space="preserve">THAPA </t>
  </si>
  <si>
    <t>BARSHA KUMARI</t>
  </si>
  <si>
    <t>DAS</t>
  </si>
  <si>
    <t xml:space="preserve">BARUN </t>
  </si>
  <si>
    <t>BARUN SHAMSHER</t>
  </si>
  <si>
    <t>CHAND</t>
  </si>
  <si>
    <t xml:space="preserve">BHABIK </t>
  </si>
  <si>
    <t>REGMI</t>
  </si>
  <si>
    <t>BHAGWATI</t>
  </si>
  <si>
    <t>SHAH</t>
  </si>
  <si>
    <t>BHANU PARTAP</t>
  </si>
  <si>
    <t>CHAUDHARY</t>
  </si>
  <si>
    <t>BHARAT GHARTI</t>
  </si>
  <si>
    <t>MAGAR</t>
  </si>
  <si>
    <t xml:space="preserve">BHAWANA </t>
  </si>
  <si>
    <t>BHUMI SARA</t>
  </si>
  <si>
    <t>BHUWAN</t>
  </si>
  <si>
    <t>BHETWAL</t>
  </si>
  <si>
    <t>BIBEK</t>
  </si>
  <si>
    <t>GURUNG</t>
  </si>
  <si>
    <t>PAUDYAL</t>
  </si>
  <si>
    <t xml:space="preserve">BIBEK </t>
  </si>
  <si>
    <t>BIBEK  THAPA</t>
  </si>
  <si>
    <t>BIBEK BIKRAM</t>
  </si>
  <si>
    <t xml:space="preserve">BIDESH  </t>
  </si>
  <si>
    <t>BIDHAN</t>
  </si>
  <si>
    <t>DHITAL</t>
  </si>
  <si>
    <t xml:space="preserve">BIGNESHWOR </t>
  </si>
  <si>
    <t>BIGYA</t>
  </si>
  <si>
    <t xml:space="preserve">BIGYAN </t>
  </si>
  <si>
    <t>BIJAY</t>
  </si>
  <si>
    <t>BHARATI</t>
  </si>
  <si>
    <t>BIKAL</t>
  </si>
  <si>
    <t>KHARAL</t>
  </si>
  <si>
    <t xml:space="preserve">BIKAL  </t>
  </si>
  <si>
    <t>BIKALP SINGH</t>
  </si>
  <si>
    <t>DURA</t>
  </si>
  <si>
    <t xml:space="preserve">BIKASH </t>
  </si>
  <si>
    <t xml:space="preserve">BIKEN  </t>
  </si>
  <si>
    <t>TIMALSINA</t>
  </si>
  <si>
    <t>BIKRAM</t>
  </si>
  <si>
    <t xml:space="preserve">BIKRAM </t>
  </si>
  <si>
    <t>MALLA</t>
  </si>
  <si>
    <t>BIMAN</t>
  </si>
  <si>
    <t>LAKHEY</t>
  </si>
  <si>
    <t>BINISHA</t>
  </si>
  <si>
    <t>TANDUKAR</t>
  </si>
  <si>
    <t xml:space="preserve">BINIT </t>
  </si>
  <si>
    <t>BINJU</t>
  </si>
  <si>
    <t>MAHAT</t>
  </si>
  <si>
    <t xml:space="preserve">BINOD </t>
  </si>
  <si>
    <t>RAY</t>
  </si>
  <si>
    <t>BINOJ</t>
  </si>
  <si>
    <t>BARDEWA</t>
  </si>
  <si>
    <t>BIPIN KUMAR</t>
  </si>
  <si>
    <t xml:space="preserve">BIPLAV </t>
  </si>
  <si>
    <t>BIPLOV</t>
  </si>
  <si>
    <t xml:space="preserve">BIPUL </t>
  </si>
  <si>
    <t>BIRAJ LAL</t>
  </si>
  <si>
    <t>NAKARMI</t>
  </si>
  <si>
    <t xml:space="preserve">BIRAT </t>
  </si>
  <si>
    <t>SAHU</t>
  </si>
  <si>
    <t>BISESH</t>
  </si>
  <si>
    <t>BISHAL</t>
  </si>
  <si>
    <t>ANGDEMBE</t>
  </si>
  <si>
    <t>RASALI</t>
  </si>
  <si>
    <t xml:space="preserve">BISHAL </t>
  </si>
  <si>
    <t xml:space="preserve">BISHAL  </t>
  </si>
  <si>
    <t>PANDEY</t>
  </si>
  <si>
    <t>BISHAL GHARTI</t>
  </si>
  <si>
    <t>BISHAL RAJ</t>
  </si>
  <si>
    <t>BISHANT</t>
  </si>
  <si>
    <t>BISHESH</t>
  </si>
  <si>
    <t xml:space="preserve">BISHWASH  </t>
  </si>
  <si>
    <t>BISWAS</t>
  </si>
  <si>
    <t xml:space="preserve">BIVABSU </t>
  </si>
  <si>
    <t xml:space="preserve">BIVEK </t>
  </si>
  <si>
    <t>SHREESH</t>
  </si>
  <si>
    <t xml:space="preserve">BONNY </t>
  </si>
  <si>
    <t>KHADGI</t>
  </si>
  <si>
    <t>BRAMA NANDA</t>
  </si>
  <si>
    <t>CHAHANA</t>
  </si>
  <si>
    <t>SWAR</t>
  </si>
  <si>
    <t xml:space="preserve">CHANDAN </t>
  </si>
  <si>
    <t xml:space="preserve">CHANDRA </t>
  </si>
  <si>
    <t>RAWAT</t>
  </si>
  <si>
    <t>CHHIRING SAMDU</t>
  </si>
  <si>
    <t>CHHUP SANG NURBU</t>
  </si>
  <si>
    <t>CHRISTINA</t>
  </si>
  <si>
    <t>CYRUS</t>
  </si>
  <si>
    <t>DARPAN</t>
  </si>
  <si>
    <t xml:space="preserve">DARPAN </t>
  </si>
  <si>
    <t>ARYAL</t>
  </si>
  <si>
    <t xml:space="preserve">DARSHAN  </t>
  </si>
  <si>
    <t>DAVID</t>
  </si>
  <si>
    <t>DANI</t>
  </si>
  <si>
    <t xml:space="preserve">DAVID </t>
  </si>
  <si>
    <t>DAWA TENZING</t>
  </si>
  <si>
    <t>DEEPAK</t>
  </si>
  <si>
    <t xml:space="preserve">DEEPAK </t>
  </si>
  <si>
    <t>BOKATI</t>
  </si>
  <si>
    <t xml:space="preserve">DEEPESH </t>
  </si>
  <si>
    <t>MUDVARI</t>
  </si>
  <si>
    <t xml:space="preserve">DHARMA RAJ </t>
  </si>
  <si>
    <t xml:space="preserve">DHECHEN </t>
  </si>
  <si>
    <t>DHIREN MAN</t>
  </si>
  <si>
    <t>DHONDUP TSERING</t>
  </si>
  <si>
    <t xml:space="preserve">DIBASH </t>
  </si>
  <si>
    <t xml:space="preserve">DIBIN </t>
  </si>
  <si>
    <t>DIKSHYANT</t>
  </si>
  <si>
    <t>DIKSHYANTA</t>
  </si>
  <si>
    <t>MULMI</t>
  </si>
  <si>
    <t xml:space="preserve">DINESH </t>
  </si>
  <si>
    <t xml:space="preserve">DIPEN </t>
  </si>
  <si>
    <t>DIPENDRA</t>
  </si>
  <si>
    <t>CHAULAGAI</t>
  </si>
  <si>
    <t xml:space="preserve">DIPENDRA  </t>
  </si>
  <si>
    <t>DIPESH</t>
  </si>
  <si>
    <t>KAPHLE</t>
  </si>
  <si>
    <t xml:space="preserve">DIPESH </t>
  </si>
  <si>
    <t>DIPESH KUMAR</t>
  </si>
  <si>
    <t>DIPESH RAJ</t>
  </si>
  <si>
    <t xml:space="preserve">DIPIKA </t>
  </si>
  <si>
    <t>DIPSIKHA</t>
  </si>
  <si>
    <t>DIWASH</t>
  </si>
  <si>
    <t xml:space="preserve">DIWASH </t>
  </si>
  <si>
    <t xml:space="preserve">DIWASH  </t>
  </si>
  <si>
    <t xml:space="preserve">DIWASH RAJ </t>
  </si>
  <si>
    <t>GYAWALI</t>
  </si>
  <si>
    <t xml:space="preserve">ELISH </t>
  </si>
  <si>
    <t>EVA</t>
  </si>
  <si>
    <t>DEVKOTA</t>
  </si>
  <si>
    <t xml:space="preserve">GANDEEP </t>
  </si>
  <si>
    <t>RANJIT</t>
  </si>
  <si>
    <t>GANGA BAHADUR</t>
  </si>
  <si>
    <t>GARIMA</t>
  </si>
  <si>
    <t xml:space="preserve">GAURAB </t>
  </si>
  <si>
    <t>BAM</t>
  </si>
  <si>
    <t>GAURAV</t>
  </si>
  <si>
    <t>GAURAV KUMAR</t>
  </si>
  <si>
    <t>GOVIND</t>
  </si>
  <si>
    <t>BOHARA</t>
  </si>
  <si>
    <t>GRISHMA</t>
  </si>
  <si>
    <t>MAINALI</t>
  </si>
  <si>
    <t>GYANU</t>
  </si>
  <si>
    <t xml:space="preserve">HANSRAJ </t>
  </si>
  <si>
    <t xml:space="preserve">HARI </t>
  </si>
  <si>
    <t>RANABHAT</t>
  </si>
  <si>
    <t xml:space="preserve">HESHAK </t>
  </si>
  <si>
    <t>HIMANSHU</t>
  </si>
  <si>
    <t xml:space="preserve">HIMANSHU </t>
  </si>
  <si>
    <t>HIMANU RATNA</t>
  </si>
  <si>
    <t xml:space="preserve">HRITHIK  </t>
  </si>
  <si>
    <t>LAMGADE</t>
  </si>
  <si>
    <t>INESH</t>
  </si>
  <si>
    <t xml:space="preserve">ISHA </t>
  </si>
  <si>
    <t>ISHAN</t>
  </si>
  <si>
    <t>CHEMJONG</t>
  </si>
  <si>
    <t xml:space="preserve">ISHAN </t>
  </si>
  <si>
    <t xml:space="preserve">ISHWOR  </t>
  </si>
  <si>
    <t xml:space="preserve">JAMES </t>
  </si>
  <si>
    <t>RUMBA</t>
  </si>
  <si>
    <t>JASHMINE</t>
  </si>
  <si>
    <t xml:space="preserve">JATIN  </t>
  </si>
  <si>
    <t xml:space="preserve">JEEVAN </t>
  </si>
  <si>
    <t xml:space="preserve">JENISH </t>
  </si>
  <si>
    <t>SHAKYA</t>
  </si>
  <si>
    <t xml:space="preserve">JENISHA  </t>
  </si>
  <si>
    <t xml:space="preserve">GURUNG </t>
  </si>
  <si>
    <t xml:space="preserve">JENITH </t>
  </si>
  <si>
    <t xml:space="preserve">JIBANAND  </t>
  </si>
  <si>
    <t xml:space="preserve">JOHNDEEP </t>
  </si>
  <si>
    <t xml:space="preserve">KALSON </t>
  </si>
  <si>
    <t>KAMAL</t>
  </si>
  <si>
    <t>KAMAL PRASAD</t>
  </si>
  <si>
    <t>TIMSINA</t>
  </si>
  <si>
    <t>KANCHAN  KUMAR</t>
  </si>
  <si>
    <t xml:space="preserve">KAPUR </t>
  </si>
  <si>
    <t xml:space="preserve">KARAN </t>
  </si>
  <si>
    <t xml:space="preserve">KARSANG  </t>
  </si>
  <si>
    <t>KARUNA THAPA</t>
  </si>
  <si>
    <t>KAUSHAL</t>
  </si>
  <si>
    <t>KAVISH</t>
  </si>
  <si>
    <t>KESHAV</t>
  </si>
  <si>
    <t xml:space="preserve">KIRAN  </t>
  </si>
  <si>
    <t xml:space="preserve">KIRTIKA </t>
  </si>
  <si>
    <t>KISHOR</t>
  </si>
  <si>
    <t>KISHU</t>
  </si>
  <si>
    <t>KISMAT DHOJ</t>
  </si>
  <si>
    <t xml:space="preserve">KOHINOOR </t>
  </si>
  <si>
    <t>PRASAI</t>
  </si>
  <si>
    <t>KRISHNA BAHADUR</t>
  </si>
  <si>
    <t xml:space="preserve">KRISHPA </t>
  </si>
  <si>
    <t xml:space="preserve">KRITAN </t>
  </si>
  <si>
    <t xml:space="preserve">KRITESH </t>
  </si>
  <si>
    <t>KRITY</t>
  </si>
  <si>
    <t>KSHITIZ</t>
  </si>
  <si>
    <t>KSHITIZ BIKRAM</t>
  </si>
  <si>
    <t xml:space="preserve">KUBER  </t>
  </si>
  <si>
    <t xml:space="preserve">KUNJAN </t>
  </si>
  <si>
    <t>NAYAK</t>
  </si>
  <si>
    <t>KUNJANI</t>
  </si>
  <si>
    <t>KUSHAL</t>
  </si>
  <si>
    <t>GIRI</t>
  </si>
  <si>
    <t xml:space="preserve">KUSHAL  </t>
  </si>
  <si>
    <t xml:space="preserve">LAXMI </t>
  </si>
  <si>
    <t>BHUJEL</t>
  </si>
  <si>
    <t>LAXMI  PRATAP</t>
  </si>
  <si>
    <t>LEOANSUM RAJA</t>
  </si>
  <si>
    <t xml:space="preserve">LIZA </t>
  </si>
  <si>
    <t xml:space="preserve">LOKENDRA </t>
  </si>
  <si>
    <t xml:space="preserve">LOKENDRA  </t>
  </si>
  <si>
    <t>M.D</t>
  </si>
  <si>
    <t>OSHAMA</t>
  </si>
  <si>
    <t>MADHUSUDHAN KUMAR</t>
  </si>
  <si>
    <t>MEHTA</t>
  </si>
  <si>
    <t>MAHESHWOR</t>
  </si>
  <si>
    <t xml:space="preserve">MANAV </t>
  </si>
  <si>
    <t xml:space="preserve">MANDIP </t>
  </si>
  <si>
    <t>MANISH</t>
  </si>
  <si>
    <t>THAPA MAGAR</t>
  </si>
  <si>
    <t xml:space="preserve">MANISH </t>
  </si>
  <si>
    <t xml:space="preserve">MANISH  </t>
  </si>
  <si>
    <t xml:space="preserve">MANJILA </t>
  </si>
  <si>
    <t>LUITEL</t>
  </si>
  <si>
    <t>MANJIT</t>
  </si>
  <si>
    <t>MANOJ</t>
  </si>
  <si>
    <t xml:space="preserve">MANOJ </t>
  </si>
  <si>
    <t>MARTINA</t>
  </si>
  <si>
    <t xml:space="preserve">MAUSAM </t>
  </si>
  <si>
    <t>MD. NASIBUL</t>
  </si>
  <si>
    <t>RAIN</t>
  </si>
  <si>
    <t xml:space="preserve">MIKEN </t>
  </si>
  <si>
    <t>KAPALI</t>
  </si>
  <si>
    <t xml:space="preserve">MIMONA </t>
  </si>
  <si>
    <t xml:space="preserve">MOHIT </t>
  </si>
  <si>
    <t>SIROHI</t>
  </si>
  <si>
    <t xml:space="preserve">MOJJISH </t>
  </si>
  <si>
    <t>MOUSAM KUMAR</t>
  </si>
  <si>
    <t>NABIN</t>
  </si>
  <si>
    <t>NAMOTHANG</t>
  </si>
  <si>
    <t>NASEEB</t>
  </si>
  <si>
    <t>GARTAULA</t>
  </si>
  <si>
    <t>NASHIB</t>
  </si>
  <si>
    <t xml:space="preserve">NASHIV </t>
  </si>
  <si>
    <t>NAWARAJ</t>
  </si>
  <si>
    <t>KAFLE</t>
  </si>
  <si>
    <t>NAYAN RAJ</t>
  </si>
  <si>
    <t xml:space="preserve">NEEBESH </t>
  </si>
  <si>
    <t>NEHA</t>
  </si>
  <si>
    <t xml:space="preserve">NGIMA  KANCHI </t>
  </si>
  <si>
    <t>NGIMA GELU</t>
  </si>
  <si>
    <t xml:space="preserve">NICON </t>
  </si>
  <si>
    <t xml:space="preserve">NIDESH </t>
  </si>
  <si>
    <t xml:space="preserve">NIGAM </t>
  </si>
  <si>
    <t xml:space="preserve">NIJAN </t>
  </si>
  <si>
    <t xml:space="preserve">NIKHIL </t>
  </si>
  <si>
    <t xml:space="preserve">NIKIT </t>
  </si>
  <si>
    <t>BARAILY</t>
  </si>
  <si>
    <t>NIMESH</t>
  </si>
  <si>
    <t xml:space="preserve">NIMESH </t>
  </si>
  <si>
    <t xml:space="preserve">NIRAJ </t>
  </si>
  <si>
    <t>GURAGAIN</t>
  </si>
  <si>
    <t>NIRANJAN</t>
  </si>
  <si>
    <t>NISCHAL</t>
  </si>
  <si>
    <t>BISHWOKARMA</t>
  </si>
  <si>
    <t xml:space="preserve">NISCHAL </t>
  </si>
  <si>
    <t>POKHREL</t>
  </si>
  <si>
    <t xml:space="preserve">NISCHAL  </t>
  </si>
  <si>
    <t xml:space="preserve">PUDASAINI </t>
  </si>
  <si>
    <t xml:space="preserve">NISCHAL  GURUNG </t>
  </si>
  <si>
    <t>MAKARATI</t>
  </si>
  <si>
    <t xml:space="preserve">NISCHAYA </t>
  </si>
  <si>
    <t>NISHAN</t>
  </si>
  <si>
    <t>BADE</t>
  </si>
  <si>
    <t xml:space="preserve">SHRESTHA </t>
  </si>
  <si>
    <t xml:space="preserve">NISHAN </t>
  </si>
  <si>
    <t xml:space="preserve">NISHAN  </t>
  </si>
  <si>
    <t xml:space="preserve">NISHANT  </t>
  </si>
  <si>
    <t>NISHANT RAJ</t>
  </si>
  <si>
    <t>NITESH</t>
  </si>
  <si>
    <t>NITIN</t>
  </si>
  <si>
    <t>NITU KUMARI</t>
  </si>
  <si>
    <t>NORGYAL</t>
  </si>
  <si>
    <t>BHUTIA</t>
  </si>
  <si>
    <t xml:space="preserve">OJASH </t>
  </si>
  <si>
    <t>OM</t>
  </si>
  <si>
    <t>OSHRIYA</t>
  </si>
  <si>
    <t>PADAM BAHADUR</t>
  </si>
  <si>
    <t>PARAS</t>
  </si>
  <si>
    <t xml:space="preserve">PARASH RAJ </t>
  </si>
  <si>
    <t>BHAT</t>
  </si>
  <si>
    <t>PAWAN</t>
  </si>
  <si>
    <t xml:space="preserve">PAWAN </t>
  </si>
  <si>
    <t xml:space="preserve">PITAR  </t>
  </si>
  <si>
    <t>KUNWAR</t>
  </si>
  <si>
    <t xml:space="preserve">PIYUSH </t>
  </si>
  <si>
    <t xml:space="preserve">POOJA  </t>
  </si>
  <si>
    <t>PRABESH</t>
  </si>
  <si>
    <t>KHATI CHHETRI</t>
  </si>
  <si>
    <t xml:space="preserve">PRABHAT </t>
  </si>
  <si>
    <t>PRABIN</t>
  </si>
  <si>
    <t xml:space="preserve">PRABIN </t>
  </si>
  <si>
    <t>PRADIP</t>
  </si>
  <si>
    <t xml:space="preserve">PRADIP  </t>
  </si>
  <si>
    <t>PRAGYAN</t>
  </si>
  <si>
    <t xml:space="preserve">PRAGYESH </t>
  </si>
  <si>
    <t>PRAGYIK RAJ</t>
  </si>
  <si>
    <t>CHITRAKAR</t>
  </si>
  <si>
    <t>PRAJEET</t>
  </si>
  <si>
    <t>PRAJEET KUMAR</t>
  </si>
  <si>
    <t>THAKUR</t>
  </si>
  <si>
    <t>PRAJESH</t>
  </si>
  <si>
    <t>KAYASTHA</t>
  </si>
  <si>
    <t>PRAJITA</t>
  </si>
  <si>
    <t xml:space="preserve">PRAJJAWAL </t>
  </si>
  <si>
    <t>PRAJWAL</t>
  </si>
  <si>
    <t xml:space="preserve">PRAJWAL </t>
  </si>
  <si>
    <t>POUDEL CHHETRI</t>
  </si>
  <si>
    <t xml:space="preserve">PRAJWOL </t>
  </si>
  <si>
    <t xml:space="preserve">PRAKASH  </t>
  </si>
  <si>
    <t>PRAKASH JUNG</t>
  </si>
  <si>
    <t>PRAKRITARTHA</t>
  </si>
  <si>
    <t>PRAKRITI</t>
  </si>
  <si>
    <t>NIROULA</t>
  </si>
  <si>
    <t xml:space="preserve">PRAMIT </t>
  </si>
  <si>
    <t>PRANAMYA</t>
  </si>
  <si>
    <t xml:space="preserve">PRANESH </t>
  </si>
  <si>
    <t xml:space="preserve">PRANJAL </t>
  </si>
  <si>
    <t>PIYA</t>
  </si>
  <si>
    <t>PRASANNA RATNA</t>
  </si>
  <si>
    <t xml:space="preserve">PRASANT </t>
  </si>
  <si>
    <t xml:space="preserve">PRASHANNA </t>
  </si>
  <si>
    <t>G.C</t>
  </si>
  <si>
    <t>PRASHANT</t>
  </si>
  <si>
    <t xml:space="preserve">PRASHANT </t>
  </si>
  <si>
    <t>SAPKOTA</t>
  </si>
  <si>
    <t xml:space="preserve">PRASHANT  </t>
  </si>
  <si>
    <t>POKHAREL</t>
  </si>
  <si>
    <t xml:space="preserve">PRASHANT TAMANG </t>
  </si>
  <si>
    <t>MOKTAN</t>
  </si>
  <si>
    <t>PRASHANTA KUMAR</t>
  </si>
  <si>
    <t>PRASHIL  RAJ</t>
  </si>
  <si>
    <t>PRASHRAYA</t>
  </si>
  <si>
    <t>PRASIDDHA</t>
  </si>
  <si>
    <t>THAPALIYA</t>
  </si>
  <si>
    <t xml:space="preserve">PRASIDDHA </t>
  </si>
  <si>
    <t>PRASTUT</t>
  </si>
  <si>
    <t xml:space="preserve">PRATHAM </t>
  </si>
  <si>
    <t>PRATIK</t>
  </si>
  <si>
    <t>AMATYA</t>
  </si>
  <si>
    <t xml:space="preserve">PRATIK </t>
  </si>
  <si>
    <t xml:space="preserve">PRATIK  </t>
  </si>
  <si>
    <t xml:space="preserve">PRATIKSHA </t>
  </si>
  <si>
    <t>CHAPAGAI</t>
  </si>
  <si>
    <t xml:space="preserve">PRATIMA </t>
  </si>
  <si>
    <t xml:space="preserve"> PANDEY</t>
  </si>
  <si>
    <t>PRATISHOD SINGH</t>
  </si>
  <si>
    <t>PRAYASH</t>
  </si>
  <si>
    <t xml:space="preserve">PREESHAN </t>
  </si>
  <si>
    <t>PRINCE KUMAR</t>
  </si>
  <si>
    <t xml:space="preserve">PRINSU </t>
  </si>
  <si>
    <t>NIRAULA</t>
  </si>
  <si>
    <t>PRIYANKA</t>
  </si>
  <si>
    <t>PRIYANSHU</t>
  </si>
  <si>
    <t xml:space="preserve">PROMISH </t>
  </si>
  <si>
    <t xml:space="preserve">PUJAN  </t>
  </si>
  <si>
    <t xml:space="preserve">PUKAR </t>
  </si>
  <si>
    <t xml:space="preserve">PURAN </t>
  </si>
  <si>
    <t xml:space="preserve">RABI </t>
  </si>
  <si>
    <t>RABI KUMAR</t>
  </si>
  <si>
    <t>RABIN</t>
  </si>
  <si>
    <t xml:space="preserve">RABINDRA </t>
  </si>
  <si>
    <t>RACHIT</t>
  </si>
  <si>
    <t>BHUSAL</t>
  </si>
  <si>
    <t>RAHUL</t>
  </si>
  <si>
    <t>AWALE</t>
  </si>
  <si>
    <t xml:space="preserve">RAHUL </t>
  </si>
  <si>
    <t>RAHUL KUMAR</t>
  </si>
  <si>
    <t xml:space="preserve">RAJ  </t>
  </si>
  <si>
    <t>RAJAN</t>
  </si>
  <si>
    <t xml:space="preserve">RAJDHAN </t>
  </si>
  <si>
    <t>YONJAN</t>
  </si>
  <si>
    <t xml:space="preserve">RAJEEV </t>
  </si>
  <si>
    <t xml:space="preserve">RAKSHA  </t>
  </si>
  <si>
    <t>DHAMI</t>
  </si>
  <si>
    <t xml:space="preserve">RAKSHAK  </t>
  </si>
  <si>
    <t>RAMKRISHNA</t>
  </si>
  <si>
    <t>RANJAN</t>
  </si>
  <si>
    <t xml:space="preserve">RASHU </t>
  </si>
  <si>
    <t>REEJAN SUN</t>
  </si>
  <si>
    <t>REHAN</t>
  </si>
  <si>
    <t>REWAJ</t>
  </si>
  <si>
    <t xml:space="preserve">RHYTHEM </t>
  </si>
  <si>
    <t>RHYTHM</t>
  </si>
  <si>
    <t xml:space="preserve">RHYTHM </t>
  </si>
  <si>
    <t>RIJAN</t>
  </si>
  <si>
    <t xml:space="preserve">RISHAB </t>
  </si>
  <si>
    <t>RITESH KUMAR</t>
  </si>
  <si>
    <t>RITIK</t>
  </si>
  <si>
    <t xml:space="preserve">ROHIT </t>
  </si>
  <si>
    <t>ROHIT PRASAD</t>
  </si>
  <si>
    <t xml:space="preserve">ROJAN </t>
  </si>
  <si>
    <t xml:space="preserve">ROJIN </t>
  </si>
  <si>
    <t>ROSHAN</t>
  </si>
  <si>
    <t xml:space="preserve">ROSHAN </t>
  </si>
  <si>
    <t xml:space="preserve">ROSHI </t>
  </si>
  <si>
    <t>RUPA</t>
  </si>
  <si>
    <t>RUSAN</t>
  </si>
  <si>
    <t xml:space="preserve">SAAHIL </t>
  </si>
  <si>
    <t xml:space="preserve">SABIK </t>
  </si>
  <si>
    <t xml:space="preserve">SABINA </t>
  </si>
  <si>
    <t>RANA MAGAR</t>
  </si>
  <si>
    <t>SACHIN</t>
  </si>
  <si>
    <t xml:space="preserve">SACHIN  </t>
  </si>
  <si>
    <t xml:space="preserve">SACHIT </t>
  </si>
  <si>
    <t>SADAF</t>
  </si>
  <si>
    <t>AKHTAR</t>
  </si>
  <si>
    <t>SADHANA</t>
  </si>
  <si>
    <t>SADIKSHA</t>
  </si>
  <si>
    <t>SADIKSHYA</t>
  </si>
  <si>
    <t xml:space="preserve">SAFAL </t>
  </si>
  <si>
    <t>SAFALTA</t>
  </si>
  <si>
    <t>SAGAR</t>
  </si>
  <si>
    <t xml:space="preserve">SAGAR </t>
  </si>
  <si>
    <t>KATUWAL</t>
  </si>
  <si>
    <t xml:space="preserve">SAGAR  KUMAR </t>
  </si>
  <si>
    <t xml:space="preserve">SAHIL </t>
  </si>
  <si>
    <t>BAKHATI</t>
  </si>
  <si>
    <t>OJHA</t>
  </si>
  <si>
    <t>SAILENDRA</t>
  </si>
  <si>
    <t>BHANTANA</t>
  </si>
  <si>
    <t xml:space="preserve">SAIRUS  </t>
  </si>
  <si>
    <t>BASTAKOTI</t>
  </si>
  <si>
    <t>SAJINA</t>
  </si>
  <si>
    <t>SAKAR</t>
  </si>
  <si>
    <t>PANT</t>
  </si>
  <si>
    <t>PHUYAL</t>
  </si>
  <si>
    <t>SAKCHHYAM</t>
  </si>
  <si>
    <t xml:space="preserve">SAKENDRA  </t>
  </si>
  <si>
    <t xml:space="preserve">SAKIRA </t>
  </si>
  <si>
    <t xml:space="preserve">SAKSHAT </t>
  </si>
  <si>
    <t xml:space="preserve">SAKSHI </t>
  </si>
  <si>
    <t>SALIN</t>
  </si>
  <si>
    <t xml:space="preserve">SALON </t>
  </si>
  <si>
    <t xml:space="preserve">SAMAN </t>
  </si>
  <si>
    <t xml:space="preserve">SAMBAHAK </t>
  </si>
  <si>
    <t xml:space="preserve">SAMBRIDHI </t>
  </si>
  <si>
    <t>SAMBRINA</t>
  </si>
  <si>
    <t xml:space="preserve">SAMEER </t>
  </si>
  <si>
    <t>BIST</t>
  </si>
  <si>
    <t xml:space="preserve">SAMEER  </t>
  </si>
  <si>
    <t>SAMIKSHA</t>
  </si>
  <si>
    <t xml:space="preserve">SAMIKSHA </t>
  </si>
  <si>
    <t xml:space="preserve">SAMIT </t>
  </si>
  <si>
    <t xml:space="preserve">SAMPURNA KUMAR </t>
  </si>
  <si>
    <t>SAMRAT</t>
  </si>
  <si>
    <t xml:space="preserve">SAMRAT </t>
  </si>
  <si>
    <t>THEBE</t>
  </si>
  <si>
    <t xml:space="preserve">SAMRIDDHI </t>
  </si>
  <si>
    <t>SAMVAT</t>
  </si>
  <si>
    <t>SAMYAM</t>
  </si>
  <si>
    <t>DHAMALA</t>
  </si>
  <si>
    <t xml:space="preserve">SANDEEP </t>
  </si>
  <si>
    <t>SANDEEP  RAJ</t>
  </si>
  <si>
    <t>SANDESH</t>
  </si>
  <si>
    <t xml:space="preserve">SANDESH  </t>
  </si>
  <si>
    <t>TIMILSINA</t>
  </si>
  <si>
    <t>SANDIP</t>
  </si>
  <si>
    <t>KADARIYA</t>
  </si>
  <si>
    <t xml:space="preserve">SANDIP  </t>
  </si>
  <si>
    <t>ROKA</t>
  </si>
  <si>
    <t xml:space="preserve">SANGAM </t>
  </si>
  <si>
    <t xml:space="preserve">SANIK KUMAR </t>
  </si>
  <si>
    <t>SANIM MAKAJU</t>
  </si>
  <si>
    <t xml:space="preserve">SANJAY </t>
  </si>
  <si>
    <t xml:space="preserve">SANJAY  TAMANG </t>
  </si>
  <si>
    <t>THING</t>
  </si>
  <si>
    <t xml:space="preserve">SANJAYA </t>
  </si>
  <si>
    <t>SANJAYA KUMAR</t>
  </si>
  <si>
    <t xml:space="preserve">SANJEEV </t>
  </si>
  <si>
    <t>SANJU SINJAPATI</t>
  </si>
  <si>
    <t>SANKALPA</t>
  </si>
  <si>
    <t xml:space="preserve">SANKALPA </t>
  </si>
  <si>
    <t xml:space="preserve">SANKET </t>
  </si>
  <si>
    <t>KADEL</t>
  </si>
  <si>
    <t xml:space="preserve">SANTOSH </t>
  </si>
  <si>
    <t>DANGAL</t>
  </si>
  <si>
    <t xml:space="preserve">SANTOSH  </t>
  </si>
  <si>
    <t xml:space="preserve">SARBAGAYA </t>
  </si>
  <si>
    <t xml:space="preserve">SAROJ </t>
  </si>
  <si>
    <t xml:space="preserve">SARTHAK  </t>
  </si>
  <si>
    <t xml:space="preserve">SASHEET </t>
  </si>
  <si>
    <t xml:space="preserve">SASHIL </t>
  </si>
  <si>
    <t xml:space="preserve">SASWAT </t>
  </si>
  <si>
    <t>SATCHIT SINGH</t>
  </si>
  <si>
    <t>SATISH KOJU</t>
  </si>
  <si>
    <t xml:space="preserve">SATKRITI </t>
  </si>
  <si>
    <t xml:space="preserve">SATYAM </t>
  </si>
  <si>
    <t>PRAJAPATI</t>
  </si>
  <si>
    <t xml:space="preserve">SAUGAT </t>
  </si>
  <si>
    <t xml:space="preserve">SAURAB </t>
  </si>
  <si>
    <t xml:space="preserve">SAURABH </t>
  </si>
  <si>
    <t xml:space="preserve">SAURAV </t>
  </si>
  <si>
    <t>KANDEL</t>
  </si>
  <si>
    <t xml:space="preserve">SAWOSTS </t>
  </si>
  <si>
    <t xml:space="preserve">SAYUJYA </t>
  </si>
  <si>
    <t xml:space="preserve">SEASON  </t>
  </si>
  <si>
    <t xml:space="preserve">SEEKHA  </t>
  </si>
  <si>
    <t xml:space="preserve">SELESHMA  </t>
  </si>
  <si>
    <t xml:space="preserve">SERAPH  </t>
  </si>
  <si>
    <t xml:space="preserve">SHAHIL </t>
  </si>
  <si>
    <t xml:space="preserve">SHANGYU </t>
  </si>
  <si>
    <t xml:space="preserve">SHASHANK </t>
  </si>
  <si>
    <t xml:space="preserve">SHASHINDRA </t>
  </si>
  <si>
    <t xml:space="preserve">SHASHWAT </t>
  </si>
  <si>
    <t xml:space="preserve">SHAURAV </t>
  </si>
  <si>
    <t>BARAMU</t>
  </si>
  <si>
    <t>SHEKH  RAGIB</t>
  </si>
  <si>
    <t>REJA</t>
  </si>
  <si>
    <t>SHIRISH</t>
  </si>
  <si>
    <t>BHATTA</t>
  </si>
  <si>
    <t xml:space="preserve">SHISHIR </t>
  </si>
  <si>
    <t xml:space="preserve">SHOWAN </t>
  </si>
  <si>
    <t xml:space="preserve">SHREERAM </t>
  </si>
  <si>
    <t>DHIMAL</t>
  </si>
  <si>
    <t xml:space="preserve">SHREEYA </t>
  </si>
  <si>
    <t xml:space="preserve">SHREEYUKTA </t>
  </si>
  <si>
    <t>SHREY NARSINGH</t>
  </si>
  <si>
    <t>RANA</t>
  </si>
  <si>
    <t xml:space="preserve">SHREYA </t>
  </si>
  <si>
    <t>BOHARA CHAND</t>
  </si>
  <si>
    <t xml:space="preserve">SHREYA  </t>
  </si>
  <si>
    <t>SHRINGAR  SHAH</t>
  </si>
  <si>
    <t>THAKURI</t>
  </si>
  <si>
    <t xml:space="preserve">SHRIYA </t>
  </si>
  <si>
    <t>KUIKEL</t>
  </si>
  <si>
    <t xml:space="preserve">SHRIYARIKA </t>
  </si>
  <si>
    <t xml:space="preserve">SHUBHANGI </t>
  </si>
  <si>
    <t>SHYAM SUNDAR</t>
  </si>
  <si>
    <t>NEPAL</t>
  </si>
  <si>
    <t xml:space="preserve">SHYAMA </t>
  </si>
  <si>
    <t xml:space="preserve">SIDDHANTA  </t>
  </si>
  <si>
    <t>SIDDHARTH SINGH</t>
  </si>
  <si>
    <t xml:space="preserve">SIDDHARTHA </t>
  </si>
  <si>
    <t>UPRETI</t>
  </si>
  <si>
    <t xml:space="preserve">SIDDHARTHA  </t>
  </si>
  <si>
    <t>SIDDHARTHA THAPA</t>
  </si>
  <si>
    <t xml:space="preserve">SIDDHIMA </t>
  </si>
  <si>
    <t xml:space="preserve">SIJAN </t>
  </si>
  <si>
    <t xml:space="preserve">SIMON </t>
  </si>
  <si>
    <t>POUDYAL</t>
  </si>
  <si>
    <t xml:space="preserve">SIMON  </t>
  </si>
  <si>
    <t xml:space="preserve">SIRSA </t>
  </si>
  <si>
    <t xml:space="preserve">SISIR </t>
  </si>
  <si>
    <t>PANDEYA</t>
  </si>
  <si>
    <t xml:space="preserve">SIVAN  </t>
  </si>
  <si>
    <t xml:space="preserve">SMARIKA </t>
  </si>
  <si>
    <t xml:space="preserve">SMRITI </t>
  </si>
  <si>
    <t xml:space="preserve">SNEHA </t>
  </si>
  <si>
    <t xml:space="preserve">SOHAN </t>
  </si>
  <si>
    <t xml:space="preserve">SOLOMON </t>
  </si>
  <si>
    <t>BISWOKARMA</t>
  </si>
  <si>
    <t xml:space="preserve">SOMAN </t>
  </si>
  <si>
    <t xml:space="preserve">SOMU </t>
  </si>
  <si>
    <t xml:space="preserve">SONAM </t>
  </si>
  <si>
    <t xml:space="preserve">SONU </t>
  </si>
  <si>
    <t xml:space="preserve">SOURAV </t>
  </si>
  <si>
    <t xml:space="preserve">SRIJAN </t>
  </si>
  <si>
    <t xml:space="preserve">SRIJAN  </t>
  </si>
  <si>
    <t xml:space="preserve">SRIJANA </t>
  </si>
  <si>
    <t xml:space="preserve">SRIJEET </t>
  </si>
  <si>
    <t xml:space="preserve">SRIJESH </t>
  </si>
  <si>
    <t xml:space="preserve">STUTI </t>
  </si>
  <si>
    <t xml:space="preserve">SUBARNA </t>
  </si>
  <si>
    <t xml:space="preserve">SUBEKSHA  </t>
  </si>
  <si>
    <t xml:space="preserve">SUBESH  </t>
  </si>
  <si>
    <t xml:space="preserve">SUBID  </t>
  </si>
  <si>
    <t xml:space="preserve">SUBIKSHA </t>
  </si>
  <si>
    <t xml:space="preserve">SUBINA </t>
  </si>
  <si>
    <t>BOHORA</t>
  </si>
  <si>
    <t>SUBINA CHUNI</t>
  </si>
  <si>
    <t xml:space="preserve">SUCCESS </t>
  </si>
  <si>
    <t xml:space="preserve">SUDHOJ  </t>
  </si>
  <si>
    <t xml:space="preserve">SUDIKSHA </t>
  </si>
  <si>
    <t>TWAYANA</t>
  </si>
  <si>
    <t xml:space="preserve">SUDIN </t>
  </si>
  <si>
    <t xml:space="preserve">SUDIP </t>
  </si>
  <si>
    <t xml:space="preserve">SUGAM  </t>
  </si>
  <si>
    <t xml:space="preserve">SUGAT </t>
  </si>
  <si>
    <t>SUGRIM</t>
  </si>
  <si>
    <t xml:space="preserve">SUHANT </t>
  </si>
  <si>
    <t xml:space="preserve">SUJAL </t>
  </si>
  <si>
    <t xml:space="preserve">SUJAN </t>
  </si>
  <si>
    <t>PUDASAINI</t>
  </si>
  <si>
    <t xml:space="preserve">SUJAN  </t>
  </si>
  <si>
    <t>GAHATRAJ</t>
  </si>
  <si>
    <t xml:space="preserve">SUJHAB </t>
  </si>
  <si>
    <t xml:space="preserve">SULAV </t>
  </si>
  <si>
    <t>BOGATI</t>
  </si>
  <si>
    <t xml:space="preserve">SULAV  </t>
  </si>
  <si>
    <t xml:space="preserve">SUMAN </t>
  </si>
  <si>
    <t xml:space="preserve">SUMAN  </t>
  </si>
  <si>
    <t xml:space="preserve">SUMIT </t>
  </si>
  <si>
    <t>GELAL</t>
  </si>
  <si>
    <t xml:space="preserve">SUMIT  RAJ </t>
  </si>
  <si>
    <t xml:space="preserve">SUMMIT </t>
  </si>
  <si>
    <t xml:space="preserve">SUMNIMA </t>
  </si>
  <si>
    <t xml:space="preserve">SUNAB </t>
  </si>
  <si>
    <t xml:space="preserve">SUPRAV </t>
  </si>
  <si>
    <t xml:space="preserve">SUPREME  </t>
  </si>
  <si>
    <t xml:space="preserve">SURAJ </t>
  </si>
  <si>
    <t>SURAJ JUNG</t>
  </si>
  <si>
    <t>SURAJ KUMAR</t>
  </si>
  <si>
    <t xml:space="preserve">SURAVI </t>
  </si>
  <si>
    <t xml:space="preserve">SURENDRA </t>
  </si>
  <si>
    <t>NATH</t>
  </si>
  <si>
    <t xml:space="preserve">SURESH </t>
  </si>
  <si>
    <t>BUDHA</t>
  </si>
  <si>
    <t xml:space="preserve">SUSAN </t>
  </si>
  <si>
    <t xml:space="preserve">SUSAN  </t>
  </si>
  <si>
    <t xml:space="preserve">SUSANT </t>
  </si>
  <si>
    <t xml:space="preserve">SUSHAN </t>
  </si>
  <si>
    <t xml:space="preserve">SUSHANT </t>
  </si>
  <si>
    <t>KATWAL</t>
  </si>
  <si>
    <t>SUSHANT RAJ</t>
  </si>
  <si>
    <t xml:space="preserve">SUSHIL </t>
  </si>
  <si>
    <t xml:space="preserve">SUSHMITA </t>
  </si>
  <si>
    <t xml:space="preserve">SUSHOVAN  </t>
  </si>
  <si>
    <t xml:space="preserve">SUSOBAN </t>
  </si>
  <si>
    <t>SUSRAYA BIR SINGH</t>
  </si>
  <si>
    <t xml:space="preserve">SUYASH </t>
  </si>
  <si>
    <t xml:space="preserve">SUYOG  </t>
  </si>
  <si>
    <t xml:space="preserve">SUYOGYA </t>
  </si>
  <si>
    <t>SWARNIM PRAVIDHI</t>
  </si>
  <si>
    <t>CHAULAGAIN</t>
  </si>
  <si>
    <t xml:space="preserve">SWASTIKA </t>
  </si>
  <si>
    <t xml:space="preserve">SWAYAM </t>
  </si>
  <si>
    <t xml:space="preserve">SWIKRITI </t>
  </si>
  <si>
    <t xml:space="preserve">SWOPNIL </t>
  </si>
  <si>
    <t xml:space="preserve">TANUSHA </t>
  </si>
  <si>
    <t xml:space="preserve">TEJASHWI </t>
  </si>
  <si>
    <t>TENZEN  DORJE</t>
  </si>
  <si>
    <t>HYOLMO</t>
  </si>
  <si>
    <t xml:space="preserve">TENZIN </t>
  </si>
  <si>
    <t>SELDON</t>
  </si>
  <si>
    <t xml:space="preserve">TSENDUP  </t>
  </si>
  <si>
    <t>TSHERING WANGCHU</t>
  </si>
  <si>
    <t>TSHERING WANGMU</t>
  </si>
  <si>
    <t xml:space="preserve">TUSHAR </t>
  </si>
  <si>
    <t xml:space="preserve">UDITA </t>
  </si>
  <si>
    <t>WAGLE</t>
  </si>
  <si>
    <t xml:space="preserve">UJJWAL </t>
  </si>
  <si>
    <t xml:space="preserve">UJWAL </t>
  </si>
  <si>
    <t>UJWAL KRISHNA</t>
  </si>
  <si>
    <t>KASULA</t>
  </si>
  <si>
    <t xml:space="preserve">UMAN </t>
  </si>
  <si>
    <t>DALUI</t>
  </si>
  <si>
    <t xml:space="preserve">UNISH  </t>
  </si>
  <si>
    <t xml:space="preserve">UPADESH KUMAR </t>
  </si>
  <si>
    <t xml:space="preserve">USHA </t>
  </si>
  <si>
    <t xml:space="preserve">USHAAN </t>
  </si>
  <si>
    <t xml:space="preserve">UTKARSH </t>
  </si>
  <si>
    <t xml:space="preserve">UTSAV </t>
  </si>
  <si>
    <t>BASYAL</t>
  </si>
  <si>
    <t>GOLE</t>
  </si>
  <si>
    <t xml:space="preserve">UTSAV  </t>
  </si>
  <si>
    <t xml:space="preserve">VINAYAK </t>
  </si>
  <si>
    <t>YAM NARAYAN</t>
  </si>
  <si>
    <t xml:space="preserve">YASH  KUMAR </t>
  </si>
  <si>
    <t xml:space="preserve">YESHASH </t>
  </si>
  <si>
    <t>YOJAN MAN</t>
  </si>
  <si>
    <t xml:space="preserve">YUVRAJ </t>
  </si>
  <si>
    <t xml:space="preserve">ZENITH </t>
  </si>
  <si>
    <t>Suggested Number of Samples for Moderation: 75</t>
  </si>
  <si>
    <t>A-</t>
  </si>
  <si>
    <t>B</t>
  </si>
  <si>
    <t>C+</t>
  </si>
  <si>
    <t>C</t>
  </si>
  <si>
    <t>D</t>
  </si>
  <si>
    <t>B+</t>
  </si>
  <si>
    <t>F2</t>
  </si>
  <si>
    <t>F3</t>
  </si>
  <si>
    <t>D+</t>
  </si>
  <si>
    <t>A</t>
  </si>
  <si>
    <t>F1</t>
  </si>
  <si>
    <t>A+</t>
  </si>
  <si>
    <t>Withdraw</t>
  </si>
  <si>
    <t>Intermission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</si>
</sst>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sz val="9"/>
      <color rgb="FF000000"/>
      <name val="Calibri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b/>
      <sz val="9"/>
      <color theme="4" tint="-0.249977111117893"/>
      <name val="Arial"/>
      <family val="2"/>
    </font>
    <font>
      <b/>
      <sz val="9"/>
      <color theme="1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sz val="9"/>
      <name val="Calibri"/>
      <family val="2"/>
      <scheme val="minor"/>
    </font>
    <font>
      <b/>
      <sz val="9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9BBB59"/>
        <bgColor rgb="FF9BBB5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4">
    <xf numFmtId="0" fontId="0" fillId="0" borderId="0"/>
    <xf numFmtId="0" fontId="2" fillId="5" borderId="0" applyNumberFormat="0" applyBorder="0" applyAlignment="0" applyProtection="0"/>
    <xf numFmtId="0" fontId="2" fillId="0" borderId="1"/>
    <xf numFmtId="0" fontId="1" fillId="0" borderId="1"/>
  </cellStyleXfs>
  <cellXfs count="88"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/>
    <xf numFmtId="0" fontId="3" fillId="0" borderId="1" xfId="0" applyFont="1" applyFill="1" applyBorder="1" applyAlignment="1">
      <alignment vertical="center"/>
    </xf>
    <xf numFmtId="0" fontId="3" fillId="0" borderId="0" xfId="0" applyFont="1" applyFill="1"/>
    <xf numFmtId="0" fontId="3" fillId="0" borderId="1" xfId="0" applyFont="1" applyFill="1" applyBorder="1"/>
    <xf numFmtId="0" fontId="9" fillId="0" borderId="2" xfId="2" applyFont="1" applyBorder="1" applyAlignment="1" applyProtection="1">
      <alignment horizontal="right"/>
      <protection locked="0"/>
    </xf>
    <xf numFmtId="0" fontId="9" fillId="6" borderId="2" xfId="2" applyFont="1" applyFill="1" applyBorder="1" applyAlignment="1" applyProtection="1">
      <alignment horizontal="left"/>
      <protection locked="0"/>
    </xf>
    <xf numFmtId="0" fontId="10" fillId="0" borderId="1" xfId="2" applyFont="1"/>
    <xf numFmtId="0" fontId="11" fillId="0" borderId="1" xfId="2" applyFont="1" applyBorder="1" applyAlignment="1">
      <alignment horizontal="center"/>
    </xf>
    <xf numFmtId="0" fontId="11" fillId="4" borderId="2" xfId="2" applyFont="1" applyFill="1" applyBorder="1" applyAlignment="1">
      <alignment horizontal="center"/>
    </xf>
    <xf numFmtId="0" fontId="10" fillId="0" borderId="1" xfId="2" applyFont="1" applyBorder="1"/>
    <xf numFmtId="0" fontId="9" fillId="0" borderId="2" xfId="2" applyFont="1" applyBorder="1" applyAlignment="1">
      <alignment horizontal="right"/>
    </xf>
    <xf numFmtId="0" fontId="11" fillId="0" borderId="2" xfId="2" applyFont="1" applyFill="1" applyBorder="1" applyAlignment="1">
      <alignment horizontal="center" wrapText="1"/>
    </xf>
    <xf numFmtId="0" fontId="10" fillId="0" borderId="2" xfId="2" applyFont="1" applyFill="1" applyBorder="1" applyAlignment="1">
      <alignment horizontal="center"/>
    </xf>
    <xf numFmtId="0" fontId="11" fillId="0" borderId="2" xfId="2" applyFont="1" applyFill="1" applyBorder="1" applyAlignment="1">
      <alignment horizontal="center"/>
    </xf>
    <xf numFmtId="0" fontId="11" fillId="4" borderId="2" xfId="2" applyFont="1" applyFill="1" applyBorder="1"/>
    <xf numFmtId="0" fontId="10" fillId="7" borderId="2" xfId="2" applyFont="1" applyFill="1" applyBorder="1" applyAlignment="1">
      <alignment horizontal="center"/>
    </xf>
    <xf numFmtId="0" fontId="10" fillId="0" borderId="2" xfId="2" applyFont="1" applyBorder="1" applyAlignment="1">
      <alignment horizontal="center"/>
    </xf>
    <xf numFmtId="0" fontId="10" fillId="8" borderId="2" xfId="2" applyFont="1" applyFill="1" applyBorder="1"/>
    <xf numFmtId="0" fontId="11" fillId="4" borderId="2" xfId="2" applyFont="1" applyFill="1" applyBorder="1" applyAlignment="1" applyProtection="1">
      <alignment horizontal="center" wrapText="1"/>
    </xf>
    <xf numFmtId="0" fontId="11" fillId="4" borderId="2" xfId="2" applyFont="1" applyFill="1" applyBorder="1" applyAlignment="1" applyProtection="1">
      <alignment horizontal="center"/>
    </xf>
    <xf numFmtId="1" fontId="10" fillId="6" borderId="2" xfId="2" applyNumberFormat="1" applyFont="1" applyFill="1" applyBorder="1" applyAlignment="1" applyProtection="1">
      <alignment horizontal="center"/>
      <protection locked="0"/>
    </xf>
    <xf numFmtId="0" fontId="10" fillId="0" borderId="2" xfId="2" applyFont="1" applyFill="1" applyBorder="1" applyAlignment="1" applyProtection="1">
      <alignment horizontal="center"/>
    </xf>
    <xf numFmtId="0" fontId="12" fillId="7" borderId="2" xfId="2" applyFont="1" applyFill="1" applyBorder="1" applyAlignment="1">
      <alignment horizontal="center"/>
    </xf>
    <xf numFmtId="0" fontId="12" fillId="0" borderId="2" xfId="2" applyFont="1" applyBorder="1" applyAlignment="1">
      <alignment horizontal="center"/>
    </xf>
    <xf numFmtId="0" fontId="10" fillId="0" borderId="1" xfId="2" applyFont="1" applyAlignment="1">
      <alignment horizontal="center"/>
    </xf>
    <xf numFmtId="0" fontId="11" fillId="0" borderId="2" xfId="2" applyFont="1" applyBorder="1" applyAlignment="1">
      <alignment horizontal="center"/>
    </xf>
    <xf numFmtId="0" fontId="11" fillId="0" borderId="2" xfId="2" applyFont="1" applyBorder="1"/>
    <xf numFmtId="0" fontId="11" fillId="0" borderId="2" xfId="2" applyNumberFormat="1" applyFont="1" applyFill="1" applyBorder="1" applyAlignment="1"/>
    <xf numFmtId="49" fontId="9" fillId="0" borderId="2" xfId="2" applyNumberFormat="1" applyFont="1" applyBorder="1" applyAlignment="1">
      <alignment horizontal="center"/>
    </xf>
    <xf numFmtId="0" fontId="10" fillId="0" borderId="2" xfId="2" applyFont="1" applyFill="1" applyBorder="1"/>
    <xf numFmtId="0" fontId="10" fillId="0" borderId="2" xfId="2" applyNumberFormat="1" applyFont="1" applyFill="1" applyBorder="1" applyAlignment="1"/>
    <xf numFmtId="0" fontId="9" fillId="0" borderId="1" xfId="2" applyFont="1"/>
    <xf numFmtId="0" fontId="10" fillId="0" borderId="2" xfId="2" applyFont="1" applyBorder="1" applyAlignment="1">
      <alignment horizontal="right"/>
    </xf>
    <xf numFmtId="0" fontId="10" fillId="6" borderId="1" xfId="2" applyFont="1" applyFill="1" applyAlignment="1">
      <alignment horizontal="center"/>
    </xf>
    <xf numFmtId="0" fontId="10" fillId="6" borderId="1" xfId="2" applyFont="1" applyFill="1" applyAlignment="1" applyProtection="1">
      <alignment horizontal="center"/>
    </xf>
    <xf numFmtId="0" fontId="8" fillId="6" borderId="1" xfId="0" applyFont="1" applyFill="1" applyBorder="1"/>
    <xf numFmtId="0" fontId="8" fillId="0" borderId="1" xfId="0" applyFont="1" applyFill="1" applyBorder="1"/>
    <xf numFmtId="0" fontId="6" fillId="2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3" fillId="10" borderId="3" xfId="1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/>
    </xf>
    <xf numFmtId="0" fontId="14" fillId="0" borderId="1" xfId="3" applyFont="1" applyBorder="1" applyAlignment="1">
      <alignment vertical="center"/>
    </xf>
    <xf numFmtId="0" fontId="15" fillId="11" borderId="2" xfId="3" applyFont="1" applyFill="1" applyBorder="1" applyAlignment="1">
      <alignment vertical="center"/>
    </xf>
    <xf numFmtId="0" fontId="15" fillId="11" borderId="2" xfId="3" applyFont="1" applyFill="1" applyBorder="1" applyAlignment="1">
      <alignment vertical="center" wrapText="1"/>
    </xf>
    <xf numFmtId="0" fontId="15" fillId="11" borderId="2" xfId="3" applyFont="1" applyFill="1" applyBorder="1" applyAlignment="1">
      <alignment horizontal="center" vertical="center" wrapText="1"/>
    </xf>
    <xf numFmtId="0" fontId="15" fillId="11" borderId="2" xfId="3" applyFont="1" applyFill="1" applyBorder="1" applyAlignment="1">
      <alignment horizontal="left" vertical="center" wrapText="1"/>
    </xf>
    <xf numFmtId="0" fontId="7" fillId="0" borderId="4" xfId="3" applyFont="1" applyFill="1" applyBorder="1" applyAlignment="1">
      <alignment horizontal="center" vertical="center" wrapText="1"/>
    </xf>
    <xf numFmtId="0" fontId="7" fillId="0" borderId="5" xfId="3" applyFont="1" applyFill="1" applyBorder="1" applyAlignment="1">
      <alignment vertical="center" wrapText="1"/>
    </xf>
    <xf numFmtId="0" fontId="7" fillId="0" borderId="5" xfId="3" applyFont="1" applyFill="1" applyBorder="1" applyAlignment="1">
      <alignment horizontal="center" vertical="center" wrapText="1"/>
    </xf>
    <xf numFmtId="0" fontId="7" fillId="0" borderId="2" xfId="3" applyFont="1" applyFill="1" applyBorder="1" applyAlignment="1">
      <alignment vertical="center" wrapText="1"/>
    </xf>
    <xf numFmtId="9" fontId="7" fillId="0" borderId="2" xfId="3" applyNumberFormat="1" applyFont="1" applyFill="1" applyBorder="1" applyAlignment="1">
      <alignment horizontal="center" vertical="center" wrapText="1"/>
    </xf>
    <xf numFmtId="0" fontId="7" fillId="0" borderId="1" xfId="3" applyFont="1" applyFill="1" applyBorder="1" applyAlignment="1">
      <alignment vertical="center" wrapText="1"/>
    </xf>
    <xf numFmtId="0" fontId="7" fillId="0" borderId="7" xfId="3" applyFont="1" applyFill="1" applyBorder="1" applyAlignment="1">
      <alignment horizontal="center" vertical="center" wrapText="1"/>
    </xf>
    <xf numFmtId="0" fontId="7" fillId="0" borderId="1" xfId="3" applyFont="1" applyFill="1" applyBorder="1" applyAlignment="1">
      <alignment horizontal="center" vertical="center" wrapText="1"/>
    </xf>
    <xf numFmtId="0" fontId="7" fillId="0" borderId="9" xfId="3" applyFont="1" applyFill="1" applyBorder="1" applyAlignment="1">
      <alignment horizontal="center" vertical="center" wrapText="1"/>
    </xf>
    <xf numFmtId="0" fontId="7" fillId="0" borderId="10" xfId="3" applyFont="1" applyFill="1" applyBorder="1" applyAlignment="1">
      <alignment vertical="center" wrapText="1"/>
    </xf>
    <xf numFmtId="0" fontId="7" fillId="0" borderId="10" xfId="3" applyFont="1" applyFill="1" applyBorder="1" applyAlignment="1">
      <alignment horizontal="center" vertical="center" wrapText="1"/>
    </xf>
    <xf numFmtId="0" fontId="17" fillId="0" borderId="1" xfId="3" applyFont="1" applyFill="1"/>
    <xf numFmtId="0" fontId="17" fillId="0" borderId="1" xfId="3" applyFont="1" applyFill="1" applyAlignment="1">
      <alignment horizontal="center"/>
    </xf>
    <xf numFmtId="0" fontId="3" fillId="0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8" fillId="10" borderId="3" xfId="0" applyFont="1" applyFill="1" applyBorder="1" applyAlignment="1">
      <alignment horizontal="center" vertical="center"/>
    </xf>
    <xf numFmtId="2" fontId="13" fillId="9" borderId="2" xfId="0" applyNumberFormat="1" applyFont="1" applyFill="1" applyBorder="1" applyAlignment="1">
      <alignment horizontal="center" vertical="center" wrapText="1"/>
    </xf>
    <xf numFmtId="0" fontId="16" fillId="0" borderId="6" xfId="3" applyFont="1" applyFill="1" applyBorder="1" applyAlignment="1">
      <alignment horizontal="left" vertical="center" wrapText="1"/>
    </xf>
    <xf numFmtId="0" fontId="16" fillId="0" borderId="8" xfId="3" applyFont="1" applyFill="1" applyBorder="1" applyAlignment="1">
      <alignment horizontal="left" vertical="center" wrapText="1"/>
    </xf>
    <xf numFmtId="0" fontId="16" fillId="0" borderId="11" xfId="3" applyFont="1" applyFill="1" applyBorder="1" applyAlignment="1">
      <alignment horizontal="left" vertical="center" wrapText="1"/>
    </xf>
  </cellXfs>
  <cellStyles count="4">
    <cellStyle name="20% - Accent4" xfId="1" builtinId="42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Frequency Histogram of Marks</a:t>
            </a:r>
          </a:p>
        </c:rich>
      </c:tx>
      <c:layout>
        <c:manualLayout>
          <c:xMode val="edge"/>
          <c:yMode val="edge"/>
          <c:x val="0.30561335301837272"/>
          <c:y val="3.83276332882632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944410487501871"/>
          <c:y val="0.22268388168650635"/>
          <c:w val="0.86157456049889258"/>
          <c:h val="0.5331010452961672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993366"/>
            </a:solidFill>
            <a:ln w="12700">
              <a:solidFill>
                <a:schemeClr val="bg1">
                  <a:lumMod val="65000"/>
                </a:schemeClr>
              </a:solidFill>
              <a:prstDash val="solid"/>
            </a:ln>
          </c:spPr>
          <c:invertIfNegative val="0"/>
          <c:cat>
            <c:strRef>
              <c:f>Summary!$G$21:$G$30</c:f>
              <c:strCache>
                <c:ptCount val="10"/>
                <c:pt idx="0">
                  <c:v>under 10</c:v>
                </c:pt>
                <c:pt idx="1">
                  <c:v>10 to 19</c:v>
                </c:pt>
                <c:pt idx="2">
                  <c:v>20 to 29</c:v>
                </c:pt>
                <c:pt idx="3">
                  <c:v>30 to 39</c:v>
                </c:pt>
                <c:pt idx="4">
                  <c:v>40 to 49</c:v>
                </c:pt>
                <c:pt idx="5">
                  <c:v>50 to 59</c:v>
                </c:pt>
                <c:pt idx="6">
                  <c:v>60 to 69</c:v>
                </c:pt>
                <c:pt idx="7">
                  <c:v>70 to 79</c:v>
                </c:pt>
                <c:pt idx="8">
                  <c:v>80 to 89</c:v>
                </c:pt>
                <c:pt idx="9">
                  <c:v>90 to 100</c:v>
                </c:pt>
              </c:strCache>
            </c:strRef>
          </c:cat>
          <c:val>
            <c:numRef>
              <c:f>Summary!$I$21:$I$30</c:f>
              <c:numCache>
                <c:formatCode>General</c:formatCode>
                <c:ptCount val="10"/>
                <c:pt idx="0">
                  <c:v>0</c:v>
                </c:pt>
                <c:pt idx="1">
                  <c:v>19</c:v>
                </c:pt>
                <c:pt idx="2">
                  <c:v>39</c:v>
                </c:pt>
                <c:pt idx="3">
                  <c:v>51</c:v>
                </c:pt>
                <c:pt idx="4">
                  <c:v>52</c:v>
                </c:pt>
                <c:pt idx="5">
                  <c:v>182</c:v>
                </c:pt>
                <c:pt idx="6">
                  <c:v>232</c:v>
                </c:pt>
                <c:pt idx="7">
                  <c:v>101</c:v>
                </c:pt>
                <c:pt idx="8">
                  <c:v>42</c:v>
                </c:pt>
                <c:pt idx="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3141120"/>
        <c:axId val="154028864"/>
      </c:barChart>
      <c:catAx>
        <c:axId val="163141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 Marks Interval</a:t>
                </a:r>
              </a:p>
            </c:rich>
          </c:tx>
          <c:layout>
            <c:manualLayout>
              <c:xMode val="edge"/>
              <c:yMode val="edge"/>
              <c:x val="0.41195505249343828"/>
              <c:y val="0.8710800038884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chemeClr val="bg1">
                <a:lumMod val="65000"/>
              </a:schemeClr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028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4028864"/>
        <c:scaling>
          <c:orientation val="minMax"/>
        </c:scaling>
        <c:delete val="0"/>
        <c:axPos val="l"/>
        <c:majorGridlines>
          <c:spPr>
            <a:ln w="3175">
              <a:solidFill>
                <a:schemeClr val="bg1">
                  <a:lumMod val="65000"/>
                </a:schemeClr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2.4232611548556431E-2"/>
              <c:y val="0.372822185105649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chemeClr val="bg1">
                <a:lumMod val="65000"/>
              </a:schemeClr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141120"/>
        <c:crosses val="autoZero"/>
        <c:crossBetween val="between"/>
      </c:valAx>
      <c:spPr>
        <a:solidFill>
          <a:srgbClr val="FFFFFF"/>
        </a:solidFill>
        <a:ln w="12700">
          <a:solidFill>
            <a:schemeClr val="bg1">
              <a:lumMod val="65000"/>
            </a:schemeClr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chemeClr val="bg1">
          <a:lumMod val="65000"/>
        </a:schemeClr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3" r="0.750000000000003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600076</xdr:colOff>
      <xdr:row>14</xdr:row>
      <xdr:rowOff>95251</xdr:rowOff>
    </xdr:from>
    <xdr:to>
      <xdr:col>11</xdr:col>
      <xdr:colOff>104774</xdr:colOff>
      <xdr:row>31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9"/>
  <sheetViews>
    <sheetView showGridLines="0" tabSelected="1" zoomScaleNormal="100" workbookViewId="0">
      <selection activeCell="A10" sqref="A10"/>
    </sheetView>
  </sheetViews>
  <sheetFormatPr defaultColWidth="14.42578125" defaultRowHeight="15" customHeight="1" x14ac:dyDescent="0.2"/>
  <cols>
    <col min="1" max="1" width="4.85546875" style="4" customWidth="1"/>
    <col min="2" max="2" width="14.7109375" style="4" customWidth="1"/>
    <col min="3" max="4" width="21.28515625" style="4" customWidth="1"/>
    <col min="5" max="6" width="8" style="4" customWidth="1"/>
    <col min="7" max="8" width="16.85546875" style="4" customWidth="1"/>
    <col min="9" max="10" width="10.5703125" style="4" customWidth="1"/>
    <col min="11" max="11" width="22.28515625" style="4" bestFit="1" customWidth="1"/>
    <col min="12" max="21" width="9.140625" style="4" customWidth="1"/>
    <col min="22" max="16384" width="14.42578125" style="4"/>
  </cols>
  <sheetData>
    <row r="1" spans="1:21" ht="12" customHeight="1" x14ac:dyDescent="0.2">
      <c r="A1" s="1" t="s">
        <v>1</v>
      </c>
      <c r="B1" s="1"/>
      <c r="C1" s="2" t="s">
        <v>2</v>
      </c>
      <c r="D1" s="2"/>
      <c r="E1" s="2"/>
      <c r="F1" s="1"/>
      <c r="G1" s="3"/>
      <c r="H1" s="1"/>
      <c r="I1" s="84" t="s">
        <v>965</v>
      </c>
      <c r="J1" s="84"/>
      <c r="K1" s="84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2" x14ac:dyDescent="0.2">
      <c r="A2" s="1" t="s">
        <v>4</v>
      </c>
      <c r="B2" s="1"/>
      <c r="C2" s="2" t="s">
        <v>5</v>
      </c>
      <c r="D2" s="2"/>
      <c r="E2" s="2"/>
      <c r="F2" s="1"/>
      <c r="G2" s="3"/>
      <c r="H2" s="1"/>
      <c r="I2" s="84"/>
      <c r="J2" s="84"/>
      <c r="K2" s="84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2" x14ac:dyDescent="0.2">
      <c r="A3" s="1" t="s">
        <v>3</v>
      </c>
      <c r="B3" s="1"/>
      <c r="C3" s="2">
        <v>30</v>
      </c>
      <c r="D3" s="2"/>
      <c r="E3" s="2"/>
      <c r="F3" s="1"/>
      <c r="G3" s="3"/>
      <c r="H3" s="1"/>
      <c r="I3" s="84"/>
      <c r="J3" s="84"/>
      <c r="K3" s="84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2" x14ac:dyDescent="0.2">
      <c r="A4" s="1" t="s">
        <v>0</v>
      </c>
      <c r="B4" s="1"/>
      <c r="C4" s="2" t="s">
        <v>63</v>
      </c>
      <c r="D4" s="1"/>
      <c r="E4" s="1"/>
      <c r="F4" s="1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2" x14ac:dyDescent="0.2">
      <c r="A5" s="43" t="s">
        <v>64</v>
      </c>
      <c r="B5" s="43"/>
      <c r="C5" s="43" t="s">
        <v>65</v>
      </c>
      <c r="D5" s="2"/>
      <c r="E5" s="2"/>
      <c r="F5" s="1"/>
      <c r="G5" s="3"/>
      <c r="H5" s="1"/>
      <c r="I5" s="1"/>
      <c r="J5" s="1"/>
      <c r="K5" s="5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2" x14ac:dyDescent="0.2">
      <c r="A6" s="44" t="s">
        <v>6</v>
      </c>
      <c r="B6" s="1"/>
      <c r="C6" s="2" t="s">
        <v>7</v>
      </c>
      <c r="D6" s="2"/>
      <c r="E6" s="2"/>
      <c r="F6" s="1"/>
      <c r="G6" s="3"/>
      <c r="H6" s="1"/>
      <c r="I6" s="1"/>
      <c r="J6" s="1"/>
      <c r="K6" s="5"/>
      <c r="L6" s="1"/>
      <c r="O6" s="1"/>
      <c r="P6" s="1"/>
      <c r="Q6" s="1"/>
      <c r="R6" s="1"/>
      <c r="S6" s="1"/>
      <c r="T6" s="1"/>
      <c r="U6" s="1"/>
    </row>
    <row r="7" spans="1:21" ht="12" x14ac:dyDescent="0.2">
      <c r="A7" s="44" t="s">
        <v>66</v>
      </c>
      <c r="B7" s="1"/>
      <c r="C7" s="2" t="s">
        <v>83</v>
      </c>
      <c r="D7" s="2"/>
      <c r="E7" s="2"/>
      <c r="F7" s="1"/>
      <c r="G7" s="3"/>
      <c r="H7" s="1"/>
      <c r="I7" s="1"/>
      <c r="J7" s="1"/>
      <c r="K7" s="5"/>
      <c r="L7" s="1"/>
      <c r="O7" s="1"/>
      <c r="P7" s="1"/>
      <c r="Q7" s="1"/>
      <c r="R7" s="1"/>
      <c r="S7" s="1"/>
      <c r="T7" s="1"/>
      <c r="U7" s="1"/>
    </row>
    <row r="8" spans="1:21" ht="12" x14ac:dyDescent="0.2">
      <c r="A8" s="44" t="s">
        <v>67</v>
      </c>
      <c r="B8" s="1"/>
      <c r="C8" s="2" t="s">
        <v>84</v>
      </c>
      <c r="D8" s="2"/>
      <c r="E8" s="2"/>
      <c r="F8" s="1"/>
      <c r="G8" s="3"/>
      <c r="H8" s="1"/>
      <c r="I8" s="1"/>
      <c r="J8" s="1"/>
      <c r="K8" s="5"/>
      <c r="L8" s="1"/>
      <c r="O8" s="1"/>
      <c r="P8" s="1"/>
      <c r="Q8" s="1"/>
      <c r="R8" s="1"/>
      <c r="S8" s="1"/>
      <c r="T8" s="1"/>
      <c r="U8" s="1"/>
    </row>
    <row r="9" spans="1:21" ht="12" x14ac:dyDescent="0.2">
      <c r="A9" s="1"/>
      <c r="B9" s="1"/>
      <c r="C9" s="2"/>
      <c r="D9" s="2"/>
      <c r="E9" s="2"/>
      <c r="F9" s="1"/>
      <c r="G9" s="3"/>
      <c r="H9" s="1"/>
      <c r="I9" s="1"/>
      <c r="J9" s="1"/>
      <c r="K9" s="5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35.25" customHeight="1" x14ac:dyDescent="0.2">
      <c r="A10" s="45" t="s">
        <v>8</v>
      </c>
      <c r="B10" s="45" t="s">
        <v>9</v>
      </c>
      <c r="C10" s="45" t="s">
        <v>10</v>
      </c>
      <c r="D10" s="45" t="s">
        <v>11</v>
      </c>
      <c r="E10" s="45" t="s">
        <v>12</v>
      </c>
      <c r="F10" s="45" t="s">
        <v>0</v>
      </c>
      <c r="G10" s="46" t="s">
        <v>79</v>
      </c>
      <c r="H10" s="46" t="s">
        <v>80</v>
      </c>
      <c r="I10" s="56" t="s">
        <v>68</v>
      </c>
      <c r="J10" s="56" t="s">
        <v>69</v>
      </c>
      <c r="K10" s="57" t="s">
        <v>14</v>
      </c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s="8" customFormat="1" ht="12" customHeight="1" x14ac:dyDescent="0.2">
      <c r="A11" s="47">
        <v>1</v>
      </c>
      <c r="B11" s="48">
        <v>19030671</v>
      </c>
      <c r="C11" s="49" t="s">
        <v>85</v>
      </c>
      <c r="D11" s="49" t="s">
        <v>86</v>
      </c>
      <c r="E11" s="50" t="s">
        <v>87</v>
      </c>
      <c r="F11" s="50" t="s">
        <v>88</v>
      </c>
      <c r="G11" s="79">
        <f>'001'!H11</f>
        <v>75</v>
      </c>
      <c r="H11" s="79">
        <f>'002'!H11</f>
        <v>75</v>
      </c>
      <c r="I11" s="51">
        <f>ROUND((G11*0.5+H11*0.5),0)</f>
        <v>75</v>
      </c>
      <c r="J11" s="52" t="str">
        <f>IF(I11&gt;=70,"A",IF(I11&gt;=60,"B", IF(I11&gt;=50,"C",IF(I11&gt;=43,"D",IF(I11&gt;=40,"E","F")))))</f>
        <v>A</v>
      </c>
      <c r="K11" s="58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s="8" customFormat="1" ht="12" customHeight="1" x14ac:dyDescent="0.2">
      <c r="A12" s="47">
        <v>2</v>
      </c>
      <c r="B12" s="48">
        <v>19030672</v>
      </c>
      <c r="C12" s="49" t="s">
        <v>89</v>
      </c>
      <c r="D12" s="49" t="s">
        <v>90</v>
      </c>
      <c r="E12" s="50" t="s">
        <v>87</v>
      </c>
      <c r="F12" s="50" t="s">
        <v>88</v>
      </c>
      <c r="G12" s="79">
        <f>'001'!H12</f>
        <v>63</v>
      </c>
      <c r="H12" s="79">
        <f>'002'!H12</f>
        <v>53</v>
      </c>
      <c r="I12" s="51">
        <f t="shared" ref="I12:I75" si="0">ROUND((G12*0.5+H12*0.5),0)</f>
        <v>58</v>
      </c>
      <c r="J12" s="52" t="str">
        <f t="shared" ref="J12:J75" si="1">IF(I12&gt;=70,"A",IF(I12&gt;=60,"B", IF(I12&gt;=50,"C",IF(I12&gt;=43,"D",IF(I12&gt;=40,"E","F")))))</f>
        <v>C</v>
      </c>
      <c r="K12" s="58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s="8" customFormat="1" ht="12" customHeight="1" x14ac:dyDescent="0.2">
      <c r="A13" s="47">
        <v>3</v>
      </c>
      <c r="B13" s="48">
        <v>19031907</v>
      </c>
      <c r="C13" s="49" t="s">
        <v>89</v>
      </c>
      <c r="D13" s="49" t="s">
        <v>91</v>
      </c>
      <c r="E13" s="50" t="s">
        <v>87</v>
      </c>
      <c r="F13" s="50" t="s">
        <v>92</v>
      </c>
      <c r="G13" s="79">
        <f>'001'!H13</f>
        <v>57</v>
      </c>
      <c r="H13" s="79">
        <f>'002'!H13</f>
        <v>67</v>
      </c>
      <c r="I13" s="51">
        <f t="shared" si="0"/>
        <v>62</v>
      </c>
      <c r="J13" s="52" t="str">
        <f t="shared" si="1"/>
        <v>B</v>
      </c>
      <c r="K13" s="58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s="8" customFormat="1" ht="12" customHeight="1" x14ac:dyDescent="0.2">
      <c r="A14" s="47">
        <v>4</v>
      </c>
      <c r="B14" s="48">
        <v>19030673</v>
      </c>
      <c r="C14" s="49" t="s">
        <v>93</v>
      </c>
      <c r="D14" s="49" t="s">
        <v>94</v>
      </c>
      <c r="E14" s="50" t="s">
        <v>87</v>
      </c>
      <c r="F14" s="50" t="s">
        <v>88</v>
      </c>
      <c r="G14" s="79">
        <f>'001'!H14</f>
        <v>53</v>
      </c>
      <c r="H14" s="79">
        <f>'002'!H14</f>
        <v>53</v>
      </c>
      <c r="I14" s="51">
        <f t="shared" si="0"/>
        <v>53</v>
      </c>
      <c r="J14" s="52" t="str">
        <f t="shared" si="1"/>
        <v>C</v>
      </c>
      <c r="K14" s="58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s="8" customFormat="1" ht="12" customHeight="1" x14ac:dyDescent="0.2">
      <c r="A15" s="47">
        <v>5</v>
      </c>
      <c r="B15" s="48">
        <v>19030674</v>
      </c>
      <c r="C15" s="49" t="s">
        <v>95</v>
      </c>
      <c r="D15" s="49" t="s">
        <v>96</v>
      </c>
      <c r="E15" s="50" t="s">
        <v>87</v>
      </c>
      <c r="F15" s="50" t="s">
        <v>88</v>
      </c>
      <c r="G15" s="79">
        <f>'001'!H15</f>
        <v>53</v>
      </c>
      <c r="H15" s="79">
        <f>'002'!H15</f>
        <v>47</v>
      </c>
      <c r="I15" s="51">
        <f t="shared" si="0"/>
        <v>50</v>
      </c>
      <c r="J15" s="52" t="str">
        <f t="shared" si="1"/>
        <v>C</v>
      </c>
      <c r="K15" s="58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s="8" customFormat="1" ht="12" customHeight="1" x14ac:dyDescent="0.2">
      <c r="A16" s="47">
        <v>6</v>
      </c>
      <c r="B16" s="48">
        <v>19031908</v>
      </c>
      <c r="C16" s="49" t="s">
        <v>95</v>
      </c>
      <c r="D16" s="49" t="s">
        <v>97</v>
      </c>
      <c r="E16" s="50" t="s">
        <v>87</v>
      </c>
      <c r="F16" s="50" t="s">
        <v>92</v>
      </c>
      <c r="G16" s="79">
        <f>'001'!H16</f>
        <v>63</v>
      </c>
      <c r="H16" s="79">
        <f>'002'!H16</f>
        <v>0</v>
      </c>
      <c r="I16" s="51">
        <f t="shared" si="0"/>
        <v>32</v>
      </c>
      <c r="J16" s="52" t="str">
        <f t="shared" si="1"/>
        <v>F</v>
      </c>
      <c r="K16" s="82" t="s">
        <v>979</v>
      </c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s="8" customFormat="1" ht="12" customHeight="1" x14ac:dyDescent="0.2">
      <c r="A17" s="47">
        <v>7</v>
      </c>
      <c r="B17" s="48">
        <v>19031909</v>
      </c>
      <c r="C17" s="49" t="s">
        <v>95</v>
      </c>
      <c r="D17" s="49" t="s">
        <v>98</v>
      </c>
      <c r="E17" s="50" t="s">
        <v>87</v>
      </c>
      <c r="F17" s="50" t="s">
        <v>92</v>
      </c>
      <c r="G17" s="79">
        <f>'001'!H17</f>
        <v>63</v>
      </c>
      <c r="H17" s="79">
        <f>'002'!H17</f>
        <v>0</v>
      </c>
      <c r="I17" s="51">
        <f t="shared" si="0"/>
        <v>32</v>
      </c>
      <c r="J17" s="52" t="str">
        <f t="shared" si="1"/>
        <v>F</v>
      </c>
      <c r="K17" s="58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s="8" customFormat="1" ht="12" customHeight="1" x14ac:dyDescent="0.2">
      <c r="A18" s="47">
        <v>8</v>
      </c>
      <c r="B18" s="48">
        <v>19031227</v>
      </c>
      <c r="C18" s="49" t="s">
        <v>99</v>
      </c>
      <c r="D18" s="49" t="s">
        <v>100</v>
      </c>
      <c r="E18" s="50" t="s">
        <v>87</v>
      </c>
      <c r="F18" s="50" t="s">
        <v>101</v>
      </c>
      <c r="G18" s="79">
        <f>'001'!H18</f>
        <v>53</v>
      </c>
      <c r="H18" s="79">
        <f>'002'!H18</f>
        <v>75</v>
      </c>
      <c r="I18" s="51">
        <f t="shared" si="0"/>
        <v>64</v>
      </c>
      <c r="J18" s="52" t="str">
        <f t="shared" si="1"/>
        <v>B</v>
      </c>
      <c r="K18" s="58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s="8" customFormat="1" ht="12" customHeight="1" x14ac:dyDescent="0.2">
      <c r="A19" s="47">
        <v>9</v>
      </c>
      <c r="B19" s="48">
        <v>19031911</v>
      </c>
      <c r="C19" s="49" t="s">
        <v>102</v>
      </c>
      <c r="D19" s="49" t="s">
        <v>94</v>
      </c>
      <c r="E19" s="50" t="s">
        <v>87</v>
      </c>
      <c r="F19" s="50" t="s">
        <v>92</v>
      </c>
      <c r="G19" s="79">
        <f>'001'!H19</f>
        <v>63</v>
      </c>
      <c r="H19" s="79">
        <f>'002'!H19</f>
        <v>67</v>
      </c>
      <c r="I19" s="51">
        <f t="shared" si="0"/>
        <v>65</v>
      </c>
      <c r="J19" s="52" t="str">
        <f t="shared" si="1"/>
        <v>B</v>
      </c>
      <c r="K19" s="58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s="8" customFormat="1" ht="12" customHeight="1" x14ac:dyDescent="0.2">
      <c r="A20" s="47">
        <v>10</v>
      </c>
      <c r="B20" s="48">
        <v>19031229</v>
      </c>
      <c r="C20" s="49" t="s">
        <v>103</v>
      </c>
      <c r="D20" s="49" t="s">
        <v>104</v>
      </c>
      <c r="E20" s="50" t="s">
        <v>87</v>
      </c>
      <c r="F20" s="50" t="s">
        <v>101</v>
      </c>
      <c r="G20" s="79">
        <f>'001'!H20</f>
        <v>63</v>
      </c>
      <c r="H20" s="79">
        <f>'002'!H20</f>
        <v>63</v>
      </c>
      <c r="I20" s="51">
        <f t="shared" si="0"/>
        <v>63</v>
      </c>
      <c r="J20" s="52" t="str">
        <f t="shared" si="1"/>
        <v>B</v>
      </c>
      <c r="K20" s="58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s="8" customFormat="1" ht="12" customHeight="1" x14ac:dyDescent="0.2">
      <c r="A21" s="47">
        <v>11</v>
      </c>
      <c r="B21" s="48">
        <v>19031539</v>
      </c>
      <c r="C21" s="49" t="s">
        <v>103</v>
      </c>
      <c r="D21" s="49" t="s">
        <v>105</v>
      </c>
      <c r="E21" s="50" t="s">
        <v>87</v>
      </c>
      <c r="F21" s="50" t="s">
        <v>101</v>
      </c>
      <c r="G21" s="79">
        <f>'001'!H21</f>
        <v>63</v>
      </c>
      <c r="H21" s="79">
        <f>'002'!H21</f>
        <v>63</v>
      </c>
      <c r="I21" s="51">
        <f t="shared" si="0"/>
        <v>63</v>
      </c>
      <c r="J21" s="52" t="str">
        <f t="shared" si="1"/>
        <v>B</v>
      </c>
      <c r="K21" s="58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s="8" customFormat="1" ht="12" customHeight="1" x14ac:dyDescent="0.2">
      <c r="A22" s="47">
        <v>12</v>
      </c>
      <c r="B22" s="48">
        <v>19030675</v>
      </c>
      <c r="C22" s="49" t="s">
        <v>106</v>
      </c>
      <c r="D22" s="49" t="s">
        <v>107</v>
      </c>
      <c r="E22" s="50" t="s">
        <v>87</v>
      </c>
      <c r="F22" s="50" t="s">
        <v>88</v>
      </c>
      <c r="G22" s="79">
        <f>'001'!H22</f>
        <v>57</v>
      </c>
      <c r="H22" s="79">
        <f>'002'!H22</f>
        <v>53</v>
      </c>
      <c r="I22" s="51">
        <f t="shared" si="0"/>
        <v>55</v>
      </c>
      <c r="J22" s="52" t="str">
        <f t="shared" si="1"/>
        <v>C</v>
      </c>
      <c r="K22" s="58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s="8" customFormat="1" ht="12" customHeight="1" x14ac:dyDescent="0.2">
      <c r="A23" s="47">
        <v>13</v>
      </c>
      <c r="B23" s="48">
        <v>19030676</v>
      </c>
      <c r="C23" s="49" t="s">
        <v>108</v>
      </c>
      <c r="D23" s="49" t="s">
        <v>109</v>
      </c>
      <c r="E23" s="50" t="s">
        <v>87</v>
      </c>
      <c r="F23" s="50" t="s">
        <v>88</v>
      </c>
      <c r="G23" s="79">
        <f>'001'!H23</f>
        <v>43</v>
      </c>
      <c r="H23" s="79">
        <f>'002'!H23</f>
        <v>53</v>
      </c>
      <c r="I23" s="51">
        <f t="shared" si="0"/>
        <v>48</v>
      </c>
      <c r="J23" s="52" t="str">
        <f t="shared" si="1"/>
        <v>D</v>
      </c>
      <c r="K23" s="58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s="8" customFormat="1" ht="12" customHeight="1" x14ac:dyDescent="0.2">
      <c r="A24" s="47">
        <v>14</v>
      </c>
      <c r="B24" s="48">
        <v>19030677</v>
      </c>
      <c r="C24" s="49" t="s">
        <v>108</v>
      </c>
      <c r="D24" s="49" t="s">
        <v>110</v>
      </c>
      <c r="E24" s="50" t="s">
        <v>87</v>
      </c>
      <c r="F24" s="50" t="s">
        <v>88</v>
      </c>
      <c r="G24" s="79">
        <f>'001'!H24</f>
        <v>63</v>
      </c>
      <c r="H24" s="79">
        <f>'002'!H24</f>
        <v>53</v>
      </c>
      <c r="I24" s="51">
        <f t="shared" si="0"/>
        <v>58</v>
      </c>
      <c r="J24" s="52" t="str">
        <f t="shared" si="1"/>
        <v>C</v>
      </c>
      <c r="K24" s="58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 s="8" customFormat="1" ht="12" customHeight="1" x14ac:dyDescent="0.2">
      <c r="A25" s="47">
        <v>15</v>
      </c>
      <c r="B25" s="48">
        <v>19031912</v>
      </c>
      <c r="C25" s="49" t="s">
        <v>108</v>
      </c>
      <c r="D25" s="49" t="s">
        <v>104</v>
      </c>
      <c r="E25" s="50" t="s">
        <v>87</v>
      </c>
      <c r="F25" s="50" t="s">
        <v>92</v>
      </c>
      <c r="G25" s="79">
        <f>'001'!H25</f>
        <v>67</v>
      </c>
      <c r="H25" s="79">
        <f>'002'!H25</f>
        <v>0</v>
      </c>
      <c r="I25" s="51">
        <f t="shared" si="0"/>
        <v>34</v>
      </c>
      <c r="J25" s="52" t="str">
        <f t="shared" si="1"/>
        <v>F</v>
      </c>
      <c r="K25" s="58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s="8" customFormat="1" ht="12" customHeight="1" x14ac:dyDescent="0.2">
      <c r="A26" s="47">
        <v>16</v>
      </c>
      <c r="B26" s="48">
        <v>19030678</v>
      </c>
      <c r="C26" s="49" t="s">
        <v>111</v>
      </c>
      <c r="D26" s="49" t="s">
        <v>112</v>
      </c>
      <c r="E26" s="50" t="s">
        <v>87</v>
      </c>
      <c r="F26" s="50" t="s">
        <v>88</v>
      </c>
      <c r="G26" s="79">
        <f>'001'!H26</f>
        <v>63</v>
      </c>
      <c r="H26" s="79">
        <f>'002'!H26</f>
        <v>53</v>
      </c>
      <c r="I26" s="51">
        <f t="shared" si="0"/>
        <v>58</v>
      </c>
      <c r="J26" s="52" t="str">
        <f t="shared" si="1"/>
        <v>C</v>
      </c>
      <c r="K26" s="58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 s="8" customFormat="1" ht="12" customHeight="1" x14ac:dyDescent="0.2">
      <c r="A27" s="47">
        <v>17</v>
      </c>
      <c r="B27" s="48">
        <v>19031230</v>
      </c>
      <c r="C27" s="49" t="s">
        <v>113</v>
      </c>
      <c r="D27" s="49" t="s">
        <v>104</v>
      </c>
      <c r="E27" s="50" t="s">
        <v>87</v>
      </c>
      <c r="F27" s="50" t="s">
        <v>101</v>
      </c>
      <c r="G27" s="79">
        <f>'001'!H27</f>
        <v>43</v>
      </c>
      <c r="H27" s="79">
        <f>'002'!H27</f>
        <v>43</v>
      </c>
      <c r="I27" s="51">
        <f t="shared" si="0"/>
        <v>43</v>
      </c>
      <c r="J27" s="52" t="str">
        <f t="shared" si="1"/>
        <v>D</v>
      </c>
      <c r="K27" s="58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 s="8" customFormat="1" ht="12" customHeight="1" x14ac:dyDescent="0.2">
      <c r="A28" s="47">
        <v>18</v>
      </c>
      <c r="B28" s="48">
        <v>19031231</v>
      </c>
      <c r="C28" s="49" t="s">
        <v>114</v>
      </c>
      <c r="D28" s="49" t="s">
        <v>115</v>
      </c>
      <c r="E28" s="50" t="s">
        <v>87</v>
      </c>
      <c r="F28" s="50" t="s">
        <v>101</v>
      </c>
      <c r="G28" s="79">
        <f>'001'!H28</f>
        <v>75</v>
      </c>
      <c r="H28" s="79">
        <f>'002'!H28</f>
        <v>75</v>
      </c>
      <c r="I28" s="51">
        <f t="shared" si="0"/>
        <v>75</v>
      </c>
      <c r="J28" s="52" t="str">
        <f t="shared" si="1"/>
        <v>A</v>
      </c>
      <c r="K28" s="58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 s="8" customFormat="1" ht="12" customHeight="1" x14ac:dyDescent="0.2">
      <c r="A29" s="47">
        <v>19</v>
      </c>
      <c r="B29" s="48">
        <v>19030679</v>
      </c>
      <c r="C29" s="49" t="s">
        <v>116</v>
      </c>
      <c r="D29" s="49" t="s">
        <v>117</v>
      </c>
      <c r="E29" s="50" t="s">
        <v>87</v>
      </c>
      <c r="F29" s="50" t="s">
        <v>88</v>
      </c>
      <c r="G29" s="79">
        <f>'001'!H29</f>
        <v>67</v>
      </c>
      <c r="H29" s="79">
        <f>'002'!H29</f>
        <v>63</v>
      </c>
      <c r="I29" s="51">
        <f t="shared" si="0"/>
        <v>65</v>
      </c>
      <c r="J29" s="52" t="str">
        <f t="shared" si="1"/>
        <v>B</v>
      </c>
      <c r="K29" s="58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1" s="8" customFormat="1" ht="12" customHeight="1" x14ac:dyDescent="0.2">
      <c r="A30" s="47">
        <v>20</v>
      </c>
      <c r="B30" s="48">
        <v>19030680</v>
      </c>
      <c r="C30" s="49" t="s">
        <v>118</v>
      </c>
      <c r="D30" s="49" t="s">
        <v>119</v>
      </c>
      <c r="E30" s="50" t="s">
        <v>87</v>
      </c>
      <c r="F30" s="50" t="s">
        <v>88</v>
      </c>
      <c r="G30" s="79">
        <f>'001'!H30</f>
        <v>23</v>
      </c>
      <c r="H30" s="79">
        <f>'002'!H30</f>
        <v>0</v>
      </c>
      <c r="I30" s="51">
        <f t="shared" si="0"/>
        <v>12</v>
      </c>
      <c r="J30" s="52" t="str">
        <f t="shared" si="1"/>
        <v>F</v>
      </c>
      <c r="K30" s="58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s="8" customFormat="1" ht="12" customHeight="1" x14ac:dyDescent="0.2">
      <c r="A31" s="47">
        <v>21</v>
      </c>
      <c r="B31" s="48">
        <v>19030681</v>
      </c>
      <c r="C31" s="49" t="s">
        <v>118</v>
      </c>
      <c r="D31" s="49" t="s">
        <v>120</v>
      </c>
      <c r="E31" s="50" t="s">
        <v>87</v>
      </c>
      <c r="F31" s="50" t="s">
        <v>88</v>
      </c>
      <c r="G31" s="79">
        <f>'001'!H31</f>
        <v>23</v>
      </c>
      <c r="H31" s="79">
        <f>'002'!H31</f>
        <v>0</v>
      </c>
      <c r="I31" s="51">
        <f t="shared" si="0"/>
        <v>12</v>
      </c>
      <c r="J31" s="52" t="str">
        <f t="shared" si="1"/>
        <v>F</v>
      </c>
      <c r="K31" s="58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1:21" s="8" customFormat="1" ht="12" customHeight="1" x14ac:dyDescent="0.2">
      <c r="A32" s="47">
        <v>22</v>
      </c>
      <c r="B32" s="48">
        <v>19031232</v>
      </c>
      <c r="C32" s="49" t="s">
        <v>121</v>
      </c>
      <c r="D32" s="49" t="s">
        <v>122</v>
      </c>
      <c r="E32" s="50" t="s">
        <v>87</v>
      </c>
      <c r="F32" s="50" t="s">
        <v>101</v>
      </c>
      <c r="G32" s="79">
        <f>'001'!H32</f>
        <v>0</v>
      </c>
      <c r="H32" s="79">
        <f>'002'!H32</f>
        <v>0</v>
      </c>
      <c r="I32" s="51">
        <f t="shared" si="0"/>
        <v>0</v>
      </c>
      <c r="J32" s="52" t="str">
        <f t="shared" si="1"/>
        <v>F</v>
      </c>
      <c r="K32" s="82" t="s">
        <v>978</v>
      </c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s="8" customFormat="1" ht="12" customHeight="1" x14ac:dyDescent="0.2">
      <c r="A33" s="47">
        <v>23</v>
      </c>
      <c r="B33" s="48">
        <v>19031233</v>
      </c>
      <c r="C33" s="49" t="s">
        <v>123</v>
      </c>
      <c r="D33" s="49" t="s">
        <v>124</v>
      </c>
      <c r="E33" s="50" t="s">
        <v>87</v>
      </c>
      <c r="F33" s="50" t="s">
        <v>101</v>
      </c>
      <c r="G33" s="79">
        <f>'001'!H33</f>
        <v>53</v>
      </c>
      <c r="H33" s="79">
        <f>'002'!H33</f>
        <v>75</v>
      </c>
      <c r="I33" s="51">
        <f t="shared" si="0"/>
        <v>64</v>
      </c>
      <c r="J33" s="52" t="str">
        <f t="shared" si="1"/>
        <v>B</v>
      </c>
      <c r="K33" s="58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1" s="8" customFormat="1" ht="12" customHeight="1" x14ac:dyDescent="0.2">
      <c r="A34" s="47">
        <v>24</v>
      </c>
      <c r="B34" s="48">
        <v>19030682</v>
      </c>
      <c r="C34" s="49" t="s">
        <v>125</v>
      </c>
      <c r="D34" s="49" t="s">
        <v>126</v>
      </c>
      <c r="E34" s="50" t="s">
        <v>87</v>
      </c>
      <c r="F34" s="50" t="s">
        <v>88</v>
      </c>
      <c r="G34" s="79">
        <f>'001'!H34</f>
        <v>23</v>
      </c>
      <c r="H34" s="79">
        <f>'002'!H34</f>
        <v>0</v>
      </c>
      <c r="I34" s="51">
        <f t="shared" si="0"/>
        <v>12</v>
      </c>
      <c r="J34" s="52" t="str">
        <f t="shared" si="1"/>
        <v>F</v>
      </c>
      <c r="K34" s="58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 s="8" customFormat="1" ht="12" customHeight="1" x14ac:dyDescent="0.2">
      <c r="A35" s="47">
        <v>25</v>
      </c>
      <c r="B35" s="48">
        <v>19030683</v>
      </c>
      <c r="C35" s="49" t="s">
        <v>127</v>
      </c>
      <c r="D35" s="49" t="s">
        <v>110</v>
      </c>
      <c r="E35" s="50" t="s">
        <v>87</v>
      </c>
      <c r="F35" s="50" t="s">
        <v>88</v>
      </c>
      <c r="G35" s="79">
        <f>'001'!H35</f>
        <v>75</v>
      </c>
      <c r="H35" s="79">
        <f>'002'!H35</f>
        <v>57</v>
      </c>
      <c r="I35" s="51">
        <f t="shared" si="0"/>
        <v>66</v>
      </c>
      <c r="J35" s="52" t="str">
        <f t="shared" si="1"/>
        <v>B</v>
      </c>
      <c r="K35" s="58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s="8" customFormat="1" ht="12" customHeight="1" x14ac:dyDescent="0.2">
      <c r="A36" s="47">
        <v>26</v>
      </c>
      <c r="B36" s="48">
        <v>19030684</v>
      </c>
      <c r="C36" s="49" t="s">
        <v>127</v>
      </c>
      <c r="D36" s="49" t="s">
        <v>128</v>
      </c>
      <c r="E36" s="50" t="s">
        <v>87</v>
      </c>
      <c r="F36" s="50" t="s">
        <v>88</v>
      </c>
      <c r="G36" s="79">
        <f>'001'!H36</f>
        <v>43</v>
      </c>
      <c r="H36" s="79">
        <f>'002'!H36</f>
        <v>43</v>
      </c>
      <c r="I36" s="51">
        <f t="shared" si="0"/>
        <v>43</v>
      </c>
      <c r="J36" s="52" t="str">
        <f t="shared" si="1"/>
        <v>D</v>
      </c>
      <c r="K36" s="58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 s="8" customFormat="1" ht="12" customHeight="1" x14ac:dyDescent="0.2">
      <c r="A37" s="47">
        <v>27</v>
      </c>
      <c r="B37" s="48">
        <v>19030685</v>
      </c>
      <c r="C37" s="49" t="s">
        <v>127</v>
      </c>
      <c r="D37" s="49" t="s">
        <v>104</v>
      </c>
      <c r="E37" s="50" t="s">
        <v>87</v>
      </c>
      <c r="F37" s="50" t="s">
        <v>88</v>
      </c>
      <c r="G37" s="79">
        <f>'001'!H37</f>
        <v>63</v>
      </c>
      <c r="H37" s="79">
        <f>'002'!H37</f>
        <v>63</v>
      </c>
      <c r="I37" s="51">
        <f t="shared" si="0"/>
        <v>63</v>
      </c>
      <c r="J37" s="52" t="str">
        <f t="shared" si="1"/>
        <v>B</v>
      </c>
      <c r="K37" s="58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 s="8" customFormat="1" ht="12" customHeight="1" x14ac:dyDescent="0.2">
      <c r="A38" s="47">
        <v>28</v>
      </c>
      <c r="B38" s="48">
        <v>19031913</v>
      </c>
      <c r="C38" s="49" t="s">
        <v>127</v>
      </c>
      <c r="D38" s="49" t="s">
        <v>129</v>
      </c>
      <c r="E38" s="50" t="s">
        <v>87</v>
      </c>
      <c r="F38" s="50" t="s">
        <v>92</v>
      </c>
      <c r="G38" s="79">
        <f>'001'!H38</f>
        <v>75</v>
      </c>
      <c r="H38" s="79">
        <f>'002'!H38</f>
        <v>75</v>
      </c>
      <c r="I38" s="51">
        <f t="shared" si="0"/>
        <v>75</v>
      </c>
      <c r="J38" s="52" t="str">
        <f t="shared" si="1"/>
        <v>A</v>
      </c>
      <c r="K38" s="58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 s="8" customFormat="1" ht="12" customHeight="1" x14ac:dyDescent="0.2">
      <c r="A39" s="47">
        <v>29</v>
      </c>
      <c r="B39" s="48">
        <v>18029714</v>
      </c>
      <c r="C39" s="49" t="s">
        <v>127</v>
      </c>
      <c r="D39" s="49" t="s">
        <v>130</v>
      </c>
      <c r="E39" s="50" t="s">
        <v>131</v>
      </c>
      <c r="F39" s="50" t="s">
        <v>92</v>
      </c>
      <c r="G39" s="79">
        <f>'001'!H39</f>
        <v>0</v>
      </c>
      <c r="H39" s="79">
        <f>'002'!H39</f>
        <v>0</v>
      </c>
      <c r="I39" s="51">
        <f t="shared" si="0"/>
        <v>0</v>
      </c>
      <c r="J39" s="52" t="str">
        <f t="shared" si="1"/>
        <v>F</v>
      </c>
      <c r="K39" s="58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 s="8" customFormat="1" ht="12" customHeight="1" x14ac:dyDescent="0.2">
      <c r="A40" s="47">
        <v>30</v>
      </c>
      <c r="B40" s="48">
        <v>19031234</v>
      </c>
      <c r="C40" s="49" t="s">
        <v>132</v>
      </c>
      <c r="D40" s="49" t="s">
        <v>133</v>
      </c>
      <c r="E40" s="50" t="s">
        <v>87</v>
      </c>
      <c r="F40" s="50" t="s">
        <v>101</v>
      </c>
      <c r="G40" s="79">
        <f>'001'!H40</f>
        <v>53</v>
      </c>
      <c r="H40" s="79">
        <f>'002'!H40</f>
        <v>53</v>
      </c>
      <c r="I40" s="51">
        <f t="shared" si="0"/>
        <v>53</v>
      </c>
      <c r="J40" s="52" t="str">
        <f t="shared" si="1"/>
        <v>C</v>
      </c>
      <c r="K40" s="58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 s="8" customFormat="1" ht="12" customHeight="1" x14ac:dyDescent="0.2">
      <c r="A41" s="47">
        <v>31</v>
      </c>
      <c r="B41" s="48">
        <v>19031235</v>
      </c>
      <c r="C41" s="49" t="s">
        <v>132</v>
      </c>
      <c r="D41" s="49" t="s">
        <v>134</v>
      </c>
      <c r="E41" s="50" t="s">
        <v>87</v>
      </c>
      <c r="F41" s="50" t="s">
        <v>101</v>
      </c>
      <c r="G41" s="79">
        <f>'001'!H41</f>
        <v>53</v>
      </c>
      <c r="H41" s="79">
        <f>'002'!H41</f>
        <v>67</v>
      </c>
      <c r="I41" s="51">
        <f t="shared" si="0"/>
        <v>60</v>
      </c>
      <c r="J41" s="52" t="str">
        <f t="shared" si="1"/>
        <v>B</v>
      </c>
      <c r="K41" s="58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 s="8" customFormat="1" ht="12" customHeight="1" x14ac:dyDescent="0.2">
      <c r="A42" s="47">
        <v>32</v>
      </c>
      <c r="B42" s="48">
        <v>19031236</v>
      </c>
      <c r="C42" s="49" t="s">
        <v>135</v>
      </c>
      <c r="D42" s="49" t="s">
        <v>136</v>
      </c>
      <c r="E42" s="50" t="s">
        <v>87</v>
      </c>
      <c r="F42" s="50" t="s">
        <v>101</v>
      </c>
      <c r="G42" s="79">
        <f>'001'!H42</f>
        <v>63</v>
      </c>
      <c r="H42" s="79">
        <f>'002'!H42</f>
        <v>63</v>
      </c>
      <c r="I42" s="51">
        <f t="shared" si="0"/>
        <v>63</v>
      </c>
      <c r="J42" s="52" t="str">
        <f t="shared" si="1"/>
        <v>B</v>
      </c>
      <c r="K42" s="58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 s="8" customFormat="1" ht="12" customHeight="1" x14ac:dyDescent="0.2">
      <c r="A43" s="47">
        <v>33</v>
      </c>
      <c r="B43" s="48">
        <v>19032035</v>
      </c>
      <c r="C43" s="49" t="s">
        <v>137</v>
      </c>
      <c r="D43" s="49" t="s">
        <v>104</v>
      </c>
      <c r="E43" s="50" t="s">
        <v>87</v>
      </c>
      <c r="F43" s="50" t="s">
        <v>92</v>
      </c>
      <c r="G43" s="79">
        <f>'001'!H43</f>
        <v>47</v>
      </c>
      <c r="H43" s="79">
        <f>'002'!H43</f>
        <v>37</v>
      </c>
      <c r="I43" s="51">
        <f t="shared" si="0"/>
        <v>42</v>
      </c>
      <c r="J43" s="52" t="str">
        <f t="shared" si="1"/>
        <v>E</v>
      </c>
      <c r="K43" s="58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 s="8" customFormat="1" ht="12" customHeight="1" x14ac:dyDescent="0.2">
      <c r="A44" s="47">
        <v>34</v>
      </c>
      <c r="B44" s="48">
        <v>19031914</v>
      </c>
      <c r="C44" s="49" t="s">
        <v>138</v>
      </c>
      <c r="D44" s="49" t="s">
        <v>139</v>
      </c>
      <c r="E44" s="50" t="s">
        <v>87</v>
      </c>
      <c r="F44" s="50" t="s">
        <v>92</v>
      </c>
      <c r="G44" s="79">
        <f>'001'!H44</f>
        <v>75</v>
      </c>
      <c r="H44" s="79">
        <f>'002'!H44</f>
        <v>75</v>
      </c>
      <c r="I44" s="51">
        <f t="shared" si="0"/>
        <v>75</v>
      </c>
      <c r="J44" s="52" t="str">
        <f t="shared" si="1"/>
        <v>A</v>
      </c>
      <c r="K44" s="58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 s="8" customFormat="1" ht="12" customHeight="1" x14ac:dyDescent="0.2">
      <c r="A45" s="47">
        <v>35</v>
      </c>
      <c r="B45" s="48">
        <v>19030686</v>
      </c>
      <c r="C45" s="49" t="s">
        <v>140</v>
      </c>
      <c r="D45" s="49" t="s">
        <v>141</v>
      </c>
      <c r="E45" s="50" t="s">
        <v>87</v>
      </c>
      <c r="F45" s="50" t="s">
        <v>88</v>
      </c>
      <c r="G45" s="79">
        <f>'001'!H45</f>
        <v>63</v>
      </c>
      <c r="H45" s="79">
        <f>'002'!H45</f>
        <v>75</v>
      </c>
      <c r="I45" s="51">
        <f t="shared" si="0"/>
        <v>69</v>
      </c>
      <c r="J45" s="52" t="str">
        <f t="shared" si="1"/>
        <v>B</v>
      </c>
      <c r="K45" s="58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s="8" customFormat="1" ht="12" customHeight="1" x14ac:dyDescent="0.2">
      <c r="A46" s="47">
        <v>36</v>
      </c>
      <c r="B46" s="48">
        <v>19030690</v>
      </c>
      <c r="C46" s="49" t="s">
        <v>142</v>
      </c>
      <c r="D46" s="49" t="s">
        <v>143</v>
      </c>
      <c r="E46" s="50" t="s">
        <v>87</v>
      </c>
      <c r="F46" s="50" t="s">
        <v>88</v>
      </c>
      <c r="G46" s="79">
        <f>'001'!H46</f>
        <v>63</v>
      </c>
      <c r="H46" s="79">
        <f>'002'!H46</f>
        <v>75</v>
      </c>
      <c r="I46" s="51">
        <f t="shared" si="0"/>
        <v>69</v>
      </c>
      <c r="J46" s="52" t="str">
        <f t="shared" si="1"/>
        <v>B</v>
      </c>
      <c r="K46" s="58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s="8" customFormat="1" ht="12" customHeight="1" x14ac:dyDescent="0.2">
      <c r="A47" s="47">
        <v>37</v>
      </c>
      <c r="B47" s="48">
        <v>19030689</v>
      </c>
      <c r="C47" s="49" t="s">
        <v>144</v>
      </c>
      <c r="D47" s="49" t="s">
        <v>145</v>
      </c>
      <c r="E47" s="50" t="s">
        <v>87</v>
      </c>
      <c r="F47" s="50" t="s">
        <v>88</v>
      </c>
      <c r="G47" s="79">
        <f>'001'!H47</f>
        <v>53</v>
      </c>
      <c r="H47" s="79">
        <f>'002'!H47</f>
        <v>63</v>
      </c>
      <c r="I47" s="51">
        <f t="shared" si="0"/>
        <v>58</v>
      </c>
      <c r="J47" s="52" t="str">
        <f t="shared" si="1"/>
        <v>C</v>
      </c>
      <c r="K47" s="58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s="8" customFormat="1" ht="12" customHeight="1" x14ac:dyDescent="0.2">
      <c r="A48" s="47">
        <v>38</v>
      </c>
      <c r="B48" s="48">
        <v>19030692</v>
      </c>
      <c r="C48" s="49" t="s">
        <v>146</v>
      </c>
      <c r="D48" s="49" t="s">
        <v>147</v>
      </c>
      <c r="E48" s="50" t="s">
        <v>87</v>
      </c>
      <c r="F48" s="50" t="s">
        <v>88</v>
      </c>
      <c r="G48" s="79">
        <f>'001'!H48</f>
        <v>63</v>
      </c>
      <c r="H48" s="79">
        <f>'002'!H48</f>
        <v>57</v>
      </c>
      <c r="I48" s="51">
        <f t="shared" si="0"/>
        <v>60</v>
      </c>
      <c r="J48" s="52" t="str">
        <f t="shared" si="1"/>
        <v>B</v>
      </c>
      <c r="K48" s="58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 s="8" customFormat="1" ht="12" customHeight="1" x14ac:dyDescent="0.2">
      <c r="A49" s="47">
        <v>39</v>
      </c>
      <c r="B49" s="48">
        <v>19030693</v>
      </c>
      <c r="C49" s="49" t="s">
        <v>148</v>
      </c>
      <c r="D49" s="49" t="s">
        <v>149</v>
      </c>
      <c r="E49" s="50" t="s">
        <v>87</v>
      </c>
      <c r="F49" s="50" t="s">
        <v>88</v>
      </c>
      <c r="G49" s="79">
        <f>'001'!H49</f>
        <v>53</v>
      </c>
      <c r="H49" s="79">
        <f>'002'!H49</f>
        <v>53</v>
      </c>
      <c r="I49" s="51">
        <f t="shared" si="0"/>
        <v>53</v>
      </c>
      <c r="J49" s="52" t="str">
        <f t="shared" si="1"/>
        <v>C</v>
      </c>
      <c r="K49" s="58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1:21" s="8" customFormat="1" ht="12" customHeight="1" x14ac:dyDescent="0.2">
      <c r="A50" s="47">
        <v>40</v>
      </c>
      <c r="B50" s="48">
        <v>19030694</v>
      </c>
      <c r="C50" s="49" t="s">
        <v>148</v>
      </c>
      <c r="D50" s="49" t="s">
        <v>128</v>
      </c>
      <c r="E50" s="50" t="s">
        <v>87</v>
      </c>
      <c r="F50" s="50" t="s">
        <v>88</v>
      </c>
      <c r="G50" s="79">
        <f>'001'!H50</f>
        <v>53</v>
      </c>
      <c r="H50" s="79">
        <f>'002'!H50</f>
        <v>63</v>
      </c>
      <c r="I50" s="51">
        <f t="shared" si="0"/>
        <v>58</v>
      </c>
      <c r="J50" s="52" t="str">
        <f t="shared" si="1"/>
        <v>C</v>
      </c>
      <c r="K50" s="58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 s="8" customFormat="1" ht="12" customHeight="1" x14ac:dyDescent="0.2">
      <c r="A51" s="47">
        <v>41</v>
      </c>
      <c r="B51" s="48">
        <v>19030695</v>
      </c>
      <c r="C51" s="49" t="s">
        <v>148</v>
      </c>
      <c r="D51" s="49" t="s">
        <v>150</v>
      </c>
      <c r="E51" s="50" t="s">
        <v>87</v>
      </c>
      <c r="F51" s="50" t="s">
        <v>88</v>
      </c>
      <c r="G51" s="79">
        <f>'001'!H51</f>
        <v>67</v>
      </c>
      <c r="H51" s="79">
        <f>'002'!H51</f>
        <v>75</v>
      </c>
      <c r="I51" s="51">
        <f t="shared" si="0"/>
        <v>71</v>
      </c>
      <c r="J51" s="52" t="str">
        <f t="shared" si="1"/>
        <v>A</v>
      </c>
      <c r="K51" s="58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1" s="8" customFormat="1" ht="12" customHeight="1" x14ac:dyDescent="0.2">
      <c r="A52" s="47">
        <v>42</v>
      </c>
      <c r="B52" s="48">
        <v>19030691</v>
      </c>
      <c r="C52" s="49" t="s">
        <v>151</v>
      </c>
      <c r="D52" s="49" t="s">
        <v>152</v>
      </c>
      <c r="E52" s="50" t="s">
        <v>87</v>
      </c>
      <c r="F52" s="50" t="s">
        <v>88</v>
      </c>
      <c r="G52" s="79">
        <f>'001'!H52</f>
        <v>43</v>
      </c>
      <c r="H52" s="79">
        <f>'002'!H52</f>
        <v>53</v>
      </c>
      <c r="I52" s="51">
        <f t="shared" si="0"/>
        <v>48</v>
      </c>
      <c r="J52" s="52" t="str">
        <f t="shared" si="1"/>
        <v>D</v>
      </c>
      <c r="K52" s="58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 s="8" customFormat="1" ht="12" customHeight="1" x14ac:dyDescent="0.2">
      <c r="A53" s="47">
        <v>43</v>
      </c>
      <c r="B53" s="48">
        <v>19032163</v>
      </c>
      <c r="C53" s="49" t="s">
        <v>151</v>
      </c>
      <c r="D53" s="49" t="s">
        <v>104</v>
      </c>
      <c r="E53" s="50" t="s">
        <v>87</v>
      </c>
      <c r="F53" s="50" t="s">
        <v>88</v>
      </c>
      <c r="G53" s="79">
        <f>'001'!H53</f>
        <v>0</v>
      </c>
      <c r="H53" s="79">
        <f>'002'!H53</f>
        <v>0</v>
      </c>
      <c r="I53" s="51">
        <f t="shared" si="0"/>
        <v>0</v>
      </c>
      <c r="J53" s="52" t="str">
        <f t="shared" si="1"/>
        <v>F</v>
      </c>
      <c r="K53" s="82" t="s">
        <v>978</v>
      </c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1" s="8" customFormat="1" ht="12" customHeight="1" x14ac:dyDescent="0.2">
      <c r="A54" s="47">
        <v>44</v>
      </c>
      <c r="B54" s="48">
        <v>19031238</v>
      </c>
      <c r="C54" s="49" t="s">
        <v>151</v>
      </c>
      <c r="D54" s="49" t="s">
        <v>153</v>
      </c>
      <c r="E54" s="50" t="s">
        <v>87</v>
      </c>
      <c r="F54" s="50" t="s">
        <v>101</v>
      </c>
      <c r="G54" s="79">
        <f>'001'!H54</f>
        <v>67</v>
      </c>
      <c r="H54" s="79">
        <f>'002'!H54</f>
        <v>47</v>
      </c>
      <c r="I54" s="51">
        <f t="shared" si="0"/>
        <v>57</v>
      </c>
      <c r="J54" s="52" t="str">
        <f t="shared" si="1"/>
        <v>C</v>
      </c>
      <c r="K54" s="58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1" s="8" customFormat="1" ht="12" customHeight="1" x14ac:dyDescent="0.2">
      <c r="A55" s="47">
        <v>45</v>
      </c>
      <c r="B55" s="48">
        <v>19031239</v>
      </c>
      <c r="C55" s="49" t="s">
        <v>151</v>
      </c>
      <c r="D55" s="49" t="s">
        <v>154</v>
      </c>
      <c r="E55" s="50" t="s">
        <v>87</v>
      </c>
      <c r="F55" s="50" t="s">
        <v>101</v>
      </c>
      <c r="G55" s="79">
        <f>'001'!H55</f>
        <v>53</v>
      </c>
      <c r="H55" s="79">
        <f>'002'!H55</f>
        <v>47</v>
      </c>
      <c r="I55" s="51">
        <f t="shared" si="0"/>
        <v>50</v>
      </c>
      <c r="J55" s="52" t="str">
        <f t="shared" si="1"/>
        <v>C</v>
      </c>
      <c r="K55" s="58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1:21" s="8" customFormat="1" ht="12" customHeight="1" x14ac:dyDescent="0.2">
      <c r="A56" s="47">
        <v>46</v>
      </c>
      <c r="B56" s="48">
        <v>19031237</v>
      </c>
      <c r="C56" s="49" t="s">
        <v>155</v>
      </c>
      <c r="D56" s="49" t="s">
        <v>156</v>
      </c>
      <c r="E56" s="50" t="s">
        <v>87</v>
      </c>
      <c r="F56" s="50" t="s">
        <v>101</v>
      </c>
      <c r="G56" s="79">
        <f>'001'!H56</f>
        <v>75</v>
      </c>
      <c r="H56" s="79">
        <f>'002'!H56</f>
        <v>53</v>
      </c>
      <c r="I56" s="51">
        <f t="shared" si="0"/>
        <v>64</v>
      </c>
      <c r="J56" s="52" t="str">
        <f t="shared" si="1"/>
        <v>B</v>
      </c>
      <c r="K56" s="58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1" s="8" customFormat="1" ht="12" customHeight="1" x14ac:dyDescent="0.2">
      <c r="A57" s="47">
        <v>47</v>
      </c>
      <c r="B57" s="48">
        <v>19031915</v>
      </c>
      <c r="C57" s="49" t="s">
        <v>157</v>
      </c>
      <c r="D57" s="49" t="s">
        <v>104</v>
      </c>
      <c r="E57" s="50" t="s">
        <v>87</v>
      </c>
      <c r="F57" s="50" t="s">
        <v>92</v>
      </c>
      <c r="G57" s="79">
        <f>'001'!H57</f>
        <v>43</v>
      </c>
      <c r="H57" s="79">
        <f>'002'!H57</f>
        <v>67</v>
      </c>
      <c r="I57" s="51">
        <f t="shared" si="0"/>
        <v>55</v>
      </c>
      <c r="J57" s="52" t="str">
        <f t="shared" si="1"/>
        <v>C</v>
      </c>
      <c r="K57" s="58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1:21" s="8" customFormat="1" ht="12" customHeight="1" x14ac:dyDescent="0.2">
      <c r="A58" s="47">
        <v>48</v>
      </c>
      <c r="B58" s="48">
        <v>19031240</v>
      </c>
      <c r="C58" s="49" t="s">
        <v>158</v>
      </c>
      <c r="D58" s="49" t="s">
        <v>159</v>
      </c>
      <c r="E58" s="50" t="s">
        <v>87</v>
      </c>
      <c r="F58" s="50" t="s">
        <v>101</v>
      </c>
      <c r="G58" s="79">
        <f>'001'!H58</f>
        <v>67</v>
      </c>
      <c r="H58" s="79">
        <f>'002'!H58</f>
        <v>63</v>
      </c>
      <c r="I58" s="51">
        <f t="shared" si="0"/>
        <v>65</v>
      </c>
      <c r="J58" s="52" t="str">
        <f t="shared" si="1"/>
        <v>B</v>
      </c>
      <c r="K58" s="58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1:21" s="8" customFormat="1" ht="12" customHeight="1" x14ac:dyDescent="0.2">
      <c r="A59" s="47">
        <v>49</v>
      </c>
      <c r="B59" s="48">
        <v>19030696</v>
      </c>
      <c r="C59" s="49" t="s">
        <v>160</v>
      </c>
      <c r="D59" s="49" t="s">
        <v>161</v>
      </c>
      <c r="E59" s="50" t="s">
        <v>87</v>
      </c>
      <c r="F59" s="50" t="s">
        <v>88</v>
      </c>
      <c r="G59" s="79">
        <f>'001'!H59</f>
        <v>63</v>
      </c>
      <c r="H59" s="79">
        <f>'002'!H59</f>
        <v>67</v>
      </c>
      <c r="I59" s="51">
        <f t="shared" si="0"/>
        <v>65</v>
      </c>
      <c r="J59" s="52" t="str">
        <f t="shared" si="1"/>
        <v>B</v>
      </c>
      <c r="K59" s="58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1:21" s="8" customFormat="1" ht="12" customHeight="1" x14ac:dyDescent="0.2">
      <c r="A60" s="47">
        <v>50</v>
      </c>
      <c r="B60" s="48">
        <v>18029838</v>
      </c>
      <c r="C60" s="49" t="s">
        <v>160</v>
      </c>
      <c r="D60" s="49" t="s">
        <v>134</v>
      </c>
      <c r="E60" s="50" t="s">
        <v>131</v>
      </c>
      <c r="F60" s="50" t="s">
        <v>88</v>
      </c>
      <c r="G60" s="79">
        <f>'001'!H60</f>
        <v>53</v>
      </c>
      <c r="H60" s="79">
        <f>'002'!H60</f>
        <v>43</v>
      </c>
      <c r="I60" s="51">
        <f t="shared" si="0"/>
        <v>48</v>
      </c>
      <c r="J60" s="52" t="str">
        <f t="shared" si="1"/>
        <v>D</v>
      </c>
      <c r="K60" s="58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1" s="8" customFormat="1" ht="12" customHeight="1" x14ac:dyDescent="0.2">
      <c r="A61" s="47">
        <v>51</v>
      </c>
      <c r="B61" s="48">
        <v>19031845</v>
      </c>
      <c r="C61" s="49" t="s">
        <v>162</v>
      </c>
      <c r="D61" s="49" t="s">
        <v>163</v>
      </c>
      <c r="E61" s="50" t="s">
        <v>87</v>
      </c>
      <c r="F61" s="50" t="s">
        <v>88</v>
      </c>
      <c r="G61" s="79">
        <f>'001'!H61</f>
        <v>75</v>
      </c>
      <c r="H61" s="79">
        <f>'002'!H61</f>
        <v>75</v>
      </c>
      <c r="I61" s="51">
        <f t="shared" si="0"/>
        <v>75</v>
      </c>
      <c r="J61" s="52" t="str">
        <f t="shared" si="1"/>
        <v>A</v>
      </c>
      <c r="K61" s="58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1:21" s="8" customFormat="1" ht="12" customHeight="1" x14ac:dyDescent="0.2">
      <c r="A62" s="47">
        <v>52</v>
      </c>
      <c r="B62" s="48">
        <v>19032037</v>
      </c>
      <c r="C62" s="49" t="s">
        <v>164</v>
      </c>
      <c r="D62" s="49" t="s">
        <v>104</v>
      </c>
      <c r="E62" s="50" t="s">
        <v>87</v>
      </c>
      <c r="F62" s="50" t="s">
        <v>92</v>
      </c>
      <c r="G62" s="79">
        <f>'001'!H62</f>
        <v>57</v>
      </c>
      <c r="H62" s="79">
        <f>'002'!H62</f>
        <v>67</v>
      </c>
      <c r="I62" s="51">
        <f t="shared" si="0"/>
        <v>62</v>
      </c>
      <c r="J62" s="52" t="str">
        <f t="shared" si="1"/>
        <v>B</v>
      </c>
      <c r="K62" s="58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1" s="8" customFormat="1" ht="12" customHeight="1" x14ac:dyDescent="0.2">
      <c r="A63" s="47">
        <v>53</v>
      </c>
      <c r="B63" s="48">
        <v>19031916</v>
      </c>
      <c r="C63" s="49" t="s">
        <v>165</v>
      </c>
      <c r="D63" s="49" t="s">
        <v>166</v>
      </c>
      <c r="E63" s="50" t="s">
        <v>87</v>
      </c>
      <c r="F63" s="50" t="s">
        <v>92</v>
      </c>
      <c r="G63" s="79">
        <f>'001'!H63</f>
        <v>63</v>
      </c>
      <c r="H63" s="79">
        <f>'002'!H63</f>
        <v>0</v>
      </c>
      <c r="I63" s="51">
        <f t="shared" si="0"/>
        <v>32</v>
      </c>
      <c r="J63" s="52" t="str">
        <f t="shared" si="1"/>
        <v>F</v>
      </c>
      <c r="K63" s="58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spans="1:21" s="8" customFormat="1" ht="12" customHeight="1" x14ac:dyDescent="0.2">
      <c r="A64" s="47">
        <v>54</v>
      </c>
      <c r="B64" s="48">
        <v>19030697</v>
      </c>
      <c r="C64" s="49" t="s">
        <v>167</v>
      </c>
      <c r="D64" s="49" t="s">
        <v>168</v>
      </c>
      <c r="E64" s="50" t="s">
        <v>87</v>
      </c>
      <c r="F64" s="50" t="s">
        <v>88</v>
      </c>
      <c r="G64" s="79">
        <f>'001'!H64</f>
        <v>43</v>
      </c>
      <c r="H64" s="79">
        <f>'002'!H64</f>
        <v>53</v>
      </c>
      <c r="I64" s="51">
        <f t="shared" si="0"/>
        <v>48</v>
      </c>
      <c r="J64" s="52" t="str">
        <f t="shared" si="1"/>
        <v>D</v>
      </c>
      <c r="K64" s="58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spans="1:21" s="8" customFormat="1" ht="12" customHeight="1" x14ac:dyDescent="0.2">
      <c r="A65" s="47">
        <v>55</v>
      </c>
      <c r="B65" s="48">
        <v>19030698</v>
      </c>
      <c r="C65" s="49" t="s">
        <v>169</v>
      </c>
      <c r="D65" s="49" t="s">
        <v>170</v>
      </c>
      <c r="E65" s="50" t="s">
        <v>87</v>
      </c>
      <c r="F65" s="50" t="s">
        <v>88</v>
      </c>
      <c r="G65" s="79">
        <f>'001'!H65</f>
        <v>47</v>
      </c>
      <c r="H65" s="79">
        <f>'002'!H65</f>
        <v>75</v>
      </c>
      <c r="I65" s="51">
        <f t="shared" si="0"/>
        <v>61</v>
      </c>
      <c r="J65" s="52" t="str">
        <f t="shared" si="1"/>
        <v>B</v>
      </c>
      <c r="K65" s="58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spans="1:21" s="8" customFormat="1" ht="12" customHeight="1" x14ac:dyDescent="0.2">
      <c r="A66" s="47">
        <v>56</v>
      </c>
      <c r="B66" s="48">
        <v>19031917</v>
      </c>
      <c r="C66" s="49" t="s">
        <v>171</v>
      </c>
      <c r="D66" s="49" t="s">
        <v>172</v>
      </c>
      <c r="E66" s="50" t="s">
        <v>87</v>
      </c>
      <c r="F66" s="50" t="s">
        <v>92</v>
      </c>
      <c r="G66" s="79">
        <f>'001'!H66</f>
        <v>63</v>
      </c>
      <c r="H66" s="79">
        <f>'002'!H66</f>
        <v>63</v>
      </c>
      <c r="I66" s="51">
        <f t="shared" si="0"/>
        <v>63</v>
      </c>
      <c r="J66" s="52" t="str">
        <f t="shared" si="1"/>
        <v>B</v>
      </c>
      <c r="K66" s="58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1" s="8" customFormat="1" ht="12" customHeight="1" x14ac:dyDescent="0.2">
      <c r="A67" s="47">
        <v>57</v>
      </c>
      <c r="B67" s="48">
        <v>19030699</v>
      </c>
      <c r="C67" s="49" t="s">
        <v>173</v>
      </c>
      <c r="D67" s="49" t="s">
        <v>104</v>
      </c>
      <c r="E67" s="50" t="s">
        <v>87</v>
      </c>
      <c r="F67" s="50" t="s">
        <v>88</v>
      </c>
      <c r="G67" s="79">
        <f>'001'!H67</f>
        <v>63</v>
      </c>
      <c r="H67" s="79">
        <f>'002'!H67</f>
        <v>57</v>
      </c>
      <c r="I67" s="51">
        <f t="shared" si="0"/>
        <v>60</v>
      </c>
      <c r="J67" s="52" t="str">
        <f t="shared" si="1"/>
        <v>B</v>
      </c>
      <c r="K67" s="58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spans="1:21" s="8" customFormat="1" ht="12" customHeight="1" x14ac:dyDescent="0.2">
      <c r="A68" s="47">
        <v>58</v>
      </c>
      <c r="B68" s="48">
        <v>19032039</v>
      </c>
      <c r="C68" s="49" t="s">
        <v>174</v>
      </c>
      <c r="D68" s="49" t="s">
        <v>175</v>
      </c>
      <c r="E68" s="50" t="s">
        <v>87</v>
      </c>
      <c r="F68" s="50" t="s">
        <v>92</v>
      </c>
      <c r="G68" s="79">
        <f>'001'!H68</f>
        <v>47</v>
      </c>
      <c r="H68" s="79">
        <f>'002'!H68</f>
        <v>53</v>
      </c>
      <c r="I68" s="51">
        <f t="shared" si="0"/>
        <v>50</v>
      </c>
      <c r="J68" s="52" t="str">
        <f t="shared" si="1"/>
        <v>C</v>
      </c>
      <c r="K68" s="58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 s="8" customFormat="1" ht="12" customHeight="1" x14ac:dyDescent="0.2">
      <c r="A69" s="47">
        <v>59</v>
      </c>
      <c r="B69" s="48">
        <v>19031241</v>
      </c>
      <c r="C69" s="49" t="s">
        <v>176</v>
      </c>
      <c r="D69" s="49" t="s">
        <v>177</v>
      </c>
      <c r="E69" s="50" t="s">
        <v>87</v>
      </c>
      <c r="F69" s="50" t="s">
        <v>101</v>
      </c>
      <c r="G69" s="79">
        <f>'001'!H69</f>
        <v>47</v>
      </c>
      <c r="H69" s="79">
        <f>'002'!H69</f>
        <v>53</v>
      </c>
      <c r="I69" s="51">
        <f t="shared" si="0"/>
        <v>50</v>
      </c>
      <c r="J69" s="52" t="str">
        <f t="shared" si="1"/>
        <v>C</v>
      </c>
      <c r="K69" s="58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spans="1:21" s="8" customFormat="1" ht="12" customHeight="1" x14ac:dyDescent="0.2">
      <c r="A70" s="47">
        <v>60</v>
      </c>
      <c r="B70" s="48">
        <v>19030700</v>
      </c>
      <c r="C70" s="49" t="s">
        <v>178</v>
      </c>
      <c r="D70" s="49" t="s">
        <v>179</v>
      </c>
      <c r="E70" s="50" t="s">
        <v>87</v>
      </c>
      <c r="F70" s="50" t="s">
        <v>88</v>
      </c>
      <c r="G70" s="79">
        <f>'001'!H70</f>
        <v>75</v>
      </c>
      <c r="H70" s="79">
        <f>'002'!H70</f>
        <v>67</v>
      </c>
      <c r="I70" s="51">
        <f t="shared" si="0"/>
        <v>71</v>
      </c>
      <c r="J70" s="52" t="str">
        <f t="shared" si="1"/>
        <v>A</v>
      </c>
      <c r="K70" s="58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:21" s="8" customFormat="1" ht="12" customHeight="1" x14ac:dyDescent="0.2">
      <c r="A71" s="47">
        <v>61</v>
      </c>
      <c r="B71" s="48">
        <v>19030701</v>
      </c>
      <c r="C71" s="49" t="s">
        <v>180</v>
      </c>
      <c r="D71" s="49" t="s">
        <v>105</v>
      </c>
      <c r="E71" s="50" t="s">
        <v>87</v>
      </c>
      <c r="F71" s="50" t="s">
        <v>88</v>
      </c>
      <c r="G71" s="79">
        <f>'001'!H71</f>
        <v>57</v>
      </c>
      <c r="H71" s="79">
        <f>'002'!H71</f>
        <v>67</v>
      </c>
      <c r="I71" s="51">
        <f t="shared" si="0"/>
        <v>62</v>
      </c>
      <c r="J71" s="52" t="str">
        <f t="shared" si="1"/>
        <v>B</v>
      </c>
      <c r="K71" s="58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spans="1:21" s="8" customFormat="1" ht="12" customHeight="1" x14ac:dyDescent="0.2">
      <c r="A72" s="47">
        <v>62</v>
      </c>
      <c r="B72" s="48">
        <v>19031242</v>
      </c>
      <c r="C72" s="49" t="s">
        <v>181</v>
      </c>
      <c r="D72" s="49" t="s">
        <v>145</v>
      </c>
      <c r="E72" s="50" t="s">
        <v>87</v>
      </c>
      <c r="F72" s="50" t="s">
        <v>101</v>
      </c>
      <c r="G72" s="79">
        <f>'001'!H72</f>
        <v>53</v>
      </c>
      <c r="H72" s="79">
        <f>'002'!H72</f>
        <v>0</v>
      </c>
      <c r="I72" s="51">
        <f t="shared" si="0"/>
        <v>27</v>
      </c>
      <c r="J72" s="52" t="str">
        <f t="shared" si="1"/>
        <v>F</v>
      </c>
      <c r="K72" s="58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1" s="8" customFormat="1" ht="12" customHeight="1" x14ac:dyDescent="0.2">
      <c r="A73" s="47">
        <v>63</v>
      </c>
      <c r="B73" s="48">
        <v>19030702</v>
      </c>
      <c r="C73" s="49" t="s">
        <v>182</v>
      </c>
      <c r="D73" s="49" t="s">
        <v>104</v>
      </c>
      <c r="E73" s="50" t="s">
        <v>87</v>
      </c>
      <c r="F73" s="50" t="s">
        <v>88</v>
      </c>
      <c r="G73" s="79">
        <f>'001'!H73</f>
        <v>85</v>
      </c>
      <c r="H73" s="79">
        <f>'002'!H73</f>
        <v>85</v>
      </c>
      <c r="I73" s="51">
        <f t="shared" si="0"/>
        <v>85</v>
      </c>
      <c r="J73" s="52" t="str">
        <f t="shared" si="1"/>
        <v>A</v>
      </c>
      <c r="K73" s="58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spans="1:21" s="8" customFormat="1" ht="12" customHeight="1" x14ac:dyDescent="0.2">
      <c r="A74" s="47">
        <v>64</v>
      </c>
      <c r="B74" s="48">
        <v>19030704</v>
      </c>
      <c r="C74" s="49" t="s">
        <v>183</v>
      </c>
      <c r="D74" s="49" t="s">
        <v>184</v>
      </c>
      <c r="E74" s="50" t="s">
        <v>87</v>
      </c>
      <c r="F74" s="50" t="s">
        <v>88</v>
      </c>
      <c r="G74" s="79">
        <f>'001'!H74</f>
        <v>53</v>
      </c>
      <c r="H74" s="79">
        <f>'002'!H74</f>
        <v>53</v>
      </c>
      <c r="I74" s="51">
        <f t="shared" si="0"/>
        <v>53</v>
      </c>
      <c r="J74" s="52" t="str">
        <f t="shared" si="1"/>
        <v>C</v>
      </c>
      <c r="K74" s="58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spans="1:21" s="8" customFormat="1" ht="12" customHeight="1" x14ac:dyDescent="0.2">
      <c r="A75" s="47">
        <v>65</v>
      </c>
      <c r="B75" s="48">
        <v>19031243</v>
      </c>
      <c r="C75" s="49" t="s">
        <v>185</v>
      </c>
      <c r="D75" s="49" t="s">
        <v>143</v>
      </c>
      <c r="E75" s="50" t="s">
        <v>87</v>
      </c>
      <c r="F75" s="50" t="s">
        <v>101</v>
      </c>
      <c r="G75" s="79">
        <f>'001'!H75</f>
        <v>57</v>
      </c>
      <c r="H75" s="79">
        <f>'002'!H75</f>
        <v>0</v>
      </c>
      <c r="I75" s="51">
        <f t="shared" si="0"/>
        <v>29</v>
      </c>
      <c r="J75" s="52" t="str">
        <f t="shared" si="1"/>
        <v>F</v>
      </c>
      <c r="K75" s="58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 spans="1:21" s="8" customFormat="1" ht="12" customHeight="1" x14ac:dyDescent="0.2">
      <c r="A76" s="47">
        <v>66</v>
      </c>
      <c r="B76" s="48">
        <v>19031244</v>
      </c>
      <c r="C76" s="49" t="s">
        <v>186</v>
      </c>
      <c r="D76" s="49" t="s">
        <v>166</v>
      </c>
      <c r="E76" s="50" t="s">
        <v>87</v>
      </c>
      <c r="F76" s="50" t="s">
        <v>101</v>
      </c>
      <c r="G76" s="79">
        <f>'001'!H76</f>
        <v>43</v>
      </c>
      <c r="H76" s="79">
        <f>'002'!H76</f>
        <v>43</v>
      </c>
      <c r="I76" s="51">
        <f t="shared" ref="I76:I139" si="2">ROUND((G76*0.5+H76*0.5),0)</f>
        <v>43</v>
      </c>
      <c r="J76" s="52" t="str">
        <f t="shared" ref="J76:J139" si="3">IF(I76&gt;=70,"A",IF(I76&gt;=60,"B", IF(I76&gt;=50,"C",IF(I76&gt;=43,"D",IF(I76&gt;=40,"E","F")))))</f>
        <v>D</v>
      </c>
      <c r="K76" s="58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spans="1:21" s="8" customFormat="1" ht="12" customHeight="1" x14ac:dyDescent="0.2">
      <c r="A77" s="47">
        <v>67</v>
      </c>
      <c r="B77" s="48">
        <v>19030705</v>
      </c>
      <c r="C77" s="49" t="s">
        <v>187</v>
      </c>
      <c r="D77" s="49" t="s">
        <v>188</v>
      </c>
      <c r="E77" s="50" t="s">
        <v>87</v>
      </c>
      <c r="F77" s="50" t="s">
        <v>88</v>
      </c>
      <c r="G77" s="79">
        <f>'001'!H77</f>
        <v>57</v>
      </c>
      <c r="H77" s="79">
        <f>'002'!H77</f>
        <v>47</v>
      </c>
      <c r="I77" s="51">
        <f t="shared" si="2"/>
        <v>52</v>
      </c>
      <c r="J77" s="52" t="str">
        <f t="shared" si="3"/>
        <v>C</v>
      </c>
      <c r="K77" s="58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spans="1:21" s="8" customFormat="1" ht="12" customHeight="1" x14ac:dyDescent="0.2">
      <c r="A78" s="47">
        <v>68</v>
      </c>
      <c r="B78" s="48">
        <v>19030706</v>
      </c>
      <c r="C78" s="49" t="s">
        <v>189</v>
      </c>
      <c r="D78" s="49" t="s">
        <v>190</v>
      </c>
      <c r="E78" s="50" t="s">
        <v>87</v>
      </c>
      <c r="F78" s="50" t="s">
        <v>88</v>
      </c>
      <c r="G78" s="79">
        <f>'001'!H78</f>
        <v>63</v>
      </c>
      <c r="H78" s="79">
        <f>'002'!H78</f>
        <v>53</v>
      </c>
      <c r="I78" s="51">
        <f t="shared" si="2"/>
        <v>58</v>
      </c>
      <c r="J78" s="52" t="str">
        <f t="shared" si="3"/>
        <v>C</v>
      </c>
      <c r="K78" s="58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spans="1:21" s="8" customFormat="1" ht="12" customHeight="1" x14ac:dyDescent="0.2">
      <c r="A79" s="47">
        <v>69</v>
      </c>
      <c r="B79" s="48">
        <v>19031962</v>
      </c>
      <c r="C79" s="49" t="s">
        <v>191</v>
      </c>
      <c r="D79" s="49" t="s">
        <v>94</v>
      </c>
      <c r="E79" s="50" t="s">
        <v>87</v>
      </c>
      <c r="F79" s="50" t="s">
        <v>92</v>
      </c>
      <c r="G79" s="79">
        <f>'001'!H79</f>
        <v>37</v>
      </c>
      <c r="H79" s="79">
        <f>'002'!H79</f>
        <v>0</v>
      </c>
      <c r="I79" s="51">
        <f t="shared" si="2"/>
        <v>19</v>
      </c>
      <c r="J79" s="52" t="str">
        <f t="shared" si="3"/>
        <v>F</v>
      </c>
      <c r="K79" s="58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spans="1:21" s="8" customFormat="1" ht="12" customHeight="1" x14ac:dyDescent="0.2">
      <c r="A80" s="47">
        <v>70</v>
      </c>
      <c r="B80" s="48">
        <v>19031245</v>
      </c>
      <c r="C80" s="49" t="s">
        <v>192</v>
      </c>
      <c r="D80" s="49" t="s">
        <v>193</v>
      </c>
      <c r="E80" s="50" t="s">
        <v>87</v>
      </c>
      <c r="F80" s="50" t="s">
        <v>101</v>
      </c>
      <c r="G80" s="79">
        <f>'001'!H80</f>
        <v>67</v>
      </c>
      <c r="H80" s="79">
        <f>'002'!H80</f>
        <v>37</v>
      </c>
      <c r="I80" s="51">
        <f t="shared" si="2"/>
        <v>52</v>
      </c>
      <c r="J80" s="52" t="str">
        <f t="shared" si="3"/>
        <v>C</v>
      </c>
      <c r="K80" s="58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spans="1:21" s="8" customFormat="1" ht="12" customHeight="1" x14ac:dyDescent="0.2">
      <c r="A81" s="47">
        <v>71</v>
      </c>
      <c r="B81" s="48">
        <v>19030707</v>
      </c>
      <c r="C81" s="49" t="s">
        <v>194</v>
      </c>
      <c r="D81" s="49" t="s">
        <v>195</v>
      </c>
      <c r="E81" s="50" t="s">
        <v>87</v>
      </c>
      <c r="F81" s="50" t="s">
        <v>88</v>
      </c>
      <c r="G81" s="79">
        <f>'001'!H81</f>
        <v>57</v>
      </c>
      <c r="H81" s="79">
        <f>'002'!H81</f>
        <v>63</v>
      </c>
      <c r="I81" s="51">
        <f t="shared" si="2"/>
        <v>60</v>
      </c>
      <c r="J81" s="52" t="str">
        <f t="shared" si="3"/>
        <v>B</v>
      </c>
      <c r="K81" s="58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 spans="1:21" s="8" customFormat="1" ht="12" customHeight="1" x14ac:dyDescent="0.2">
      <c r="A82" s="47">
        <v>72</v>
      </c>
      <c r="B82" s="48">
        <v>19030708</v>
      </c>
      <c r="C82" s="49" t="s">
        <v>196</v>
      </c>
      <c r="D82" s="49" t="s">
        <v>197</v>
      </c>
      <c r="E82" s="50" t="s">
        <v>87</v>
      </c>
      <c r="F82" s="50" t="s">
        <v>88</v>
      </c>
      <c r="G82" s="79">
        <f>'001'!H82</f>
        <v>0</v>
      </c>
      <c r="H82" s="79">
        <f>'002'!H82</f>
        <v>0</v>
      </c>
      <c r="I82" s="51">
        <f t="shared" si="2"/>
        <v>0</v>
      </c>
      <c r="J82" s="52" t="str">
        <f t="shared" si="3"/>
        <v>F</v>
      </c>
      <c r="K82" s="58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spans="1:21" s="8" customFormat="1" ht="12" customHeight="1" x14ac:dyDescent="0.2">
      <c r="A83" s="47">
        <v>73</v>
      </c>
      <c r="B83" s="48">
        <v>19031247</v>
      </c>
      <c r="C83" s="49" t="s">
        <v>198</v>
      </c>
      <c r="D83" s="49" t="s">
        <v>199</v>
      </c>
      <c r="E83" s="50" t="s">
        <v>87</v>
      </c>
      <c r="F83" s="50" t="s">
        <v>101</v>
      </c>
      <c r="G83" s="79">
        <f>'001'!H83</f>
        <v>63</v>
      </c>
      <c r="H83" s="79">
        <f>'002'!H83</f>
        <v>75</v>
      </c>
      <c r="I83" s="51">
        <f t="shared" si="2"/>
        <v>69</v>
      </c>
      <c r="J83" s="52" t="str">
        <f t="shared" si="3"/>
        <v>B</v>
      </c>
      <c r="K83" s="58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spans="1:21" s="8" customFormat="1" ht="12" customHeight="1" x14ac:dyDescent="0.2">
      <c r="A84" s="47">
        <v>74</v>
      </c>
      <c r="B84" s="48">
        <v>19031248</v>
      </c>
      <c r="C84" s="49" t="s">
        <v>200</v>
      </c>
      <c r="D84" s="49" t="s">
        <v>201</v>
      </c>
      <c r="E84" s="50" t="s">
        <v>87</v>
      </c>
      <c r="F84" s="50" t="s">
        <v>101</v>
      </c>
      <c r="G84" s="79">
        <f>'001'!H84</f>
        <v>57</v>
      </c>
      <c r="H84" s="79">
        <f>'002'!H84</f>
        <v>63</v>
      </c>
      <c r="I84" s="51">
        <f t="shared" si="2"/>
        <v>60</v>
      </c>
      <c r="J84" s="52" t="str">
        <f t="shared" si="3"/>
        <v>B</v>
      </c>
      <c r="K84" s="58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:21" s="8" customFormat="1" ht="12" customHeight="1" x14ac:dyDescent="0.2">
      <c r="A85" s="47">
        <v>75</v>
      </c>
      <c r="B85" s="48">
        <v>19030709</v>
      </c>
      <c r="C85" s="49" t="s">
        <v>202</v>
      </c>
      <c r="D85" s="49" t="s">
        <v>172</v>
      </c>
      <c r="E85" s="50" t="s">
        <v>87</v>
      </c>
      <c r="F85" s="50" t="s">
        <v>88</v>
      </c>
      <c r="G85" s="79">
        <f>'001'!H85</f>
        <v>85</v>
      </c>
      <c r="H85" s="79">
        <f>'002'!H85</f>
        <v>85</v>
      </c>
      <c r="I85" s="51">
        <f t="shared" si="2"/>
        <v>85</v>
      </c>
      <c r="J85" s="52" t="str">
        <f t="shared" si="3"/>
        <v>A</v>
      </c>
      <c r="K85" s="58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spans="1:21" s="8" customFormat="1" ht="12" customHeight="1" x14ac:dyDescent="0.2">
      <c r="A86" s="47">
        <v>76</v>
      </c>
      <c r="B86" s="48">
        <v>19030710</v>
      </c>
      <c r="C86" s="49" t="s">
        <v>203</v>
      </c>
      <c r="D86" s="49" t="s">
        <v>172</v>
      </c>
      <c r="E86" s="50" t="s">
        <v>87</v>
      </c>
      <c r="F86" s="50" t="s">
        <v>88</v>
      </c>
      <c r="G86" s="79">
        <f>'001'!H86</f>
        <v>75</v>
      </c>
      <c r="H86" s="79">
        <f>'002'!H86</f>
        <v>85</v>
      </c>
      <c r="I86" s="51">
        <f t="shared" si="2"/>
        <v>80</v>
      </c>
      <c r="J86" s="52" t="str">
        <f t="shared" si="3"/>
        <v>A</v>
      </c>
      <c r="K86" s="58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spans="1:21" s="8" customFormat="1" ht="12" customHeight="1" x14ac:dyDescent="0.2">
      <c r="A87" s="47">
        <v>77</v>
      </c>
      <c r="B87" s="48">
        <v>19030713</v>
      </c>
      <c r="C87" s="49" t="s">
        <v>203</v>
      </c>
      <c r="D87" s="49" t="s">
        <v>117</v>
      </c>
      <c r="E87" s="50" t="s">
        <v>87</v>
      </c>
      <c r="F87" s="50" t="s">
        <v>88</v>
      </c>
      <c r="G87" s="79">
        <f>'001'!H87</f>
        <v>63</v>
      </c>
      <c r="H87" s="79">
        <f>'002'!H87</f>
        <v>53</v>
      </c>
      <c r="I87" s="51">
        <f t="shared" si="2"/>
        <v>58</v>
      </c>
      <c r="J87" s="52" t="str">
        <f t="shared" si="3"/>
        <v>C</v>
      </c>
      <c r="K87" s="58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spans="1:21" s="8" customFormat="1" ht="12" customHeight="1" x14ac:dyDescent="0.2">
      <c r="A88" s="47">
        <v>78</v>
      </c>
      <c r="B88" s="48">
        <v>19031918</v>
      </c>
      <c r="C88" s="49" t="s">
        <v>203</v>
      </c>
      <c r="D88" s="49" t="s">
        <v>201</v>
      </c>
      <c r="E88" s="50" t="s">
        <v>87</v>
      </c>
      <c r="F88" s="50" t="s">
        <v>92</v>
      </c>
      <c r="G88" s="79">
        <f>'001'!H88</f>
        <v>67</v>
      </c>
      <c r="H88" s="79">
        <f>'002'!H88</f>
        <v>0</v>
      </c>
      <c r="I88" s="51">
        <f t="shared" si="2"/>
        <v>34</v>
      </c>
      <c r="J88" s="52" t="str">
        <f t="shared" si="3"/>
        <v>F</v>
      </c>
      <c r="K88" s="58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spans="1:21" s="8" customFormat="1" ht="12" customHeight="1" x14ac:dyDescent="0.2">
      <c r="A89" s="47">
        <v>79</v>
      </c>
      <c r="B89" s="48">
        <v>19030714</v>
      </c>
      <c r="C89" s="49" t="s">
        <v>204</v>
      </c>
      <c r="D89" s="49" t="s">
        <v>205</v>
      </c>
      <c r="E89" s="50" t="s">
        <v>87</v>
      </c>
      <c r="F89" s="50" t="s">
        <v>88</v>
      </c>
      <c r="G89" s="79">
        <f>'001'!H89</f>
        <v>75</v>
      </c>
      <c r="H89" s="79">
        <f>'002'!H89</f>
        <v>67</v>
      </c>
      <c r="I89" s="51">
        <f t="shared" si="2"/>
        <v>71</v>
      </c>
      <c r="J89" s="52" t="str">
        <f t="shared" si="3"/>
        <v>A</v>
      </c>
      <c r="K89" s="58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 spans="1:21" s="8" customFormat="1" ht="12" customHeight="1" x14ac:dyDescent="0.2">
      <c r="A90" s="47">
        <v>80</v>
      </c>
      <c r="B90" s="48">
        <v>19031250</v>
      </c>
      <c r="C90" s="49" t="s">
        <v>204</v>
      </c>
      <c r="D90" s="49" t="s">
        <v>206</v>
      </c>
      <c r="E90" s="50" t="s">
        <v>87</v>
      </c>
      <c r="F90" s="50" t="s">
        <v>101</v>
      </c>
      <c r="G90" s="79">
        <f>'001'!H90</f>
        <v>63</v>
      </c>
      <c r="H90" s="79">
        <f>'002'!H90</f>
        <v>47</v>
      </c>
      <c r="I90" s="51">
        <f t="shared" si="2"/>
        <v>55</v>
      </c>
      <c r="J90" s="52" t="str">
        <f t="shared" si="3"/>
        <v>C</v>
      </c>
      <c r="K90" s="58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spans="1:21" s="8" customFormat="1" ht="12" customHeight="1" x14ac:dyDescent="0.2">
      <c r="A91" s="47">
        <v>81</v>
      </c>
      <c r="B91" s="48">
        <v>19031251</v>
      </c>
      <c r="C91" s="49" t="s">
        <v>204</v>
      </c>
      <c r="D91" s="49" t="s">
        <v>207</v>
      </c>
      <c r="E91" s="50" t="s">
        <v>87</v>
      </c>
      <c r="F91" s="50" t="s">
        <v>101</v>
      </c>
      <c r="G91" s="79">
        <f>'001'!H91</f>
        <v>43</v>
      </c>
      <c r="H91" s="79">
        <f>'002'!H91</f>
        <v>57</v>
      </c>
      <c r="I91" s="51">
        <f t="shared" si="2"/>
        <v>50</v>
      </c>
      <c r="J91" s="52" t="str">
        <f t="shared" si="3"/>
        <v>C</v>
      </c>
      <c r="K91" s="58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 spans="1:21" s="8" customFormat="1" ht="12" customHeight="1" x14ac:dyDescent="0.2">
      <c r="A92" s="47">
        <v>82</v>
      </c>
      <c r="B92" s="48">
        <v>19031254</v>
      </c>
      <c r="C92" s="49" t="s">
        <v>204</v>
      </c>
      <c r="D92" s="49" t="s">
        <v>208</v>
      </c>
      <c r="E92" s="50" t="s">
        <v>87</v>
      </c>
      <c r="F92" s="50" t="s">
        <v>101</v>
      </c>
      <c r="G92" s="79">
        <f>'001'!H92</f>
        <v>53</v>
      </c>
      <c r="H92" s="79">
        <f>'002'!H92</f>
        <v>53</v>
      </c>
      <c r="I92" s="51">
        <f t="shared" si="2"/>
        <v>53</v>
      </c>
      <c r="J92" s="52" t="str">
        <f t="shared" si="3"/>
        <v>C</v>
      </c>
      <c r="K92" s="58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 spans="1:21" s="8" customFormat="1" ht="12" customHeight="1" x14ac:dyDescent="0.2">
      <c r="A93" s="47">
        <v>83</v>
      </c>
      <c r="B93" s="48">
        <v>19031264</v>
      </c>
      <c r="C93" s="49" t="s">
        <v>204</v>
      </c>
      <c r="D93" s="49" t="s">
        <v>153</v>
      </c>
      <c r="E93" s="50" t="s">
        <v>87</v>
      </c>
      <c r="F93" s="50" t="s">
        <v>101</v>
      </c>
      <c r="G93" s="79">
        <f>'001'!H93</f>
        <v>67</v>
      </c>
      <c r="H93" s="79">
        <f>'002'!H93</f>
        <v>53</v>
      </c>
      <c r="I93" s="51">
        <f t="shared" si="2"/>
        <v>60</v>
      </c>
      <c r="J93" s="52" t="str">
        <f t="shared" si="3"/>
        <v>B</v>
      </c>
      <c r="K93" s="58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 spans="1:21" s="8" customFormat="1" ht="12" customHeight="1" x14ac:dyDescent="0.2">
      <c r="A94" s="47">
        <v>84</v>
      </c>
      <c r="B94" s="48">
        <v>19031249</v>
      </c>
      <c r="C94" s="49" t="s">
        <v>209</v>
      </c>
      <c r="D94" s="49" t="s">
        <v>210</v>
      </c>
      <c r="E94" s="50" t="s">
        <v>87</v>
      </c>
      <c r="F94" s="50" t="s">
        <v>101</v>
      </c>
      <c r="G94" s="79">
        <f>'001'!H94</f>
        <v>43</v>
      </c>
      <c r="H94" s="79">
        <f>'002'!H94</f>
        <v>67</v>
      </c>
      <c r="I94" s="51">
        <f t="shared" si="2"/>
        <v>55</v>
      </c>
      <c r="J94" s="52" t="str">
        <f t="shared" si="3"/>
        <v>C</v>
      </c>
      <c r="K94" s="58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 spans="1:21" s="8" customFormat="1" ht="12" customHeight="1" x14ac:dyDescent="0.2">
      <c r="A95" s="47">
        <v>85</v>
      </c>
      <c r="B95" s="48">
        <v>19031847</v>
      </c>
      <c r="C95" s="49" t="s">
        <v>211</v>
      </c>
      <c r="D95" s="49" t="s">
        <v>104</v>
      </c>
      <c r="E95" s="50" t="s">
        <v>87</v>
      </c>
      <c r="F95" s="50" t="s">
        <v>88</v>
      </c>
      <c r="G95" s="79">
        <f>'001'!H95</f>
        <v>63</v>
      </c>
      <c r="H95" s="79">
        <f>'002'!H95</f>
        <v>75</v>
      </c>
      <c r="I95" s="51">
        <f t="shared" si="2"/>
        <v>69</v>
      </c>
      <c r="J95" s="52" t="str">
        <f t="shared" si="3"/>
        <v>B</v>
      </c>
      <c r="K95" s="58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 spans="1:21" s="8" customFormat="1" ht="12" customHeight="1" x14ac:dyDescent="0.2">
      <c r="A96" s="47">
        <v>86</v>
      </c>
      <c r="B96" s="48">
        <v>19030711</v>
      </c>
      <c r="C96" s="49" t="s">
        <v>212</v>
      </c>
      <c r="D96" s="49" t="s">
        <v>104</v>
      </c>
      <c r="E96" s="50" t="s">
        <v>87</v>
      </c>
      <c r="F96" s="50" t="s">
        <v>88</v>
      </c>
      <c r="G96" s="79">
        <f>'001'!H96</f>
        <v>75</v>
      </c>
      <c r="H96" s="79">
        <f>'002'!H96</f>
        <v>75</v>
      </c>
      <c r="I96" s="51">
        <f t="shared" si="2"/>
        <v>75</v>
      </c>
      <c r="J96" s="52" t="str">
        <f t="shared" si="3"/>
        <v>A</v>
      </c>
      <c r="K96" s="58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spans="1:21" s="8" customFormat="1" ht="12" customHeight="1" x14ac:dyDescent="0.2">
      <c r="A97" s="47">
        <v>87</v>
      </c>
      <c r="B97" s="48">
        <v>19031265</v>
      </c>
      <c r="C97" s="49" t="s">
        <v>213</v>
      </c>
      <c r="D97" s="49" t="s">
        <v>214</v>
      </c>
      <c r="E97" s="50" t="s">
        <v>87</v>
      </c>
      <c r="F97" s="50" t="s">
        <v>101</v>
      </c>
      <c r="G97" s="79">
        <f>'001'!H97</f>
        <v>23</v>
      </c>
      <c r="H97" s="79">
        <f>'002'!H97</f>
        <v>47</v>
      </c>
      <c r="I97" s="51">
        <f t="shared" si="2"/>
        <v>35</v>
      </c>
      <c r="J97" s="52" t="str">
        <f t="shared" si="3"/>
        <v>F</v>
      </c>
      <c r="K97" s="58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 spans="1:21" s="8" customFormat="1" ht="12" customHeight="1" x14ac:dyDescent="0.2">
      <c r="A98" s="47">
        <v>88</v>
      </c>
      <c r="B98" s="48">
        <v>19032164</v>
      </c>
      <c r="C98" s="49" t="s">
        <v>215</v>
      </c>
      <c r="D98" s="49" t="s">
        <v>216</v>
      </c>
      <c r="E98" s="50" t="s">
        <v>87</v>
      </c>
      <c r="F98" s="50" t="s">
        <v>88</v>
      </c>
      <c r="G98" s="79">
        <f>'001'!H98</f>
        <v>63</v>
      </c>
      <c r="H98" s="79">
        <f>'002'!H98</f>
        <v>67</v>
      </c>
      <c r="I98" s="51">
        <f t="shared" si="2"/>
        <v>65</v>
      </c>
      <c r="J98" s="52" t="str">
        <f t="shared" si="3"/>
        <v>B</v>
      </c>
      <c r="K98" s="58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:21" s="8" customFormat="1" ht="12" customHeight="1" x14ac:dyDescent="0.2">
      <c r="A99" s="47">
        <v>89</v>
      </c>
      <c r="B99" s="48">
        <v>19030716</v>
      </c>
      <c r="C99" s="49" t="s">
        <v>217</v>
      </c>
      <c r="D99" s="49" t="s">
        <v>104</v>
      </c>
      <c r="E99" s="50" t="s">
        <v>87</v>
      </c>
      <c r="F99" s="50" t="s">
        <v>88</v>
      </c>
      <c r="G99" s="79">
        <f>'001'!H99</f>
        <v>57</v>
      </c>
      <c r="H99" s="79">
        <f>'002'!H99</f>
        <v>53</v>
      </c>
      <c r="I99" s="51">
        <f t="shared" si="2"/>
        <v>55</v>
      </c>
      <c r="J99" s="52" t="str">
        <f t="shared" si="3"/>
        <v>C</v>
      </c>
      <c r="K99" s="58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spans="1:21" s="8" customFormat="1" ht="12" customHeight="1" x14ac:dyDescent="0.2">
      <c r="A100" s="47">
        <v>90</v>
      </c>
      <c r="B100" s="48">
        <v>19031919</v>
      </c>
      <c r="C100" s="49" t="s">
        <v>218</v>
      </c>
      <c r="D100" s="49" t="s">
        <v>219</v>
      </c>
      <c r="E100" s="50" t="s">
        <v>87</v>
      </c>
      <c r="F100" s="50" t="s">
        <v>92</v>
      </c>
      <c r="G100" s="79">
        <f>'001'!H100</f>
        <v>57</v>
      </c>
      <c r="H100" s="79">
        <f>'002'!H100</f>
        <v>57</v>
      </c>
      <c r="I100" s="51">
        <f t="shared" si="2"/>
        <v>57</v>
      </c>
      <c r="J100" s="52" t="str">
        <f t="shared" si="3"/>
        <v>C</v>
      </c>
      <c r="K100" s="58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spans="1:21" s="8" customFormat="1" ht="12" customHeight="1" x14ac:dyDescent="0.2">
      <c r="A101" s="47">
        <v>91</v>
      </c>
      <c r="B101" s="48">
        <v>19031920</v>
      </c>
      <c r="C101" s="49" t="s">
        <v>220</v>
      </c>
      <c r="D101" s="49" t="s">
        <v>134</v>
      </c>
      <c r="E101" s="50" t="s">
        <v>87</v>
      </c>
      <c r="F101" s="50" t="s">
        <v>92</v>
      </c>
      <c r="G101" s="79">
        <f>'001'!H101</f>
        <v>67</v>
      </c>
      <c r="H101" s="79">
        <f>'002'!H101</f>
        <v>67</v>
      </c>
      <c r="I101" s="51">
        <f t="shared" si="2"/>
        <v>67</v>
      </c>
      <c r="J101" s="52" t="str">
        <f t="shared" si="3"/>
        <v>B</v>
      </c>
      <c r="K101" s="58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1" s="8" customFormat="1" ht="12" customHeight="1" x14ac:dyDescent="0.2">
      <c r="A102" s="47">
        <v>92</v>
      </c>
      <c r="B102" s="48">
        <v>19030717</v>
      </c>
      <c r="C102" s="49" t="s">
        <v>221</v>
      </c>
      <c r="D102" s="49" t="s">
        <v>124</v>
      </c>
      <c r="E102" s="50" t="s">
        <v>87</v>
      </c>
      <c r="F102" s="50" t="s">
        <v>88</v>
      </c>
      <c r="G102" s="79">
        <f>'001'!H102</f>
        <v>53</v>
      </c>
      <c r="H102" s="79">
        <f>'002'!H102</f>
        <v>57</v>
      </c>
      <c r="I102" s="51">
        <f t="shared" si="2"/>
        <v>55</v>
      </c>
      <c r="J102" s="52" t="str">
        <f t="shared" si="3"/>
        <v>C</v>
      </c>
      <c r="K102" s="58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1" s="8" customFormat="1" ht="12" customHeight="1" x14ac:dyDescent="0.2">
      <c r="A103" s="47">
        <v>93</v>
      </c>
      <c r="B103" s="48">
        <v>19031921</v>
      </c>
      <c r="C103" s="49" t="s">
        <v>221</v>
      </c>
      <c r="D103" s="49" t="s">
        <v>222</v>
      </c>
      <c r="E103" s="50" t="s">
        <v>87</v>
      </c>
      <c r="F103" s="50" t="s">
        <v>92</v>
      </c>
      <c r="G103" s="79">
        <f>'001'!H103</f>
        <v>47</v>
      </c>
      <c r="H103" s="79">
        <f>'002'!H103</f>
        <v>0</v>
      </c>
      <c r="I103" s="51">
        <f t="shared" si="2"/>
        <v>24</v>
      </c>
      <c r="J103" s="52" t="str">
        <f t="shared" si="3"/>
        <v>F</v>
      </c>
      <c r="K103" s="58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 spans="1:21" s="8" customFormat="1" ht="12" customHeight="1" x14ac:dyDescent="0.2">
      <c r="A104" s="47">
        <v>94</v>
      </c>
      <c r="B104" s="48">
        <v>19031266</v>
      </c>
      <c r="C104" s="49" t="s">
        <v>223</v>
      </c>
      <c r="D104" s="49" t="s">
        <v>104</v>
      </c>
      <c r="E104" s="50" t="s">
        <v>87</v>
      </c>
      <c r="F104" s="50" t="s">
        <v>101</v>
      </c>
      <c r="G104" s="79">
        <f>'001'!H104</f>
        <v>47</v>
      </c>
      <c r="H104" s="79">
        <f>'002'!H104</f>
        <v>85</v>
      </c>
      <c r="I104" s="51">
        <f t="shared" si="2"/>
        <v>66</v>
      </c>
      <c r="J104" s="52" t="str">
        <f t="shared" si="3"/>
        <v>B</v>
      </c>
      <c r="K104" s="58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spans="1:21" s="8" customFormat="1" ht="12" customHeight="1" x14ac:dyDescent="0.2">
      <c r="A105" s="47">
        <v>95</v>
      </c>
      <c r="B105" s="48">
        <v>19031268</v>
      </c>
      <c r="C105" s="49" t="s">
        <v>223</v>
      </c>
      <c r="D105" s="49" t="s">
        <v>224</v>
      </c>
      <c r="E105" s="50" t="s">
        <v>87</v>
      </c>
      <c r="F105" s="50" t="s">
        <v>101</v>
      </c>
      <c r="G105" s="79">
        <f>'001'!H105</f>
        <v>23</v>
      </c>
      <c r="H105" s="79">
        <f>'002'!H105</f>
        <v>0</v>
      </c>
      <c r="I105" s="51">
        <f t="shared" si="2"/>
        <v>12</v>
      </c>
      <c r="J105" s="52" t="str">
        <f t="shared" si="3"/>
        <v>F</v>
      </c>
      <c r="K105" s="58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 spans="1:21" s="8" customFormat="1" ht="12" customHeight="1" x14ac:dyDescent="0.2">
      <c r="A106" s="47">
        <v>96</v>
      </c>
      <c r="B106" s="48">
        <v>19030719</v>
      </c>
      <c r="C106" s="49" t="s">
        <v>225</v>
      </c>
      <c r="D106" s="49" t="s">
        <v>226</v>
      </c>
      <c r="E106" s="50" t="s">
        <v>87</v>
      </c>
      <c r="F106" s="50" t="s">
        <v>88</v>
      </c>
      <c r="G106" s="79">
        <f>'001'!H106</f>
        <v>63</v>
      </c>
      <c r="H106" s="79">
        <f>'002'!H106</f>
        <v>67</v>
      </c>
      <c r="I106" s="51">
        <f t="shared" si="2"/>
        <v>65</v>
      </c>
      <c r="J106" s="52" t="str">
        <f t="shared" si="3"/>
        <v>B</v>
      </c>
      <c r="K106" s="58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spans="1:21" s="8" customFormat="1" ht="12" customHeight="1" x14ac:dyDescent="0.2">
      <c r="A107" s="47">
        <v>97</v>
      </c>
      <c r="B107" s="48">
        <v>19031269</v>
      </c>
      <c r="C107" s="49" t="s">
        <v>227</v>
      </c>
      <c r="D107" s="49" t="s">
        <v>228</v>
      </c>
      <c r="E107" s="50" t="s">
        <v>87</v>
      </c>
      <c r="F107" s="50" t="s">
        <v>101</v>
      </c>
      <c r="G107" s="79">
        <f>'001'!H107</f>
        <v>75</v>
      </c>
      <c r="H107" s="79">
        <f>'002'!H107</f>
        <v>63</v>
      </c>
      <c r="I107" s="51">
        <f t="shared" si="2"/>
        <v>69</v>
      </c>
      <c r="J107" s="52" t="str">
        <f t="shared" si="3"/>
        <v>B</v>
      </c>
      <c r="K107" s="58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 spans="1:21" s="8" customFormat="1" ht="12" customHeight="1" x14ac:dyDescent="0.2">
      <c r="A108" s="47">
        <v>98</v>
      </c>
      <c r="B108" s="48">
        <v>19030720</v>
      </c>
      <c r="C108" s="49" t="s">
        <v>229</v>
      </c>
      <c r="D108" s="49" t="s">
        <v>230</v>
      </c>
      <c r="E108" s="50" t="s">
        <v>87</v>
      </c>
      <c r="F108" s="50" t="s">
        <v>88</v>
      </c>
      <c r="G108" s="79">
        <f>'001'!H108</f>
        <v>53</v>
      </c>
      <c r="H108" s="79">
        <f>'002'!H108</f>
        <v>63</v>
      </c>
      <c r="I108" s="51">
        <f t="shared" si="2"/>
        <v>58</v>
      </c>
      <c r="J108" s="52" t="str">
        <f t="shared" si="3"/>
        <v>C</v>
      </c>
      <c r="K108" s="58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spans="1:21" s="8" customFormat="1" ht="12" customHeight="1" x14ac:dyDescent="0.2">
      <c r="A109" s="47">
        <v>99</v>
      </c>
      <c r="B109" s="48">
        <v>19030724</v>
      </c>
      <c r="C109" s="49" t="s">
        <v>231</v>
      </c>
      <c r="D109" s="49" t="s">
        <v>232</v>
      </c>
      <c r="E109" s="50" t="s">
        <v>87</v>
      </c>
      <c r="F109" s="50" t="s">
        <v>88</v>
      </c>
      <c r="G109" s="79">
        <f>'001'!H109</f>
        <v>23</v>
      </c>
      <c r="H109" s="79">
        <f>'002'!H109</f>
        <v>0</v>
      </c>
      <c r="I109" s="51">
        <f t="shared" si="2"/>
        <v>12</v>
      </c>
      <c r="J109" s="52" t="str">
        <f t="shared" si="3"/>
        <v>F</v>
      </c>
      <c r="K109" s="58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 spans="1:21" s="8" customFormat="1" ht="12" customHeight="1" x14ac:dyDescent="0.2">
      <c r="A110" s="47">
        <v>100</v>
      </c>
      <c r="B110" s="48">
        <v>18029848</v>
      </c>
      <c r="C110" s="49" t="s">
        <v>233</v>
      </c>
      <c r="D110" s="49" t="s">
        <v>166</v>
      </c>
      <c r="E110" s="50" t="s">
        <v>131</v>
      </c>
      <c r="F110" s="50" t="s">
        <v>88</v>
      </c>
      <c r="G110" s="79">
        <f>'001'!H110</f>
        <v>43</v>
      </c>
      <c r="H110" s="79">
        <f>'002'!H110</f>
        <v>53</v>
      </c>
      <c r="I110" s="51">
        <f t="shared" si="2"/>
        <v>48</v>
      </c>
      <c r="J110" s="52" t="str">
        <f t="shared" si="3"/>
        <v>D</v>
      </c>
      <c r="K110" s="58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 spans="1:21" s="8" customFormat="1" ht="12" customHeight="1" x14ac:dyDescent="0.2">
      <c r="A111" s="47">
        <v>101</v>
      </c>
      <c r="B111" s="48">
        <v>19031270</v>
      </c>
      <c r="C111" s="49" t="s">
        <v>234</v>
      </c>
      <c r="D111" s="49" t="s">
        <v>94</v>
      </c>
      <c r="E111" s="50" t="s">
        <v>87</v>
      </c>
      <c r="F111" s="50" t="s">
        <v>101</v>
      </c>
      <c r="G111" s="79">
        <f>'001'!H111</f>
        <v>75</v>
      </c>
      <c r="H111" s="79">
        <f>'002'!H111</f>
        <v>47</v>
      </c>
      <c r="I111" s="51">
        <f t="shared" si="2"/>
        <v>61</v>
      </c>
      <c r="J111" s="52" t="str">
        <f t="shared" si="3"/>
        <v>B</v>
      </c>
      <c r="K111" s="58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 spans="1:21" s="8" customFormat="1" ht="12" customHeight="1" x14ac:dyDescent="0.2">
      <c r="A112" s="47">
        <v>102</v>
      </c>
      <c r="B112" s="48">
        <v>19030725</v>
      </c>
      <c r="C112" s="49" t="s">
        <v>235</v>
      </c>
      <c r="D112" s="49" t="s">
        <v>236</v>
      </c>
      <c r="E112" s="50" t="s">
        <v>87</v>
      </c>
      <c r="F112" s="50" t="s">
        <v>88</v>
      </c>
      <c r="G112" s="79">
        <f>'001'!H112</f>
        <v>53</v>
      </c>
      <c r="H112" s="79">
        <f>'002'!H112</f>
        <v>63</v>
      </c>
      <c r="I112" s="51">
        <f t="shared" si="2"/>
        <v>58</v>
      </c>
      <c r="J112" s="52" t="str">
        <f t="shared" si="3"/>
        <v>C</v>
      </c>
      <c r="K112" s="58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spans="1:21" s="8" customFormat="1" ht="12" customHeight="1" x14ac:dyDescent="0.2">
      <c r="A113" s="47">
        <v>103</v>
      </c>
      <c r="B113" s="48">
        <v>19030728</v>
      </c>
      <c r="C113" s="49" t="s">
        <v>235</v>
      </c>
      <c r="D113" s="49" t="s">
        <v>104</v>
      </c>
      <c r="E113" s="50" t="s">
        <v>87</v>
      </c>
      <c r="F113" s="50" t="s">
        <v>88</v>
      </c>
      <c r="G113" s="79">
        <f>'001'!H113</f>
        <v>85</v>
      </c>
      <c r="H113" s="79">
        <f>'002'!H113</f>
        <v>67</v>
      </c>
      <c r="I113" s="51">
        <f t="shared" si="2"/>
        <v>76</v>
      </c>
      <c r="J113" s="52" t="str">
        <f t="shared" si="3"/>
        <v>A</v>
      </c>
      <c r="K113" s="58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 spans="1:21" s="8" customFormat="1" ht="12" customHeight="1" x14ac:dyDescent="0.2">
      <c r="A114" s="47">
        <v>104</v>
      </c>
      <c r="B114" s="48">
        <v>19031923</v>
      </c>
      <c r="C114" s="49" t="s">
        <v>235</v>
      </c>
      <c r="D114" s="49" t="s">
        <v>129</v>
      </c>
      <c r="E114" s="50" t="s">
        <v>87</v>
      </c>
      <c r="F114" s="50" t="s">
        <v>92</v>
      </c>
      <c r="G114" s="79">
        <f>'001'!H114</f>
        <v>75</v>
      </c>
      <c r="H114" s="79">
        <f>'002'!H114</f>
        <v>75</v>
      </c>
      <c r="I114" s="51">
        <f t="shared" si="2"/>
        <v>75</v>
      </c>
      <c r="J114" s="52" t="str">
        <f t="shared" si="3"/>
        <v>A</v>
      </c>
      <c r="K114" s="58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spans="1:21" s="8" customFormat="1" ht="12" customHeight="1" x14ac:dyDescent="0.2">
      <c r="A115" s="47">
        <v>105</v>
      </c>
      <c r="B115" s="48">
        <v>19031924</v>
      </c>
      <c r="C115" s="49" t="s">
        <v>235</v>
      </c>
      <c r="D115" s="49" t="s">
        <v>96</v>
      </c>
      <c r="E115" s="50" t="s">
        <v>87</v>
      </c>
      <c r="F115" s="50" t="s">
        <v>92</v>
      </c>
      <c r="G115" s="79">
        <f>'001'!H115</f>
        <v>75</v>
      </c>
      <c r="H115" s="79">
        <f>'002'!H115</f>
        <v>57</v>
      </c>
      <c r="I115" s="51">
        <f t="shared" si="2"/>
        <v>66</v>
      </c>
      <c r="J115" s="52" t="str">
        <f t="shared" si="3"/>
        <v>B</v>
      </c>
      <c r="K115" s="58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 spans="1:21" s="8" customFormat="1" ht="12" customHeight="1" x14ac:dyDescent="0.2">
      <c r="A116" s="47">
        <v>106</v>
      </c>
      <c r="B116" s="48">
        <v>18029215</v>
      </c>
      <c r="C116" s="49" t="s">
        <v>237</v>
      </c>
      <c r="D116" s="49" t="s">
        <v>224</v>
      </c>
      <c r="E116" s="50" t="s">
        <v>131</v>
      </c>
      <c r="F116" s="50" t="s">
        <v>101</v>
      </c>
      <c r="G116" s="79">
        <f>'001'!H116</f>
        <v>0</v>
      </c>
      <c r="H116" s="79">
        <f>'002'!H116</f>
        <v>0</v>
      </c>
      <c r="I116" s="51">
        <f t="shared" si="2"/>
        <v>0</v>
      </c>
      <c r="J116" s="52" t="str">
        <f t="shared" si="3"/>
        <v>F</v>
      </c>
      <c r="K116" s="58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spans="1:21" s="8" customFormat="1" ht="12" customHeight="1" x14ac:dyDescent="0.2">
      <c r="A117" s="47">
        <v>107</v>
      </c>
      <c r="B117" s="48">
        <v>19032165</v>
      </c>
      <c r="C117" s="49" t="s">
        <v>238</v>
      </c>
      <c r="D117" s="49" t="s">
        <v>168</v>
      </c>
      <c r="E117" s="50" t="s">
        <v>87</v>
      </c>
      <c r="F117" s="50" t="s">
        <v>88</v>
      </c>
      <c r="G117" s="79">
        <f>'001'!H117</f>
        <v>67</v>
      </c>
      <c r="H117" s="79">
        <f>'002'!H117</f>
        <v>75</v>
      </c>
      <c r="I117" s="51">
        <f t="shared" si="2"/>
        <v>71</v>
      </c>
      <c r="J117" s="52" t="str">
        <f t="shared" si="3"/>
        <v>A</v>
      </c>
      <c r="K117" s="58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 spans="1:21" s="8" customFormat="1" ht="12" customHeight="1" x14ac:dyDescent="0.2">
      <c r="A118" s="47">
        <v>108</v>
      </c>
      <c r="B118" s="48">
        <v>19030731</v>
      </c>
      <c r="C118" s="49" t="s">
        <v>239</v>
      </c>
      <c r="D118" s="49" t="s">
        <v>145</v>
      </c>
      <c r="E118" s="50" t="s">
        <v>87</v>
      </c>
      <c r="F118" s="50" t="s">
        <v>88</v>
      </c>
      <c r="G118" s="79">
        <f>'001'!H118</f>
        <v>37</v>
      </c>
      <c r="H118" s="79">
        <f>'002'!H118</f>
        <v>63</v>
      </c>
      <c r="I118" s="51">
        <f t="shared" si="2"/>
        <v>50</v>
      </c>
      <c r="J118" s="52" t="str">
        <f t="shared" si="3"/>
        <v>C</v>
      </c>
      <c r="K118" s="58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 spans="1:21" s="8" customFormat="1" ht="12" customHeight="1" x14ac:dyDescent="0.2">
      <c r="A119" s="47">
        <v>109</v>
      </c>
      <c r="B119" s="48">
        <v>19030734</v>
      </c>
      <c r="C119" s="49" t="s">
        <v>240</v>
      </c>
      <c r="D119" s="49" t="s">
        <v>145</v>
      </c>
      <c r="E119" s="50" t="s">
        <v>87</v>
      </c>
      <c r="F119" s="50" t="s">
        <v>88</v>
      </c>
      <c r="G119" s="79">
        <f>'001'!H119</f>
        <v>47</v>
      </c>
      <c r="H119" s="79">
        <f>'002'!H119</f>
        <v>53</v>
      </c>
      <c r="I119" s="51">
        <f t="shared" si="2"/>
        <v>50</v>
      </c>
      <c r="J119" s="52" t="str">
        <f t="shared" si="3"/>
        <v>C</v>
      </c>
      <c r="K119" s="58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 spans="1:21" s="8" customFormat="1" ht="12" customHeight="1" x14ac:dyDescent="0.2">
      <c r="A120" s="47">
        <v>110</v>
      </c>
      <c r="B120" s="48">
        <v>19032166</v>
      </c>
      <c r="C120" s="49" t="s">
        <v>241</v>
      </c>
      <c r="D120" s="49" t="s">
        <v>242</v>
      </c>
      <c r="E120" s="50" t="s">
        <v>87</v>
      </c>
      <c r="F120" s="50" t="s">
        <v>88</v>
      </c>
      <c r="G120" s="79">
        <f>'001'!H120</f>
        <v>75</v>
      </c>
      <c r="H120" s="79">
        <f>'002'!H120</f>
        <v>75</v>
      </c>
      <c r="I120" s="51">
        <f t="shared" si="2"/>
        <v>75</v>
      </c>
      <c r="J120" s="52" t="str">
        <f t="shared" si="3"/>
        <v>A</v>
      </c>
      <c r="K120" s="58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spans="1:21" s="8" customFormat="1" ht="12" customHeight="1" x14ac:dyDescent="0.2">
      <c r="A121" s="47">
        <v>111</v>
      </c>
      <c r="B121" s="48">
        <v>19030735</v>
      </c>
      <c r="C121" s="49" t="s">
        <v>243</v>
      </c>
      <c r="D121" s="49" t="s">
        <v>168</v>
      </c>
      <c r="E121" s="50" t="s">
        <v>87</v>
      </c>
      <c r="F121" s="50" t="s">
        <v>88</v>
      </c>
      <c r="G121" s="79">
        <f>'001'!H121</f>
        <v>85</v>
      </c>
      <c r="H121" s="79">
        <f>'002'!H121</f>
        <v>85</v>
      </c>
      <c r="I121" s="51">
        <f t="shared" si="2"/>
        <v>85</v>
      </c>
      <c r="J121" s="52" t="str">
        <f t="shared" si="3"/>
        <v>A</v>
      </c>
      <c r="K121" s="58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 spans="1:21" s="8" customFormat="1" ht="12" customHeight="1" x14ac:dyDescent="0.2">
      <c r="A122" s="47">
        <v>112</v>
      </c>
      <c r="B122" s="48">
        <v>19030736</v>
      </c>
      <c r="C122" s="49" t="s">
        <v>244</v>
      </c>
      <c r="D122" s="49" t="s">
        <v>104</v>
      </c>
      <c r="E122" s="50" t="s">
        <v>87</v>
      </c>
      <c r="F122" s="50" t="s">
        <v>88</v>
      </c>
      <c r="G122" s="79">
        <f>'001'!H122</f>
        <v>75</v>
      </c>
      <c r="H122" s="79">
        <f>'002'!H122</f>
        <v>53</v>
      </c>
      <c r="I122" s="51">
        <f t="shared" si="2"/>
        <v>64</v>
      </c>
      <c r="J122" s="52" t="str">
        <f t="shared" si="3"/>
        <v>B</v>
      </c>
      <c r="K122" s="58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 spans="1:21" s="8" customFormat="1" ht="12" customHeight="1" x14ac:dyDescent="0.2">
      <c r="A123" s="47">
        <v>113</v>
      </c>
      <c r="B123" s="48">
        <v>19031925</v>
      </c>
      <c r="C123" s="49" t="s">
        <v>245</v>
      </c>
      <c r="D123" s="49" t="s">
        <v>96</v>
      </c>
      <c r="E123" s="50" t="s">
        <v>87</v>
      </c>
      <c r="F123" s="50" t="s">
        <v>92</v>
      </c>
      <c r="G123" s="79">
        <f>'001'!H123</f>
        <v>75</v>
      </c>
      <c r="H123" s="79">
        <f>'002'!H123</f>
        <v>67</v>
      </c>
      <c r="I123" s="51">
        <f t="shared" si="2"/>
        <v>71</v>
      </c>
      <c r="J123" s="52" t="str">
        <f t="shared" si="3"/>
        <v>A</v>
      </c>
      <c r="K123" s="58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 spans="1:21" s="8" customFormat="1" ht="12" customHeight="1" x14ac:dyDescent="0.2">
      <c r="A124" s="47">
        <v>114</v>
      </c>
      <c r="B124" s="48">
        <v>19031271</v>
      </c>
      <c r="C124" s="49" t="s">
        <v>246</v>
      </c>
      <c r="D124" s="49" t="s">
        <v>104</v>
      </c>
      <c r="E124" s="50" t="s">
        <v>87</v>
      </c>
      <c r="F124" s="50" t="s">
        <v>101</v>
      </c>
      <c r="G124" s="79">
        <f>'001'!H124</f>
        <v>85</v>
      </c>
      <c r="H124" s="79">
        <f>'002'!H124</f>
        <v>53</v>
      </c>
      <c r="I124" s="51">
        <f t="shared" si="2"/>
        <v>69</v>
      </c>
      <c r="J124" s="52" t="str">
        <f t="shared" si="3"/>
        <v>B</v>
      </c>
      <c r="K124" s="58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 spans="1:21" s="8" customFormat="1" ht="12" customHeight="1" x14ac:dyDescent="0.2">
      <c r="A125" s="47">
        <v>115</v>
      </c>
      <c r="B125" s="48">
        <v>19031272</v>
      </c>
      <c r="C125" s="49" t="s">
        <v>247</v>
      </c>
      <c r="D125" s="49" t="s">
        <v>104</v>
      </c>
      <c r="E125" s="50" t="s">
        <v>87</v>
      </c>
      <c r="F125" s="50" t="s">
        <v>101</v>
      </c>
      <c r="G125" s="79">
        <f>'001'!H125</f>
        <v>43</v>
      </c>
      <c r="H125" s="79">
        <f>'002'!H125</f>
        <v>43</v>
      </c>
      <c r="I125" s="51">
        <f t="shared" si="2"/>
        <v>43</v>
      </c>
      <c r="J125" s="52" t="str">
        <f t="shared" si="3"/>
        <v>D</v>
      </c>
      <c r="K125" s="58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 spans="1:21" s="8" customFormat="1" ht="12" customHeight="1" x14ac:dyDescent="0.2">
      <c r="A126" s="47">
        <v>116</v>
      </c>
      <c r="B126" s="48">
        <v>19031964</v>
      </c>
      <c r="C126" s="49" t="s">
        <v>248</v>
      </c>
      <c r="D126" s="49" t="s">
        <v>129</v>
      </c>
      <c r="E126" s="50" t="s">
        <v>87</v>
      </c>
      <c r="F126" s="50" t="s">
        <v>92</v>
      </c>
      <c r="G126" s="79">
        <f>'001'!H126</f>
        <v>57</v>
      </c>
      <c r="H126" s="79">
        <f>'002'!H126</f>
        <v>0</v>
      </c>
      <c r="I126" s="51">
        <f t="shared" si="2"/>
        <v>29</v>
      </c>
      <c r="J126" s="52" t="str">
        <f t="shared" si="3"/>
        <v>F</v>
      </c>
      <c r="K126" s="82" t="s">
        <v>978</v>
      </c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 spans="1:21" s="8" customFormat="1" ht="12" customHeight="1" x14ac:dyDescent="0.2">
      <c r="A127" s="47">
        <v>117</v>
      </c>
      <c r="B127" s="48">
        <v>19030737</v>
      </c>
      <c r="C127" s="49" t="s">
        <v>249</v>
      </c>
      <c r="D127" s="49" t="s">
        <v>250</v>
      </c>
      <c r="E127" s="50" t="s">
        <v>87</v>
      </c>
      <c r="F127" s="50" t="s">
        <v>88</v>
      </c>
      <c r="G127" s="79">
        <f>'001'!H127</f>
        <v>57</v>
      </c>
      <c r="H127" s="79">
        <f>'002'!H127</f>
        <v>67</v>
      </c>
      <c r="I127" s="51">
        <f t="shared" si="2"/>
        <v>62</v>
      </c>
      <c r="J127" s="52" t="str">
        <f t="shared" si="3"/>
        <v>B</v>
      </c>
      <c r="K127" s="58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 spans="1:21" s="8" customFormat="1" ht="12" customHeight="1" x14ac:dyDescent="0.2">
      <c r="A128" s="47">
        <v>118</v>
      </c>
      <c r="B128" s="48">
        <v>19031273</v>
      </c>
      <c r="C128" s="49" t="s">
        <v>251</v>
      </c>
      <c r="D128" s="49" t="s">
        <v>252</v>
      </c>
      <c r="E128" s="50" t="s">
        <v>87</v>
      </c>
      <c r="F128" s="50" t="s">
        <v>101</v>
      </c>
      <c r="G128" s="79">
        <f>'001'!H128</f>
        <v>67</v>
      </c>
      <c r="H128" s="79">
        <f>'002'!H128</f>
        <v>63</v>
      </c>
      <c r="I128" s="51">
        <f t="shared" si="2"/>
        <v>65</v>
      </c>
      <c r="J128" s="52" t="str">
        <f t="shared" si="3"/>
        <v>B</v>
      </c>
      <c r="K128" s="58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 spans="1:21" s="8" customFormat="1" ht="12" customHeight="1" x14ac:dyDescent="0.2">
      <c r="A129" s="47">
        <v>119</v>
      </c>
      <c r="B129" s="48">
        <v>19030738</v>
      </c>
      <c r="C129" s="49" t="s">
        <v>253</v>
      </c>
      <c r="D129" s="49" t="s">
        <v>172</v>
      </c>
      <c r="E129" s="50" t="s">
        <v>87</v>
      </c>
      <c r="F129" s="50" t="s">
        <v>88</v>
      </c>
      <c r="G129" s="79">
        <f>'001'!H129</f>
        <v>0</v>
      </c>
      <c r="H129" s="79">
        <f>'002'!H129</f>
        <v>0</v>
      </c>
      <c r="I129" s="51">
        <f t="shared" si="2"/>
        <v>0</v>
      </c>
      <c r="J129" s="52" t="str">
        <f t="shared" si="3"/>
        <v>F</v>
      </c>
      <c r="K129" s="82" t="s">
        <v>978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 spans="1:21" s="8" customFormat="1" ht="12" customHeight="1" x14ac:dyDescent="0.2">
      <c r="A130" s="47">
        <v>120</v>
      </c>
      <c r="B130" s="48">
        <v>19030739</v>
      </c>
      <c r="C130" s="49" t="s">
        <v>254</v>
      </c>
      <c r="D130" s="49" t="s">
        <v>143</v>
      </c>
      <c r="E130" s="50" t="s">
        <v>87</v>
      </c>
      <c r="F130" s="50" t="s">
        <v>88</v>
      </c>
      <c r="G130" s="79">
        <f>'001'!H130</f>
        <v>53</v>
      </c>
      <c r="H130" s="79">
        <f>'002'!H130</f>
        <v>67</v>
      </c>
      <c r="I130" s="51">
        <f t="shared" si="2"/>
        <v>60</v>
      </c>
      <c r="J130" s="52" t="str">
        <f t="shared" si="3"/>
        <v>B</v>
      </c>
      <c r="K130" s="58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 spans="1:21" s="8" customFormat="1" ht="12" customHeight="1" x14ac:dyDescent="0.2">
      <c r="A131" s="47">
        <v>121</v>
      </c>
      <c r="B131" s="48">
        <v>18029187</v>
      </c>
      <c r="C131" s="49" t="s">
        <v>255</v>
      </c>
      <c r="D131" s="49" t="s">
        <v>104</v>
      </c>
      <c r="E131" s="50" t="s">
        <v>131</v>
      </c>
      <c r="F131" s="50" t="s">
        <v>88</v>
      </c>
      <c r="G131" s="79">
        <f>'001'!H131</f>
        <v>0</v>
      </c>
      <c r="H131" s="79">
        <f>'002'!H131</f>
        <v>0</v>
      </c>
      <c r="I131" s="51">
        <f t="shared" si="2"/>
        <v>0</v>
      </c>
      <c r="J131" s="52" t="str">
        <f t="shared" si="3"/>
        <v>F</v>
      </c>
      <c r="K131" s="58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 spans="1:21" s="8" customFormat="1" ht="12" customHeight="1" x14ac:dyDescent="0.2">
      <c r="A132" s="47">
        <v>122</v>
      </c>
      <c r="B132" s="48">
        <v>19030743</v>
      </c>
      <c r="C132" s="49" t="s">
        <v>256</v>
      </c>
      <c r="D132" s="49" t="s">
        <v>232</v>
      </c>
      <c r="E132" s="50" t="s">
        <v>87</v>
      </c>
      <c r="F132" s="50" t="s">
        <v>88</v>
      </c>
      <c r="G132" s="79">
        <f>'001'!H132</f>
        <v>67</v>
      </c>
      <c r="H132" s="79">
        <f>'002'!H132</f>
        <v>63</v>
      </c>
      <c r="I132" s="51">
        <f t="shared" si="2"/>
        <v>65</v>
      </c>
      <c r="J132" s="52" t="str">
        <f t="shared" si="3"/>
        <v>B</v>
      </c>
      <c r="K132" s="58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 spans="1:21" s="8" customFormat="1" ht="12" customHeight="1" x14ac:dyDescent="0.2">
      <c r="A133" s="47">
        <v>123</v>
      </c>
      <c r="B133" s="48">
        <v>18030849</v>
      </c>
      <c r="C133" s="49" t="s">
        <v>256</v>
      </c>
      <c r="D133" s="49" t="s">
        <v>232</v>
      </c>
      <c r="E133" s="50" t="s">
        <v>257</v>
      </c>
      <c r="F133" s="50" t="s">
        <v>88</v>
      </c>
      <c r="G133" s="79">
        <f>'001'!H133</f>
        <v>0</v>
      </c>
      <c r="H133" s="79">
        <f>'002'!H133</f>
        <v>0</v>
      </c>
      <c r="I133" s="51">
        <f t="shared" si="2"/>
        <v>0</v>
      </c>
      <c r="J133" s="52" t="str">
        <f t="shared" si="3"/>
        <v>F</v>
      </c>
      <c r="K133" s="58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 spans="1:21" s="8" customFormat="1" ht="12" customHeight="1" x14ac:dyDescent="0.2">
      <c r="A134" s="47">
        <v>124</v>
      </c>
      <c r="B134" s="48">
        <v>19031846</v>
      </c>
      <c r="C134" s="49" t="s">
        <v>258</v>
      </c>
      <c r="D134" s="49" t="s">
        <v>104</v>
      </c>
      <c r="E134" s="50" t="s">
        <v>87</v>
      </c>
      <c r="F134" s="50" t="s">
        <v>88</v>
      </c>
      <c r="G134" s="79">
        <f>'001'!H134</f>
        <v>53</v>
      </c>
      <c r="H134" s="79">
        <f>'002'!H134</f>
        <v>23</v>
      </c>
      <c r="I134" s="51">
        <f t="shared" si="2"/>
        <v>38</v>
      </c>
      <c r="J134" s="52" t="str">
        <f t="shared" si="3"/>
        <v>F</v>
      </c>
      <c r="K134" s="58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 spans="1:21" s="8" customFormat="1" ht="12" customHeight="1" x14ac:dyDescent="0.2">
      <c r="A135" s="47">
        <v>125</v>
      </c>
      <c r="B135" s="48">
        <v>19032034</v>
      </c>
      <c r="C135" s="49" t="s">
        <v>258</v>
      </c>
      <c r="D135" s="49" t="s">
        <v>104</v>
      </c>
      <c r="E135" s="50" t="s">
        <v>87</v>
      </c>
      <c r="F135" s="50" t="s">
        <v>92</v>
      </c>
      <c r="G135" s="79">
        <f>'001'!H135</f>
        <v>67</v>
      </c>
      <c r="H135" s="79">
        <f>'002'!H135</f>
        <v>67</v>
      </c>
      <c r="I135" s="51">
        <f t="shared" si="2"/>
        <v>67</v>
      </c>
      <c r="J135" s="52" t="str">
        <f t="shared" si="3"/>
        <v>B</v>
      </c>
      <c r="K135" s="58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 spans="1:21" s="8" customFormat="1" ht="12" customHeight="1" x14ac:dyDescent="0.2">
      <c r="A136" s="47">
        <v>126</v>
      </c>
      <c r="B136" s="48">
        <v>19031972</v>
      </c>
      <c r="C136" s="49" t="s">
        <v>258</v>
      </c>
      <c r="D136" s="49" t="s">
        <v>259</v>
      </c>
      <c r="E136" s="50" t="s">
        <v>87</v>
      </c>
      <c r="F136" s="50" t="s">
        <v>92</v>
      </c>
      <c r="G136" s="79">
        <f>'001'!H136</f>
        <v>67</v>
      </c>
      <c r="H136" s="79">
        <f>'002'!H136</f>
        <v>67</v>
      </c>
      <c r="I136" s="51">
        <f t="shared" si="2"/>
        <v>67</v>
      </c>
      <c r="J136" s="52" t="str">
        <f t="shared" si="3"/>
        <v>B</v>
      </c>
      <c r="K136" s="58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 spans="1:21" s="8" customFormat="1" ht="12" customHeight="1" x14ac:dyDescent="0.2">
      <c r="A137" s="47">
        <v>127</v>
      </c>
      <c r="B137" s="48">
        <v>19030744</v>
      </c>
      <c r="C137" s="49" t="s">
        <v>260</v>
      </c>
      <c r="D137" s="49" t="s">
        <v>261</v>
      </c>
      <c r="E137" s="50" t="s">
        <v>87</v>
      </c>
      <c r="F137" s="50" t="s">
        <v>88</v>
      </c>
      <c r="G137" s="79">
        <f>'001'!H137</f>
        <v>57</v>
      </c>
      <c r="H137" s="79">
        <f>'002'!H137</f>
        <v>53</v>
      </c>
      <c r="I137" s="51">
        <f t="shared" si="2"/>
        <v>55</v>
      </c>
      <c r="J137" s="52" t="str">
        <f t="shared" si="3"/>
        <v>C</v>
      </c>
      <c r="K137" s="58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 spans="1:21" s="8" customFormat="1" ht="12" customHeight="1" x14ac:dyDescent="0.2">
      <c r="A138" s="47">
        <v>128</v>
      </c>
      <c r="B138" s="48">
        <v>19031926</v>
      </c>
      <c r="C138" s="49" t="s">
        <v>262</v>
      </c>
      <c r="D138" s="49" t="s">
        <v>263</v>
      </c>
      <c r="E138" s="50" t="s">
        <v>87</v>
      </c>
      <c r="F138" s="50" t="s">
        <v>92</v>
      </c>
      <c r="G138" s="79">
        <f>'001'!H138</f>
        <v>53</v>
      </c>
      <c r="H138" s="79">
        <f>'002'!H138</f>
        <v>0</v>
      </c>
      <c r="I138" s="51">
        <f t="shared" si="2"/>
        <v>27</v>
      </c>
      <c r="J138" s="52" t="str">
        <f t="shared" si="3"/>
        <v>F</v>
      </c>
      <c r="K138" s="58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 spans="1:21" s="8" customFormat="1" ht="12" customHeight="1" x14ac:dyDescent="0.2">
      <c r="A139" s="47">
        <v>129</v>
      </c>
      <c r="B139" s="48">
        <v>19031537</v>
      </c>
      <c r="C139" s="49" t="s">
        <v>264</v>
      </c>
      <c r="D139" s="49" t="s">
        <v>265</v>
      </c>
      <c r="E139" s="50" t="s">
        <v>87</v>
      </c>
      <c r="F139" s="50" t="s">
        <v>101</v>
      </c>
      <c r="G139" s="79">
        <f>'001'!H139</f>
        <v>75</v>
      </c>
      <c r="H139" s="79">
        <f>'002'!H139</f>
        <v>85</v>
      </c>
      <c r="I139" s="51">
        <f t="shared" si="2"/>
        <v>80</v>
      </c>
      <c r="J139" s="52" t="str">
        <f t="shared" si="3"/>
        <v>A</v>
      </c>
      <c r="K139" s="58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 spans="1:21" s="8" customFormat="1" ht="12" customHeight="1" x14ac:dyDescent="0.2">
      <c r="A140" s="47">
        <v>130</v>
      </c>
      <c r="B140" s="48">
        <v>19031980</v>
      </c>
      <c r="C140" s="49" t="s">
        <v>266</v>
      </c>
      <c r="D140" s="49" t="s">
        <v>119</v>
      </c>
      <c r="E140" s="50" t="s">
        <v>87</v>
      </c>
      <c r="F140" s="50" t="s">
        <v>92</v>
      </c>
      <c r="G140" s="79">
        <f>'001'!H140</f>
        <v>23</v>
      </c>
      <c r="H140" s="79">
        <f>'002'!H140</f>
        <v>0</v>
      </c>
      <c r="I140" s="51">
        <f t="shared" ref="I140:I203" si="4">ROUND((G140*0.5+H140*0.5),0)</f>
        <v>12</v>
      </c>
      <c r="J140" s="52" t="str">
        <f t="shared" ref="J140:J203" si="5">IF(I140&gt;=70,"A",IF(I140&gt;=60,"B", IF(I140&gt;=50,"C",IF(I140&gt;=43,"D",IF(I140&gt;=40,"E","F")))))</f>
        <v>F</v>
      </c>
      <c r="K140" s="58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 spans="1:21" s="8" customFormat="1" ht="12" customHeight="1" x14ac:dyDescent="0.2">
      <c r="A141" s="47">
        <v>131</v>
      </c>
      <c r="B141" s="48">
        <v>19031274</v>
      </c>
      <c r="C141" s="49" t="s">
        <v>267</v>
      </c>
      <c r="D141" s="49" t="s">
        <v>268</v>
      </c>
      <c r="E141" s="50" t="s">
        <v>87</v>
      </c>
      <c r="F141" s="50" t="s">
        <v>101</v>
      </c>
      <c r="G141" s="79">
        <f>'001'!H141</f>
        <v>67</v>
      </c>
      <c r="H141" s="79">
        <f>'002'!H141</f>
        <v>0</v>
      </c>
      <c r="I141" s="51">
        <f t="shared" si="4"/>
        <v>34</v>
      </c>
      <c r="J141" s="52" t="str">
        <f t="shared" si="5"/>
        <v>F</v>
      </c>
      <c r="K141" s="58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 spans="1:21" s="8" customFormat="1" ht="12" customHeight="1" x14ac:dyDescent="0.2">
      <c r="A142" s="47">
        <v>132</v>
      </c>
      <c r="B142" s="48">
        <v>19031927</v>
      </c>
      <c r="C142" s="49" t="s">
        <v>269</v>
      </c>
      <c r="D142" s="49" t="s">
        <v>136</v>
      </c>
      <c r="E142" s="50" t="s">
        <v>87</v>
      </c>
      <c r="F142" s="50" t="s">
        <v>92</v>
      </c>
      <c r="G142" s="79">
        <f>'001'!H142</f>
        <v>85</v>
      </c>
      <c r="H142" s="79">
        <f>'002'!H142</f>
        <v>85</v>
      </c>
      <c r="I142" s="51">
        <f t="shared" si="4"/>
        <v>85</v>
      </c>
      <c r="J142" s="52" t="str">
        <f t="shared" si="5"/>
        <v>A</v>
      </c>
      <c r="K142" s="58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 spans="1:21" s="8" customFormat="1" ht="12" customHeight="1" x14ac:dyDescent="0.2">
      <c r="A143" s="47">
        <v>133</v>
      </c>
      <c r="B143" s="48">
        <v>19030748</v>
      </c>
      <c r="C143" s="49" t="s">
        <v>270</v>
      </c>
      <c r="D143" s="49" t="s">
        <v>195</v>
      </c>
      <c r="E143" s="50" t="s">
        <v>87</v>
      </c>
      <c r="F143" s="50" t="s">
        <v>88</v>
      </c>
      <c r="G143" s="79">
        <f>'001'!H143</f>
        <v>75</v>
      </c>
      <c r="H143" s="79">
        <f>'002'!H143</f>
        <v>67</v>
      </c>
      <c r="I143" s="51">
        <f t="shared" si="4"/>
        <v>71</v>
      </c>
      <c r="J143" s="52" t="str">
        <f t="shared" si="5"/>
        <v>A</v>
      </c>
      <c r="K143" s="58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 spans="1:21" s="8" customFormat="1" ht="12" customHeight="1" x14ac:dyDescent="0.2">
      <c r="A144" s="47">
        <v>134</v>
      </c>
      <c r="B144" s="48">
        <v>19030750</v>
      </c>
      <c r="C144" s="49" t="s">
        <v>271</v>
      </c>
      <c r="D144" s="49" t="s">
        <v>112</v>
      </c>
      <c r="E144" s="50" t="s">
        <v>87</v>
      </c>
      <c r="F144" s="50" t="s">
        <v>88</v>
      </c>
      <c r="G144" s="79">
        <f>'001'!H144</f>
        <v>53</v>
      </c>
      <c r="H144" s="79">
        <f>'002'!H144</f>
        <v>53</v>
      </c>
      <c r="I144" s="51">
        <f t="shared" si="4"/>
        <v>53</v>
      </c>
      <c r="J144" s="52" t="str">
        <f t="shared" si="5"/>
        <v>C</v>
      </c>
      <c r="K144" s="58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 spans="1:21" s="8" customFormat="1" ht="12" customHeight="1" x14ac:dyDescent="0.2">
      <c r="A145" s="47">
        <v>135</v>
      </c>
      <c r="B145" s="48">
        <v>19030754</v>
      </c>
      <c r="C145" s="49" t="s">
        <v>272</v>
      </c>
      <c r="D145" s="49" t="s">
        <v>104</v>
      </c>
      <c r="E145" s="50" t="s">
        <v>87</v>
      </c>
      <c r="F145" s="50" t="s">
        <v>88</v>
      </c>
      <c r="G145" s="79">
        <f>'001'!H145</f>
        <v>75</v>
      </c>
      <c r="H145" s="79">
        <f>'002'!H145</f>
        <v>63</v>
      </c>
      <c r="I145" s="51">
        <f t="shared" si="4"/>
        <v>69</v>
      </c>
      <c r="J145" s="52" t="str">
        <f t="shared" si="5"/>
        <v>B</v>
      </c>
      <c r="K145" s="58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 spans="1:21" s="8" customFormat="1" ht="12" customHeight="1" x14ac:dyDescent="0.2">
      <c r="A146" s="47">
        <v>136</v>
      </c>
      <c r="B146" s="48">
        <v>19030758</v>
      </c>
      <c r="C146" s="49" t="s">
        <v>273</v>
      </c>
      <c r="D146" s="49" t="s">
        <v>274</v>
      </c>
      <c r="E146" s="50" t="s">
        <v>87</v>
      </c>
      <c r="F146" s="50" t="s">
        <v>88</v>
      </c>
      <c r="G146" s="79">
        <f>'001'!H146</f>
        <v>57</v>
      </c>
      <c r="H146" s="79">
        <f>'002'!H146</f>
        <v>67</v>
      </c>
      <c r="I146" s="51">
        <f t="shared" si="4"/>
        <v>62</v>
      </c>
      <c r="J146" s="52" t="str">
        <f t="shared" si="5"/>
        <v>B</v>
      </c>
      <c r="K146" s="58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 spans="1:21" s="8" customFormat="1" ht="12" customHeight="1" x14ac:dyDescent="0.2">
      <c r="A147" s="47">
        <v>137</v>
      </c>
      <c r="B147" s="48">
        <v>19031276</v>
      </c>
      <c r="C147" s="49" t="s">
        <v>275</v>
      </c>
      <c r="D147" s="49" t="s">
        <v>276</v>
      </c>
      <c r="E147" s="50" t="s">
        <v>87</v>
      </c>
      <c r="F147" s="50" t="s">
        <v>101</v>
      </c>
      <c r="G147" s="79">
        <f>'001'!H147</f>
        <v>63</v>
      </c>
      <c r="H147" s="79">
        <f>'002'!H147</f>
        <v>43</v>
      </c>
      <c r="I147" s="51">
        <f t="shared" si="4"/>
        <v>53</v>
      </c>
      <c r="J147" s="52" t="str">
        <f t="shared" si="5"/>
        <v>C</v>
      </c>
      <c r="K147" s="58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spans="1:21" s="8" customFormat="1" ht="12" customHeight="1" x14ac:dyDescent="0.2">
      <c r="A148" s="47">
        <v>138</v>
      </c>
      <c r="B148" s="48">
        <v>19031277</v>
      </c>
      <c r="C148" s="49" t="s">
        <v>277</v>
      </c>
      <c r="D148" s="49" t="s">
        <v>136</v>
      </c>
      <c r="E148" s="50" t="s">
        <v>87</v>
      </c>
      <c r="F148" s="50" t="s">
        <v>101</v>
      </c>
      <c r="G148" s="79">
        <f>'001'!H148</f>
        <v>63</v>
      </c>
      <c r="H148" s="79">
        <f>'002'!H148</f>
        <v>57</v>
      </c>
      <c r="I148" s="51">
        <f t="shared" si="4"/>
        <v>60</v>
      </c>
      <c r="J148" s="52" t="str">
        <f t="shared" si="5"/>
        <v>B</v>
      </c>
      <c r="K148" s="58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 spans="1:21" s="8" customFormat="1" ht="12" customHeight="1" x14ac:dyDescent="0.2">
      <c r="A149" s="47">
        <v>139</v>
      </c>
      <c r="B149" s="48">
        <v>19031278</v>
      </c>
      <c r="C149" s="49" t="s">
        <v>278</v>
      </c>
      <c r="D149" s="49" t="s">
        <v>279</v>
      </c>
      <c r="E149" s="50" t="s">
        <v>87</v>
      </c>
      <c r="F149" s="50" t="s">
        <v>101</v>
      </c>
      <c r="G149" s="79">
        <f>'001'!H149</f>
        <v>75</v>
      </c>
      <c r="H149" s="79">
        <f>'002'!H149</f>
        <v>75</v>
      </c>
      <c r="I149" s="51">
        <f t="shared" si="4"/>
        <v>75</v>
      </c>
      <c r="J149" s="52" t="str">
        <f t="shared" si="5"/>
        <v>A</v>
      </c>
      <c r="K149" s="58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 spans="1:21" s="8" customFormat="1" ht="12" customHeight="1" x14ac:dyDescent="0.2">
      <c r="A150" s="47">
        <v>140</v>
      </c>
      <c r="B150" s="48">
        <v>19030763</v>
      </c>
      <c r="C150" s="49" t="s">
        <v>280</v>
      </c>
      <c r="D150" s="49" t="s">
        <v>109</v>
      </c>
      <c r="E150" s="50" t="s">
        <v>87</v>
      </c>
      <c r="F150" s="50" t="s">
        <v>88</v>
      </c>
      <c r="G150" s="79">
        <f>'001'!H150</f>
        <v>67</v>
      </c>
      <c r="H150" s="79">
        <f>'002'!H150</f>
        <v>75</v>
      </c>
      <c r="I150" s="51">
        <f t="shared" si="4"/>
        <v>71</v>
      </c>
      <c r="J150" s="52" t="str">
        <f t="shared" si="5"/>
        <v>A</v>
      </c>
      <c r="K150" s="58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 spans="1:21" s="8" customFormat="1" ht="12" customHeight="1" x14ac:dyDescent="0.2">
      <c r="A151" s="47">
        <v>141</v>
      </c>
      <c r="B151" s="48">
        <v>19030764</v>
      </c>
      <c r="C151" s="49" t="s">
        <v>281</v>
      </c>
      <c r="D151" s="49" t="s">
        <v>128</v>
      </c>
      <c r="E151" s="50" t="s">
        <v>87</v>
      </c>
      <c r="F151" s="50" t="s">
        <v>88</v>
      </c>
      <c r="G151" s="79">
        <f>'001'!H151</f>
        <v>43</v>
      </c>
      <c r="H151" s="79">
        <f>'002'!H151</f>
        <v>47</v>
      </c>
      <c r="I151" s="51">
        <f t="shared" si="4"/>
        <v>45</v>
      </c>
      <c r="J151" s="52" t="str">
        <f t="shared" si="5"/>
        <v>D</v>
      </c>
      <c r="K151" s="58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 spans="1:21" s="8" customFormat="1" ht="12" customHeight="1" x14ac:dyDescent="0.2">
      <c r="A152" s="47">
        <v>142</v>
      </c>
      <c r="B152" s="48">
        <v>19030767</v>
      </c>
      <c r="C152" s="49" t="s">
        <v>281</v>
      </c>
      <c r="D152" s="49" t="s">
        <v>282</v>
      </c>
      <c r="E152" s="50" t="s">
        <v>87</v>
      </c>
      <c r="F152" s="50" t="s">
        <v>88</v>
      </c>
      <c r="G152" s="79">
        <f>'001'!H152</f>
        <v>53</v>
      </c>
      <c r="H152" s="79">
        <f>'002'!H152</f>
        <v>47</v>
      </c>
      <c r="I152" s="51">
        <f t="shared" si="4"/>
        <v>50</v>
      </c>
      <c r="J152" s="52" t="str">
        <f t="shared" si="5"/>
        <v>C</v>
      </c>
      <c r="K152" s="58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 spans="1:21" s="8" customFormat="1" ht="12" customHeight="1" x14ac:dyDescent="0.2">
      <c r="A153" s="47">
        <v>143</v>
      </c>
      <c r="B153" s="48">
        <v>19030773</v>
      </c>
      <c r="C153" s="49" t="s">
        <v>281</v>
      </c>
      <c r="D153" s="49" t="s">
        <v>104</v>
      </c>
      <c r="E153" s="50" t="s">
        <v>87</v>
      </c>
      <c r="F153" s="50" t="s">
        <v>88</v>
      </c>
      <c r="G153" s="79">
        <f>'001'!H153</f>
        <v>75</v>
      </c>
      <c r="H153" s="79">
        <f>'002'!H153</f>
        <v>75</v>
      </c>
      <c r="I153" s="51">
        <f t="shared" si="4"/>
        <v>75</v>
      </c>
      <c r="J153" s="52" t="str">
        <f t="shared" si="5"/>
        <v>A</v>
      </c>
      <c r="K153" s="58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 spans="1:21" s="8" customFormat="1" ht="12" customHeight="1" x14ac:dyDescent="0.2">
      <c r="A154" s="47">
        <v>144</v>
      </c>
      <c r="B154" s="48">
        <v>19030777</v>
      </c>
      <c r="C154" s="49" t="s">
        <v>281</v>
      </c>
      <c r="D154" s="49" t="s">
        <v>283</v>
      </c>
      <c r="E154" s="50" t="s">
        <v>87</v>
      </c>
      <c r="F154" s="50" t="s">
        <v>88</v>
      </c>
      <c r="G154" s="79">
        <f>'001'!H154</f>
        <v>23</v>
      </c>
      <c r="H154" s="79">
        <f>'002'!H154</f>
        <v>47</v>
      </c>
      <c r="I154" s="51">
        <f t="shared" si="4"/>
        <v>35</v>
      </c>
      <c r="J154" s="52" t="str">
        <f t="shared" si="5"/>
        <v>F</v>
      </c>
      <c r="K154" s="58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 spans="1:21" s="8" customFormat="1" ht="12" customHeight="1" x14ac:dyDescent="0.2">
      <c r="A155" s="47">
        <v>145</v>
      </c>
      <c r="B155" s="48">
        <v>19030765</v>
      </c>
      <c r="C155" s="49" t="s">
        <v>284</v>
      </c>
      <c r="D155" s="49" t="s">
        <v>86</v>
      </c>
      <c r="E155" s="50" t="s">
        <v>87</v>
      </c>
      <c r="F155" s="50" t="s">
        <v>88</v>
      </c>
      <c r="G155" s="79">
        <f>'001'!H155</f>
        <v>75</v>
      </c>
      <c r="H155" s="79">
        <f>'002'!H155</f>
        <v>67</v>
      </c>
      <c r="I155" s="51">
        <f t="shared" si="4"/>
        <v>71</v>
      </c>
      <c r="J155" s="52" t="str">
        <f t="shared" si="5"/>
        <v>A</v>
      </c>
      <c r="K155" s="58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 spans="1:21" s="8" customFormat="1" ht="12" customHeight="1" x14ac:dyDescent="0.2">
      <c r="A156" s="47">
        <v>146</v>
      </c>
      <c r="B156" s="48">
        <v>19031279</v>
      </c>
      <c r="C156" s="49" t="s">
        <v>284</v>
      </c>
      <c r="D156" s="49" t="s">
        <v>179</v>
      </c>
      <c r="E156" s="50" t="s">
        <v>87</v>
      </c>
      <c r="F156" s="50" t="s">
        <v>101</v>
      </c>
      <c r="G156" s="79">
        <f>'001'!H156</f>
        <v>75</v>
      </c>
      <c r="H156" s="79">
        <f>'002'!H156</f>
        <v>43</v>
      </c>
      <c r="I156" s="51">
        <f t="shared" si="4"/>
        <v>59</v>
      </c>
      <c r="J156" s="52" t="str">
        <f t="shared" si="5"/>
        <v>C</v>
      </c>
      <c r="K156" s="58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 spans="1:21" s="8" customFormat="1" ht="12" customHeight="1" x14ac:dyDescent="0.2">
      <c r="A157" s="47">
        <v>147</v>
      </c>
      <c r="B157" s="48">
        <v>19031280</v>
      </c>
      <c r="C157" s="49" t="s">
        <v>284</v>
      </c>
      <c r="D157" s="49" t="s">
        <v>104</v>
      </c>
      <c r="E157" s="50" t="s">
        <v>87</v>
      </c>
      <c r="F157" s="50" t="s">
        <v>101</v>
      </c>
      <c r="G157" s="79">
        <f>'001'!H157</f>
        <v>85</v>
      </c>
      <c r="H157" s="79">
        <f>'002'!H157</f>
        <v>75</v>
      </c>
      <c r="I157" s="51">
        <f t="shared" si="4"/>
        <v>80</v>
      </c>
      <c r="J157" s="52" t="str">
        <f t="shared" si="5"/>
        <v>A</v>
      </c>
      <c r="K157" s="58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 spans="1:21" s="8" customFormat="1" ht="12" customHeight="1" x14ac:dyDescent="0.2">
      <c r="A158" s="47">
        <v>148</v>
      </c>
      <c r="B158" s="48">
        <v>19030779</v>
      </c>
      <c r="C158" s="49" t="s">
        <v>285</v>
      </c>
      <c r="D158" s="49" t="s">
        <v>286</v>
      </c>
      <c r="E158" s="50" t="s">
        <v>87</v>
      </c>
      <c r="F158" s="50" t="s">
        <v>88</v>
      </c>
      <c r="G158" s="79">
        <f>'001'!H158</f>
        <v>75</v>
      </c>
      <c r="H158" s="79">
        <f>'002'!H158</f>
        <v>63</v>
      </c>
      <c r="I158" s="51">
        <f t="shared" si="4"/>
        <v>69</v>
      </c>
      <c r="J158" s="52" t="str">
        <f t="shared" si="5"/>
        <v>B</v>
      </c>
      <c r="K158" s="58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 spans="1:21" s="8" customFormat="1" ht="12" customHeight="1" x14ac:dyDescent="0.2">
      <c r="A159" s="47">
        <v>149</v>
      </c>
      <c r="B159" s="48">
        <v>19030783</v>
      </c>
      <c r="C159" s="49" t="s">
        <v>287</v>
      </c>
      <c r="D159" s="49" t="s">
        <v>145</v>
      </c>
      <c r="E159" s="50" t="s">
        <v>87</v>
      </c>
      <c r="F159" s="50" t="s">
        <v>88</v>
      </c>
      <c r="G159" s="79">
        <f>'001'!H159</f>
        <v>75</v>
      </c>
      <c r="H159" s="79">
        <f>'002'!H159</f>
        <v>67</v>
      </c>
      <c r="I159" s="51">
        <f t="shared" si="4"/>
        <v>71</v>
      </c>
      <c r="J159" s="52" t="str">
        <f t="shared" si="5"/>
        <v>A</v>
      </c>
      <c r="K159" s="58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 spans="1:21" s="8" customFormat="1" ht="12" customHeight="1" x14ac:dyDescent="0.2">
      <c r="A160" s="47">
        <v>150</v>
      </c>
      <c r="B160" s="48">
        <v>19031928</v>
      </c>
      <c r="C160" s="49" t="s">
        <v>288</v>
      </c>
      <c r="D160" s="49" t="s">
        <v>289</v>
      </c>
      <c r="E160" s="50" t="s">
        <v>87</v>
      </c>
      <c r="F160" s="50" t="s">
        <v>92</v>
      </c>
      <c r="G160" s="79">
        <f>'001'!H160</f>
        <v>47</v>
      </c>
      <c r="H160" s="79">
        <f>'002'!H160</f>
        <v>0</v>
      </c>
      <c r="I160" s="51">
        <f t="shared" si="4"/>
        <v>24</v>
      </c>
      <c r="J160" s="52" t="str">
        <f t="shared" si="5"/>
        <v>F</v>
      </c>
      <c r="K160" s="58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 spans="1:21" s="8" customFormat="1" ht="12" customHeight="1" x14ac:dyDescent="0.2">
      <c r="A161" s="47">
        <v>151</v>
      </c>
      <c r="B161" s="48">
        <v>19030787</v>
      </c>
      <c r="C161" s="49" t="s">
        <v>290</v>
      </c>
      <c r="D161" s="49" t="s">
        <v>291</v>
      </c>
      <c r="E161" s="50" t="s">
        <v>87</v>
      </c>
      <c r="F161" s="50" t="s">
        <v>88</v>
      </c>
      <c r="G161" s="79">
        <f>'001'!H161</f>
        <v>53</v>
      </c>
      <c r="H161" s="79">
        <f>'002'!H161</f>
        <v>63</v>
      </c>
      <c r="I161" s="51">
        <f t="shared" si="4"/>
        <v>58</v>
      </c>
      <c r="J161" s="52" t="str">
        <f t="shared" si="5"/>
        <v>C</v>
      </c>
      <c r="K161" s="58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 spans="1:21" s="8" customFormat="1" ht="12" customHeight="1" x14ac:dyDescent="0.2">
      <c r="A162" s="47">
        <v>152</v>
      </c>
      <c r="B162" s="48">
        <v>19030785</v>
      </c>
      <c r="C162" s="49" t="s">
        <v>292</v>
      </c>
      <c r="D162" s="49" t="s">
        <v>293</v>
      </c>
      <c r="E162" s="50" t="s">
        <v>87</v>
      </c>
      <c r="F162" s="50" t="s">
        <v>88</v>
      </c>
      <c r="G162" s="79">
        <f>'001'!H162</f>
        <v>57</v>
      </c>
      <c r="H162" s="79">
        <f>'002'!H162</f>
        <v>63</v>
      </c>
      <c r="I162" s="51">
        <f t="shared" si="4"/>
        <v>60</v>
      </c>
      <c r="J162" s="52" t="str">
        <f t="shared" si="5"/>
        <v>B</v>
      </c>
      <c r="K162" s="58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 spans="1:21" s="8" customFormat="1" ht="12" customHeight="1" x14ac:dyDescent="0.2">
      <c r="A163" s="47">
        <v>153</v>
      </c>
      <c r="B163" s="48">
        <v>19031281</v>
      </c>
      <c r="C163" s="49" t="s">
        <v>294</v>
      </c>
      <c r="D163" s="49" t="s">
        <v>105</v>
      </c>
      <c r="E163" s="50" t="s">
        <v>87</v>
      </c>
      <c r="F163" s="50" t="s">
        <v>101</v>
      </c>
      <c r="G163" s="79">
        <f>'001'!H163</f>
        <v>53</v>
      </c>
      <c r="H163" s="79">
        <f>'002'!H163</f>
        <v>75</v>
      </c>
      <c r="I163" s="51">
        <f t="shared" si="4"/>
        <v>64</v>
      </c>
      <c r="J163" s="52" t="str">
        <f t="shared" si="5"/>
        <v>B</v>
      </c>
      <c r="K163" s="58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 spans="1:21" s="8" customFormat="1" ht="12" customHeight="1" x14ac:dyDescent="0.2">
      <c r="A164" s="47">
        <v>154</v>
      </c>
      <c r="B164" s="48">
        <v>19031282</v>
      </c>
      <c r="C164" s="49" t="s">
        <v>295</v>
      </c>
      <c r="D164" s="49" t="s">
        <v>296</v>
      </c>
      <c r="E164" s="50" t="s">
        <v>87</v>
      </c>
      <c r="F164" s="50" t="s">
        <v>101</v>
      </c>
      <c r="G164" s="79">
        <f>'001'!H164</f>
        <v>0</v>
      </c>
      <c r="H164" s="79">
        <f>'002'!H164</f>
        <v>0</v>
      </c>
      <c r="I164" s="51">
        <f t="shared" si="4"/>
        <v>0</v>
      </c>
      <c r="J164" s="52" t="str">
        <f t="shared" si="5"/>
        <v>F</v>
      </c>
      <c r="K164" s="58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 spans="1:21" s="8" customFormat="1" ht="12" customHeight="1" x14ac:dyDescent="0.2">
      <c r="A165" s="47">
        <v>155</v>
      </c>
      <c r="B165" s="48">
        <v>19031205</v>
      </c>
      <c r="C165" s="49" t="s">
        <v>297</v>
      </c>
      <c r="D165" s="49" t="s">
        <v>298</v>
      </c>
      <c r="E165" s="50" t="s">
        <v>87</v>
      </c>
      <c r="F165" s="50" t="s">
        <v>101</v>
      </c>
      <c r="G165" s="79">
        <f>'001'!H165</f>
        <v>0</v>
      </c>
      <c r="H165" s="79">
        <f>'002'!H165</f>
        <v>0</v>
      </c>
      <c r="I165" s="51">
        <f t="shared" si="4"/>
        <v>0</v>
      </c>
      <c r="J165" s="52" t="str">
        <f t="shared" si="5"/>
        <v>F</v>
      </c>
      <c r="K165" s="58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 spans="1:21" s="8" customFormat="1" ht="12" customHeight="1" x14ac:dyDescent="0.2">
      <c r="A166" s="47">
        <v>156</v>
      </c>
      <c r="B166" s="48">
        <v>19031929</v>
      </c>
      <c r="C166" s="49" t="s">
        <v>299</v>
      </c>
      <c r="D166" s="49" t="s">
        <v>300</v>
      </c>
      <c r="E166" s="50" t="s">
        <v>87</v>
      </c>
      <c r="F166" s="50" t="s">
        <v>92</v>
      </c>
      <c r="G166" s="79">
        <f>'001'!H166</f>
        <v>63</v>
      </c>
      <c r="H166" s="79">
        <f>'002'!H166</f>
        <v>53</v>
      </c>
      <c r="I166" s="51">
        <f t="shared" si="4"/>
        <v>58</v>
      </c>
      <c r="J166" s="52" t="str">
        <f t="shared" si="5"/>
        <v>C</v>
      </c>
      <c r="K166" s="58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 spans="1:21" s="8" customFormat="1" ht="12" customHeight="1" x14ac:dyDescent="0.2">
      <c r="A167" s="47">
        <v>157</v>
      </c>
      <c r="B167" s="48">
        <v>19031283</v>
      </c>
      <c r="C167" s="49" t="s">
        <v>301</v>
      </c>
      <c r="D167" s="49" t="s">
        <v>302</v>
      </c>
      <c r="E167" s="50" t="s">
        <v>87</v>
      </c>
      <c r="F167" s="50" t="s">
        <v>101</v>
      </c>
      <c r="G167" s="79">
        <f>'001'!H167</f>
        <v>57</v>
      </c>
      <c r="H167" s="79">
        <f>'002'!H167</f>
        <v>0</v>
      </c>
      <c r="I167" s="51">
        <f t="shared" si="4"/>
        <v>29</v>
      </c>
      <c r="J167" s="52" t="str">
        <f t="shared" si="5"/>
        <v>F</v>
      </c>
      <c r="K167" s="58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 spans="1:21" s="8" customFormat="1" ht="12" customHeight="1" x14ac:dyDescent="0.2">
      <c r="A168" s="47">
        <v>158</v>
      </c>
      <c r="B168" s="48">
        <v>19030790</v>
      </c>
      <c r="C168" s="49" t="s">
        <v>303</v>
      </c>
      <c r="D168" s="49" t="s">
        <v>304</v>
      </c>
      <c r="E168" s="50" t="s">
        <v>87</v>
      </c>
      <c r="F168" s="50" t="s">
        <v>88</v>
      </c>
      <c r="G168" s="79">
        <f>'001'!H168</f>
        <v>75</v>
      </c>
      <c r="H168" s="79">
        <f>'002'!H168</f>
        <v>75</v>
      </c>
      <c r="I168" s="51">
        <f t="shared" si="4"/>
        <v>75</v>
      </c>
      <c r="J168" s="52" t="str">
        <f t="shared" si="5"/>
        <v>A</v>
      </c>
      <c r="K168" s="58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 spans="1:21" s="8" customFormat="1" ht="12" customHeight="1" x14ac:dyDescent="0.2">
      <c r="A169" s="47">
        <v>159</v>
      </c>
      <c r="B169" s="48">
        <v>19030794</v>
      </c>
      <c r="C169" s="49" t="s">
        <v>305</v>
      </c>
      <c r="D169" s="49" t="s">
        <v>104</v>
      </c>
      <c r="E169" s="50" t="s">
        <v>87</v>
      </c>
      <c r="F169" s="50" t="s">
        <v>88</v>
      </c>
      <c r="G169" s="79">
        <f>'001'!H169</f>
        <v>53</v>
      </c>
      <c r="H169" s="79">
        <f>'002'!H169</f>
        <v>53</v>
      </c>
      <c r="I169" s="51">
        <f t="shared" si="4"/>
        <v>53</v>
      </c>
      <c r="J169" s="52" t="str">
        <f t="shared" si="5"/>
        <v>C</v>
      </c>
      <c r="K169" s="58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 spans="1:21" s="8" customFormat="1" ht="12" customHeight="1" x14ac:dyDescent="0.2">
      <c r="A170" s="47">
        <v>160</v>
      </c>
      <c r="B170" s="48">
        <v>19031930</v>
      </c>
      <c r="C170" s="49" t="s">
        <v>306</v>
      </c>
      <c r="D170" s="49" t="s">
        <v>94</v>
      </c>
      <c r="E170" s="50" t="s">
        <v>87</v>
      </c>
      <c r="F170" s="50" t="s">
        <v>92</v>
      </c>
      <c r="G170" s="79">
        <f>'001'!H170</f>
        <v>75</v>
      </c>
      <c r="H170" s="79">
        <f>'002'!H170</f>
        <v>75</v>
      </c>
      <c r="I170" s="51">
        <f t="shared" si="4"/>
        <v>75</v>
      </c>
      <c r="J170" s="52" t="str">
        <f t="shared" si="5"/>
        <v>A</v>
      </c>
      <c r="K170" s="58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 spans="1:21" s="8" customFormat="1" ht="12" customHeight="1" x14ac:dyDescent="0.2">
      <c r="A171" s="47">
        <v>161</v>
      </c>
      <c r="B171" s="48">
        <v>19030796</v>
      </c>
      <c r="C171" s="49" t="s">
        <v>307</v>
      </c>
      <c r="D171" s="49" t="s">
        <v>308</v>
      </c>
      <c r="E171" s="50" t="s">
        <v>87</v>
      </c>
      <c r="F171" s="50" t="s">
        <v>88</v>
      </c>
      <c r="G171" s="79">
        <f>'001'!H171</f>
        <v>67</v>
      </c>
      <c r="H171" s="79">
        <f>'002'!H171</f>
        <v>75</v>
      </c>
      <c r="I171" s="51">
        <f t="shared" si="4"/>
        <v>71</v>
      </c>
      <c r="J171" s="52" t="str">
        <f t="shared" si="5"/>
        <v>A</v>
      </c>
      <c r="K171" s="58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 spans="1:21" s="8" customFormat="1" ht="12" customHeight="1" x14ac:dyDescent="0.2">
      <c r="A172" s="47">
        <v>162</v>
      </c>
      <c r="B172" s="48">
        <v>19030809</v>
      </c>
      <c r="C172" s="49" t="s">
        <v>309</v>
      </c>
      <c r="D172" s="49" t="s">
        <v>310</v>
      </c>
      <c r="E172" s="50" t="s">
        <v>87</v>
      </c>
      <c r="F172" s="50" t="s">
        <v>88</v>
      </c>
      <c r="G172" s="79">
        <f>'001'!H172</f>
        <v>57</v>
      </c>
      <c r="H172" s="79">
        <f>'002'!H172</f>
        <v>63</v>
      </c>
      <c r="I172" s="51">
        <f t="shared" si="4"/>
        <v>60</v>
      </c>
      <c r="J172" s="52" t="str">
        <f t="shared" si="5"/>
        <v>B</v>
      </c>
      <c r="K172" s="58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 spans="1:21" s="8" customFormat="1" ht="12" customHeight="1" x14ac:dyDescent="0.2">
      <c r="A173" s="47">
        <v>163</v>
      </c>
      <c r="B173" s="48">
        <v>19030813</v>
      </c>
      <c r="C173" s="49" t="s">
        <v>309</v>
      </c>
      <c r="D173" s="49" t="s">
        <v>311</v>
      </c>
      <c r="E173" s="50" t="s">
        <v>87</v>
      </c>
      <c r="F173" s="50" t="s">
        <v>88</v>
      </c>
      <c r="G173" s="79">
        <f>'001'!H173</f>
        <v>75</v>
      </c>
      <c r="H173" s="79">
        <f>'002'!H173</f>
        <v>63</v>
      </c>
      <c r="I173" s="51">
        <f t="shared" si="4"/>
        <v>69</v>
      </c>
      <c r="J173" s="52" t="str">
        <f t="shared" si="5"/>
        <v>B</v>
      </c>
      <c r="K173" s="58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 spans="1:21" s="8" customFormat="1" ht="12" customHeight="1" x14ac:dyDescent="0.2">
      <c r="A174" s="47">
        <v>164</v>
      </c>
      <c r="B174" s="48">
        <v>19031224</v>
      </c>
      <c r="C174" s="49" t="s">
        <v>312</v>
      </c>
      <c r="D174" s="49" t="s">
        <v>302</v>
      </c>
      <c r="E174" s="50" t="s">
        <v>87</v>
      </c>
      <c r="F174" s="50" t="s">
        <v>101</v>
      </c>
      <c r="G174" s="79">
        <f>'001'!H174</f>
        <v>67</v>
      </c>
      <c r="H174" s="79">
        <f>'002'!H174</f>
        <v>53</v>
      </c>
      <c r="I174" s="51">
        <f t="shared" si="4"/>
        <v>60</v>
      </c>
      <c r="J174" s="52" t="str">
        <f t="shared" si="5"/>
        <v>B</v>
      </c>
      <c r="K174" s="58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 spans="1:21" s="8" customFormat="1" ht="12" customHeight="1" x14ac:dyDescent="0.2">
      <c r="A175" s="47">
        <v>165</v>
      </c>
      <c r="B175" s="48">
        <v>19031931</v>
      </c>
      <c r="C175" s="49" t="s">
        <v>312</v>
      </c>
      <c r="D175" s="49" t="s">
        <v>134</v>
      </c>
      <c r="E175" s="50" t="s">
        <v>87</v>
      </c>
      <c r="F175" s="50" t="s">
        <v>92</v>
      </c>
      <c r="G175" s="79">
        <f>'001'!H175</f>
        <v>75</v>
      </c>
      <c r="H175" s="79">
        <f>'002'!H175</f>
        <v>67</v>
      </c>
      <c r="I175" s="51">
        <f t="shared" si="4"/>
        <v>71</v>
      </c>
      <c r="J175" s="52" t="str">
        <f t="shared" si="5"/>
        <v>A</v>
      </c>
      <c r="K175" s="58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 spans="1:21" s="8" customFormat="1" ht="12" customHeight="1" x14ac:dyDescent="0.2">
      <c r="A176" s="47">
        <v>166</v>
      </c>
      <c r="B176" s="48">
        <v>19031932</v>
      </c>
      <c r="C176" s="49" t="s">
        <v>312</v>
      </c>
      <c r="D176" s="49" t="s">
        <v>119</v>
      </c>
      <c r="E176" s="50" t="s">
        <v>87</v>
      </c>
      <c r="F176" s="50" t="s">
        <v>92</v>
      </c>
      <c r="G176" s="79">
        <f>'001'!H176</f>
        <v>75</v>
      </c>
      <c r="H176" s="79">
        <f>'002'!H176</f>
        <v>75</v>
      </c>
      <c r="I176" s="51">
        <f t="shared" si="4"/>
        <v>75</v>
      </c>
      <c r="J176" s="52" t="str">
        <f t="shared" si="5"/>
        <v>A</v>
      </c>
      <c r="K176" s="58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 spans="1:21" s="8" customFormat="1" ht="12" customHeight="1" x14ac:dyDescent="0.2">
      <c r="A177" s="47">
        <v>167</v>
      </c>
      <c r="B177" s="48">
        <v>19031933</v>
      </c>
      <c r="C177" s="49" t="s">
        <v>312</v>
      </c>
      <c r="D177" s="49" t="s">
        <v>96</v>
      </c>
      <c r="E177" s="50" t="s">
        <v>87</v>
      </c>
      <c r="F177" s="50" t="s">
        <v>92</v>
      </c>
      <c r="G177" s="79">
        <f>'001'!H177</f>
        <v>0</v>
      </c>
      <c r="H177" s="79">
        <f>'002'!H177</f>
        <v>67</v>
      </c>
      <c r="I177" s="51">
        <f t="shared" si="4"/>
        <v>34</v>
      </c>
      <c r="J177" s="52" t="str">
        <f t="shared" si="5"/>
        <v>F</v>
      </c>
      <c r="K177" s="58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 spans="1:21" s="8" customFormat="1" ht="12" customHeight="1" x14ac:dyDescent="0.2">
      <c r="A178" s="47">
        <v>168</v>
      </c>
      <c r="B178" s="48">
        <v>19031284</v>
      </c>
      <c r="C178" s="49" t="s">
        <v>313</v>
      </c>
      <c r="D178" s="49" t="s">
        <v>304</v>
      </c>
      <c r="E178" s="50" t="s">
        <v>87</v>
      </c>
      <c r="F178" s="50" t="s">
        <v>101</v>
      </c>
      <c r="G178" s="79">
        <f>'001'!H178</f>
        <v>75</v>
      </c>
      <c r="H178" s="79">
        <f>'002'!H178</f>
        <v>75</v>
      </c>
      <c r="I178" s="51">
        <f t="shared" si="4"/>
        <v>75</v>
      </c>
      <c r="J178" s="52" t="str">
        <f t="shared" si="5"/>
        <v>A</v>
      </c>
      <c r="K178" s="58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 spans="1:21" s="8" customFormat="1" ht="12" customHeight="1" x14ac:dyDescent="0.2">
      <c r="A179" s="47">
        <v>169</v>
      </c>
      <c r="B179" s="48">
        <v>19030797</v>
      </c>
      <c r="C179" s="49" t="s">
        <v>314</v>
      </c>
      <c r="D179" s="49" t="s">
        <v>128</v>
      </c>
      <c r="E179" s="50" t="s">
        <v>87</v>
      </c>
      <c r="F179" s="50" t="s">
        <v>88</v>
      </c>
      <c r="G179" s="79">
        <f>'001'!H179</f>
        <v>53</v>
      </c>
      <c r="H179" s="79">
        <f>'002'!H179</f>
        <v>0</v>
      </c>
      <c r="I179" s="51">
        <f t="shared" si="4"/>
        <v>27</v>
      </c>
      <c r="J179" s="52" t="str">
        <f t="shared" si="5"/>
        <v>F</v>
      </c>
      <c r="K179" s="58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 spans="1:21" s="8" customFormat="1" ht="12" customHeight="1" x14ac:dyDescent="0.2">
      <c r="A180" s="47">
        <v>170</v>
      </c>
      <c r="B180" s="48">
        <v>19031285</v>
      </c>
      <c r="C180" s="49" t="s">
        <v>315</v>
      </c>
      <c r="D180" s="49" t="s">
        <v>86</v>
      </c>
      <c r="E180" s="50" t="s">
        <v>87</v>
      </c>
      <c r="F180" s="50" t="s">
        <v>101</v>
      </c>
      <c r="G180" s="79">
        <f>'001'!H180</f>
        <v>43</v>
      </c>
      <c r="H180" s="79">
        <f>'002'!H180</f>
        <v>53</v>
      </c>
      <c r="I180" s="51">
        <f t="shared" si="4"/>
        <v>48</v>
      </c>
      <c r="J180" s="52" t="str">
        <f t="shared" si="5"/>
        <v>D</v>
      </c>
      <c r="K180" s="58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 spans="1:21" s="8" customFormat="1" ht="12" customHeight="1" x14ac:dyDescent="0.2">
      <c r="A181" s="47">
        <v>171</v>
      </c>
      <c r="B181" s="48">
        <v>19030816</v>
      </c>
      <c r="C181" s="49" t="s">
        <v>316</v>
      </c>
      <c r="D181" s="49" t="s">
        <v>317</v>
      </c>
      <c r="E181" s="50" t="s">
        <v>87</v>
      </c>
      <c r="F181" s="50" t="s">
        <v>88</v>
      </c>
      <c r="G181" s="79">
        <f>'001'!H181</f>
        <v>53</v>
      </c>
      <c r="H181" s="79">
        <f>'002'!H181</f>
        <v>63</v>
      </c>
      <c r="I181" s="51">
        <f t="shared" si="4"/>
        <v>58</v>
      </c>
      <c r="J181" s="52" t="str">
        <f t="shared" si="5"/>
        <v>C</v>
      </c>
      <c r="K181" s="58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 spans="1:21" s="8" customFormat="1" ht="12" customHeight="1" x14ac:dyDescent="0.2">
      <c r="A182" s="47">
        <v>172</v>
      </c>
      <c r="B182" s="48">
        <v>19031286</v>
      </c>
      <c r="C182" s="49" t="s">
        <v>318</v>
      </c>
      <c r="D182" s="49" t="s">
        <v>310</v>
      </c>
      <c r="E182" s="50" t="s">
        <v>87</v>
      </c>
      <c r="F182" s="50" t="s">
        <v>101</v>
      </c>
      <c r="G182" s="79">
        <f>'001'!H182</f>
        <v>53</v>
      </c>
      <c r="H182" s="79">
        <f>'002'!H182</f>
        <v>53</v>
      </c>
      <c r="I182" s="51">
        <f t="shared" si="4"/>
        <v>53</v>
      </c>
      <c r="J182" s="52" t="str">
        <f t="shared" si="5"/>
        <v>C</v>
      </c>
      <c r="K182" s="58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 spans="1:21" s="8" customFormat="1" ht="12" customHeight="1" x14ac:dyDescent="0.2">
      <c r="A183" s="47">
        <v>173</v>
      </c>
      <c r="B183" s="48">
        <v>19030820</v>
      </c>
      <c r="C183" s="49" t="s">
        <v>319</v>
      </c>
      <c r="D183" s="49" t="s">
        <v>195</v>
      </c>
      <c r="E183" s="50" t="s">
        <v>87</v>
      </c>
      <c r="F183" s="50" t="s">
        <v>88</v>
      </c>
      <c r="G183" s="79">
        <f>'001'!H183</f>
        <v>63</v>
      </c>
      <c r="H183" s="79">
        <f>'002'!H183</f>
        <v>75</v>
      </c>
      <c r="I183" s="51">
        <f t="shared" si="4"/>
        <v>69</v>
      </c>
      <c r="J183" s="52" t="str">
        <f t="shared" si="5"/>
        <v>B</v>
      </c>
      <c r="K183" s="58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 spans="1:21" s="8" customFormat="1" ht="12" customHeight="1" x14ac:dyDescent="0.2">
      <c r="A184" s="47">
        <v>174</v>
      </c>
      <c r="B184" s="48">
        <v>19030821</v>
      </c>
      <c r="C184" s="49" t="s">
        <v>320</v>
      </c>
      <c r="D184" s="49" t="s">
        <v>168</v>
      </c>
      <c r="E184" s="50" t="s">
        <v>87</v>
      </c>
      <c r="F184" s="50" t="s">
        <v>88</v>
      </c>
      <c r="G184" s="79">
        <f>'001'!H184</f>
        <v>53</v>
      </c>
      <c r="H184" s="79">
        <f>'002'!H184</f>
        <v>53</v>
      </c>
      <c r="I184" s="51">
        <f t="shared" si="4"/>
        <v>53</v>
      </c>
      <c r="J184" s="52" t="str">
        <f t="shared" si="5"/>
        <v>C</v>
      </c>
      <c r="K184" s="58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 spans="1:21" s="8" customFormat="1" ht="12" customHeight="1" x14ac:dyDescent="0.2">
      <c r="A185" s="47">
        <v>175</v>
      </c>
      <c r="B185" s="48">
        <v>19030824</v>
      </c>
      <c r="C185" s="49" t="s">
        <v>321</v>
      </c>
      <c r="D185" s="49" t="s">
        <v>322</v>
      </c>
      <c r="E185" s="50" t="s">
        <v>87</v>
      </c>
      <c r="F185" s="50" t="s">
        <v>88</v>
      </c>
      <c r="G185" s="79">
        <f>'001'!H185</f>
        <v>67</v>
      </c>
      <c r="H185" s="79">
        <f>'002'!H185</f>
        <v>67</v>
      </c>
      <c r="I185" s="51">
        <f t="shared" si="4"/>
        <v>67</v>
      </c>
      <c r="J185" s="52" t="str">
        <f t="shared" si="5"/>
        <v>B</v>
      </c>
      <c r="K185" s="58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 spans="1:21" s="8" customFormat="1" ht="12" customHeight="1" x14ac:dyDescent="0.2">
      <c r="A186" s="47">
        <v>176</v>
      </c>
      <c r="B186" s="48">
        <v>19030856</v>
      </c>
      <c r="C186" s="49" t="s">
        <v>323</v>
      </c>
      <c r="D186" s="49" t="s">
        <v>324</v>
      </c>
      <c r="E186" s="50" t="s">
        <v>87</v>
      </c>
      <c r="F186" s="50" t="s">
        <v>88</v>
      </c>
      <c r="G186" s="79">
        <f>'001'!H186</f>
        <v>53</v>
      </c>
      <c r="H186" s="79">
        <f>'002'!H186</f>
        <v>53</v>
      </c>
      <c r="I186" s="51">
        <f t="shared" si="4"/>
        <v>53</v>
      </c>
      <c r="J186" s="52" t="str">
        <f t="shared" si="5"/>
        <v>C</v>
      </c>
      <c r="K186" s="58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 spans="1:21" s="8" customFormat="1" ht="12" customHeight="1" x14ac:dyDescent="0.2">
      <c r="A187" s="47">
        <v>177</v>
      </c>
      <c r="B187" s="48">
        <v>19031844</v>
      </c>
      <c r="C187" s="49" t="s">
        <v>325</v>
      </c>
      <c r="D187" s="49" t="s">
        <v>104</v>
      </c>
      <c r="E187" s="50" t="s">
        <v>87</v>
      </c>
      <c r="F187" s="50" t="s">
        <v>88</v>
      </c>
      <c r="G187" s="79">
        <f>'001'!H187</f>
        <v>63</v>
      </c>
      <c r="H187" s="79">
        <f>'002'!H187</f>
        <v>57</v>
      </c>
      <c r="I187" s="51">
        <f t="shared" si="4"/>
        <v>60</v>
      </c>
      <c r="J187" s="52" t="str">
        <f t="shared" si="5"/>
        <v>B</v>
      </c>
      <c r="K187" s="58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 spans="1:21" s="8" customFormat="1" ht="12" customHeight="1" x14ac:dyDescent="0.2">
      <c r="A188" s="47">
        <v>178</v>
      </c>
      <c r="B188" s="48">
        <v>19031934</v>
      </c>
      <c r="C188" s="49" t="s">
        <v>326</v>
      </c>
      <c r="D188" s="49" t="s">
        <v>327</v>
      </c>
      <c r="E188" s="50" t="s">
        <v>87</v>
      </c>
      <c r="F188" s="50" t="s">
        <v>92</v>
      </c>
      <c r="G188" s="79">
        <f>'001'!H188</f>
        <v>85</v>
      </c>
      <c r="H188" s="79">
        <f>'002'!H188</f>
        <v>75</v>
      </c>
      <c r="I188" s="51">
        <f t="shared" si="4"/>
        <v>80</v>
      </c>
      <c r="J188" s="52" t="str">
        <f t="shared" si="5"/>
        <v>A</v>
      </c>
      <c r="K188" s="58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 spans="1:21" s="8" customFormat="1" ht="12" customHeight="1" x14ac:dyDescent="0.2">
      <c r="A189" s="47">
        <v>179</v>
      </c>
      <c r="B189" s="48">
        <v>19031287</v>
      </c>
      <c r="C189" s="49" t="s">
        <v>328</v>
      </c>
      <c r="D189" s="49" t="s">
        <v>283</v>
      </c>
      <c r="E189" s="50" t="s">
        <v>87</v>
      </c>
      <c r="F189" s="50" t="s">
        <v>101</v>
      </c>
      <c r="G189" s="79">
        <f>'001'!H189</f>
        <v>43</v>
      </c>
      <c r="H189" s="79">
        <f>'002'!H189</f>
        <v>53</v>
      </c>
      <c r="I189" s="51">
        <f t="shared" si="4"/>
        <v>48</v>
      </c>
      <c r="J189" s="52" t="str">
        <f t="shared" si="5"/>
        <v>D</v>
      </c>
      <c r="K189" s="58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 spans="1:21" s="8" customFormat="1" ht="12" customHeight="1" x14ac:dyDescent="0.2">
      <c r="A190" s="47">
        <v>180</v>
      </c>
      <c r="B190" s="48">
        <v>19031288</v>
      </c>
      <c r="C190" s="49" t="s">
        <v>329</v>
      </c>
      <c r="D190" s="49" t="s">
        <v>330</v>
      </c>
      <c r="E190" s="50" t="s">
        <v>87</v>
      </c>
      <c r="F190" s="50" t="s">
        <v>101</v>
      </c>
      <c r="G190" s="79">
        <f>'001'!H190</f>
        <v>67</v>
      </c>
      <c r="H190" s="79">
        <f>'002'!H190</f>
        <v>75</v>
      </c>
      <c r="I190" s="51">
        <f t="shared" si="4"/>
        <v>71</v>
      </c>
      <c r="J190" s="52" t="str">
        <f t="shared" si="5"/>
        <v>A</v>
      </c>
      <c r="K190" s="58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 spans="1:21" s="8" customFormat="1" ht="12" customHeight="1" x14ac:dyDescent="0.2">
      <c r="A191" s="47">
        <v>181</v>
      </c>
      <c r="B191" s="48">
        <v>19030857</v>
      </c>
      <c r="C191" s="49" t="s">
        <v>331</v>
      </c>
      <c r="D191" s="49" t="s">
        <v>124</v>
      </c>
      <c r="E191" s="50" t="s">
        <v>87</v>
      </c>
      <c r="F191" s="50" t="s">
        <v>88</v>
      </c>
      <c r="G191" s="79">
        <f>'001'!H191</f>
        <v>75</v>
      </c>
      <c r="H191" s="79">
        <f>'002'!H191</f>
        <v>63</v>
      </c>
      <c r="I191" s="51">
        <f t="shared" si="4"/>
        <v>69</v>
      </c>
      <c r="J191" s="52" t="str">
        <f t="shared" si="5"/>
        <v>B</v>
      </c>
      <c r="K191" s="58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 spans="1:21" s="8" customFormat="1" ht="12" customHeight="1" x14ac:dyDescent="0.2">
      <c r="A192" s="47">
        <v>182</v>
      </c>
      <c r="B192" s="48">
        <v>19031289</v>
      </c>
      <c r="C192" s="49" t="s">
        <v>332</v>
      </c>
      <c r="D192" s="49" t="s">
        <v>333</v>
      </c>
      <c r="E192" s="50" t="s">
        <v>87</v>
      </c>
      <c r="F192" s="50" t="s">
        <v>101</v>
      </c>
      <c r="G192" s="79">
        <f>'001'!H192</f>
        <v>63</v>
      </c>
      <c r="H192" s="79">
        <f>'002'!H192</f>
        <v>47</v>
      </c>
      <c r="I192" s="51">
        <f t="shared" si="4"/>
        <v>55</v>
      </c>
      <c r="J192" s="52" t="str">
        <f t="shared" si="5"/>
        <v>C</v>
      </c>
      <c r="K192" s="58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 spans="1:21" s="8" customFormat="1" ht="12" customHeight="1" x14ac:dyDescent="0.2">
      <c r="A193" s="47">
        <v>183</v>
      </c>
      <c r="B193" s="48">
        <v>19030858</v>
      </c>
      <c r="C193" s="49" t="s">
        <v>334</v>
      </c>
      <c r="D193" s="49" t="s">
        <v>335</v>
      </c>
      <c r="E193" s="50" t="s">
        <v>87</v>
      </c>
      <c r="F193" s="50" t="s">
        <v>88</v>
      </c>
      <c r="G193" s="79">
        <f>'001'!H193</f>
        <v>85</v>
      </c>
      <c r="H193" s="79">
        <f>'002'!H193</f>
        <v>63</v>
      </c>
      <c r="I193" s="51">
        <f t="shared" si="4"/>
        <v>74</v>
      </c>
      <c r="J193" s="52" t="str">
        <f t="shared" si="5"/>
        <v>A</v>
      </c>
      <c r="K193" s="58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 spans="1:21" s="8" customFormat="1" ht="12" customHeight="1" x14ac:dyDescent="0.2">
      <c r="A194" s="47">
        <v>184</v>
      </c>
      <c r="B194" s="48">
        <v>19030859</v>
      </c>
      <c r="C194" s="49" t="s">
        <v>336</v>
      </c>
      <c r="D194" s="49" t="s">
        <v>337</v>
      </c>
      <c r="E194" s="50" t="s">
        <v>87</v>
      </c>
      <c r="F194" s="50" t="s">
        <v>88</v>
      </c>
      <c r="G194" s="79">
        <f>'001'!H194</f>
        <v>67</v>
      </c>
      <c r="H194" s="79">
        <f>'002'!H194</f>
        <v>53</v>
      </c>
      <c r="I194" s="51">
        <f t="shared" si="4"/>
        <v>60</v>
      </c>
      <c r="J194" s="52" t="str">
        <f t="shared" si="5"/>
        <v>B</v>
      </c>
      <c r="K194" s="58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 spans="1:21" s="8" customFormat="1" ht="12" customHeight="1" x14ac:dyDescent="0.2">
      <c r="A195" s="47">
        <v>185</v>
      </c>
      <c r="B195" s="48">
        <v>19030860</v>
      </c>
      <c r="C195" s="49" t="s">
        <v>338</v>
      </c>
      <c r="D195" s="49" t="s">
        <v>104</v>
      </c>
      <c r="E195" s="50" t="s">
        <v>87</v>
      </c>
      <c r="F195" s="50" t="s">
        <v>88</v>
      </c>
      <c r="G195" s="79">
        <f>'001'!H195</f>
        <v>53</v>
      </c>
      <c r="H195" s="79">
        <f>'002'!H195</f>
        <v>63</v>
      </c>
      <c r="I195" s="51">
        <f t="shared" si="4"/>
        <v>58</v>
      </c>
      <c r="J195" s="52" t="str">
        <f t="shared" si="5"/>
        <v>C</v>
      </c>
      <c r="K195" s="58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 spans="1:21" s="8" customFormat="1" ht="12" customHeight="1" x14ac:dyDescent="0.2">
      <c r="A196" s="47">
        <v>186</v>
      </c>
      <c r="B196" s="48">
        <v>19030861</v>
      </c>
      <c r="C196" s="49" t="s">
        <v>339</v>
      </c>
      <c r="D196" s="49" t="s">
        <v>340</v>
      </c>
      <c r="E196" s="50" t="s">
        <v>87</v>
      </c>
      <c r="F196" s="50" t="s">
        <v>88</v>
      </c>
      <c r="G196" s="79">
        <f>'001'!H196</f>
        <v>63</v>
      </c>
      <c r="H196" s="79">
        <f>'002'!H196</f>
        <v>57</v>
      </c>
      <c r="I196" s="51">
        <f t="shared" si="4"/>
        <v>60</v>
      </c>
      <c r="J196" s="52" t="str">
        <f t="shared" si="5"/>
        <v>B</v>
      </c>
      <c r="K196" s="58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 spans="1:21" s="8" customFormat="1" ht="12" customHeight="1" x14ac:dyDescent="0.2">
      <c r="A197" s="47">
        <v>187</v>
      </c>
      <c r="B197" s="48">
        <v>19031290</v>
      </c>
      <c r="C197" s="49" t="s">
        <v>341</v>
      </c>
      <c r="D197" s="49" t="s">
        <v>342</v>
      </c>
      <c r="E197" s="50" t="s">
        <v>87</v>
      </c>
      <c r="F197" s="50" t="s">
        <v>101</v>
      </c>
      <c r="G197" s="79">
        <f>'001'!H197</f>
        <v>43</v>
      </c>
      <c r="H197" s="79">
        <f>'002'!H197</f>
        <v>53</v>
      </c>
      <c r="I197" s="51">
        <f t="shared" si="4"/>
        <v>48</v>
      </c>
      <c r="J197" s="52" t="str">
        <f t="shared" si="5"/>
        <v>D</v>
      </c>
      <c r="K197" s="58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 spans="1:21" s="8" customFormat="1" ht="12" customHeight="1" x14ac:dyDescent="0.2">
      <c r="A198" s="47">
        <v>188</v>
      </c>
      <c r="B198" s="48">
        <v>18029220</v>
      </c>
      <c r="C198" s="49" t="s">
        <v>343</v>
      </c>
      <c r="D198" s="49" t="s">
        <v>344</v>
      </c>
      <c r="E198" s="50" t="s">
        <v>131</v>
      </c>
      <c r="F198" s="50" t="s">
        <v>101</v>
      </c>
      <c r="G198" s="79">
        <f>'001'!H198</f>
        <v>0</v>
      </c>
      <c r="H198" s="79">
        <f>'002'!H198</f>
        <v>0</v>
      </c>
      <c r="I198" s="51">
        <f t="shared" si="4"/>
        <v>0</v>
      </c>
      <c r="J198" s="52" t="str">
        <f t="shared" si="5"/>
        <v>F</v>
      </c>
      <c r="K198" s="58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 spans="1:21" s="8" customFormat="1" ht="12" customHeight="1" x14ac:dyDescent="0.2">
      <c r="A199" s="47">
        <v>189</v>
      </c>
      <c r="B199" s="48">
        <v>19031935</v>
      </c>
      <c r="C199" s="49" t="s">
        <v>345</v>
      </c>
      <c r="D199" s="49" t="s">
        <v>283</v>
      </c>
      <c r="E199" s="50" t="s">
        <v>87</v>
      </c>
      <c r="F199" s="50" t="s">
        <v>92</v>
      </c>
      <c r="G199" s="79">
        <f>'001'!H199</f>
        <v>53</v>
      </c>
      <c r="H199" s="79">
        <f>'002'!H199</f>
        <v>0</v>
      </c>
      <c r="I199" s="51">
        <f t="shared" si="4"/>
        <v>27</v>
      </c>
      <c r="J199" s="52" t="str">
        <f t="shared" si="5"/>
        <v>F</v>
      </c>
      <c r="K199" s="58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 spans="1:21" s="8" customFormat="1" ht="12" customHeight="1" x14ac:dyDescent="0.2">
      <c r="A200" s="47">
        <v>190</v>
      </c>
      <c r="B200" s="48">
        <v>19031291</v>
      </c>
      <c r="C200" s="49" t="s">
        <v>346</v>
      </c>
      <c r="D200" s="49" t="s">
        <v>136</v>
      </c>
      <c r="E200" s="50" t="s">
        <v>87</v>
      </c>
      <c r="F200" s="50" t="s">
        <v>101</v>
      </c>
      <c r="G200" s="79">
        <f>'001'!H200</f>
        <v>63</v>
      </c>
      <c r="H200" s="79">
        <f>'002'!H200</f>
        <v>53</v>
      </c>
      <c r="I200" s="51">
        <f t="shared" si="4"/>
        <v>58</v>
      </c>
      <c r="J200" s="52" t="str">
        <f t="shared" si="5"/>
        <v>C</v>
      </c>
      <c r="K200" s="58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 spans="1:21" s="8" customFormat="1" ht="12" customHeight="1" x14ac:dyDescent="0.2">
      <c r="A201" s="47">
        <v>191</v>
      </c>
      <c r="B201" s="48">
        <v>19030862</v>
      </c>
      <c r="C201" s="49" t="s">
        <v>347</v>
      </c>
      <c r="D201" s="49" t="s">
        <v>145</v>
      </c>
      <c r="E201" s="50" t="s">
        <v>87</v>
      </c>
      <c r="F201" s="50" t="s">
        <v>88</v>
      </c>
      <c r="G201" s="79">
        <f>'001'!H201</f>
        <v>63</v>
      </c>
      <c r="H201" s="79">
        <f>'002'!H201</f>
        <v>63</v>
      </c>
      <c r="I201" s="51">
        <f t="shared" si="4"/>
        <v>63</v>
      </c>
      <c r="J201" s="52" t="str">
        <f t="shared" si="5"/>
        <v>B</v>
      </c>
      <c r="K201" s="58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  <row r="202" spans="1:21" s="8" customFormat="1" ht="12" customHeight="1" x14ac:dyDescent="0.2">
      <c r="A202" s="47">
        <v>192</v>
      </c>
      <c r="B202" s="48">
        <v>19031292</v>
      </c>
      <c r="C202" s="49" t="s">
        <v>348</v>
      </c>
      <c r="D202" s="49" t="s">
        <v>232</v>
      </c>
      <c r="E202" s="50" t="s">
        <v>87</v>
      </c>
      <c r="F202" s="50" t="s">
        <v>101</v>
      </c>
      <c r="G202" s="79">
        <f>'001'!H202</f>
        <v>57</v>
      </c>
      <c r="H202" s="79">
        <f>'002'!H202</f>
        <v>75</v>
      </c>
      <c r="I202" s="51">
        <f t="shared" si="4"/>
        <v>66</v>
      </c>
      <c r="J202" s="52" t="str">
        <f t="shared" si="5"/>
        <v>B</v>
      </c>
      <c r="K202" s="58"/>
      <c r="L202" s="10"/>
      <c r="M202" s="10"/>
      <c r="N202" s="10"/>
      <c r="O202" s="10"/>
      <c r="P202" s="10"/>
      <c r="Q202" s="10"/>
      <c r="R202" s="10"/>
      <c r="S202" s="10"/>
      <c r="T202" s="10"/>
      <c r="U202" s="10"/>
    </row>
    <row r="203" spans="1:21" s="8" customFormat="1" ht="12" customHeight="1" x14ac:dyDescent="0.2">
      <c r="A203" s="47">
        <v>193</v>
      </c>
      <c r="B203" s="48">
        <v>19030863</v>
      </c>
      <c r="C203" s="49" t="s">
        <v>349</v>
      </c>
      <c r="D203" s="49" t="s">
        <v>350</v>
      </c>
      <c r="E203" s="50" t="s">
        <v>87</v>
      </c>
      <c r="F203" s="50" t="s">
        <v>88</v>
      </c>
      <c r="G203" s="79">
        <f>'001'!H203</f>
        <v>67</v>
      </c>
      <c r="H203" s="79">
        <f>'002'!H203</f>
        <v>63</v>
      </c>
      <c r="I203" s="51">
        <f t="shared" si="4"/>
        <v>65</v>
      </c>
      <c r="J203" s="52" t="str">
        <f t="shared" si="5"/>
        <v>B</v>
      </c>
      <c r="K203" s="58"/>
      <c r="L203" s="10"/>
      <c r="M203" s="10"/>
      <c r="N203" s="10"/>
      <c r="O203" s="10"/>
      <c r="P203" s="10"/>
      <c r="Q203" s="10"/>
      <c r="R203" s="10"/>
      <c r="S203" s="10"/>
      <c r="T203" s="10"/>
      <c r="U203" s="10"/>
    </row>
    <row r="204" spans="1:21" s="8" customFormat="1" ht="12" customHeight="1" x14ac:dyDescent="0.2">
      <c r="A204" s="47">
        <v>194</v>
      </c>
      <c r="B204" s="48">
        <v>19031207</v>
      </c>
      <c r="C204" s="49" t="s">
        <v>351</v>
      </c>
      <c r="D204" s="49" t="s">
        <v>352</v>
      </c>
      <c r="E204" s="50" t="s">
        <v>87</v>
      </c>
      <c r="F204" s="50" t="s">
        <v>101</v>
      </c>
      <c r="G204" s="79">
        <f>'001'!H204</f>
        <v>53</v>
      </c>
      <c r="H204" s="79">
        <f>'002'!H204</f>
        <v>0</v>
      </c>
      <c r="I204" s="51">
        <f t="shared" ref="I204:I267" si="6">ROUND((G204*0.5+H204*0.5),0)</f>
        <v>27</v>
      </c>
      <c r="J204" s="52" t="str">
        <f t="shared" ref="J204:J267" si="7">IF(I204&gt;=70,"A",IF(I204&gt;=60,"B", IF(I204&gt;=50,"C",IF(I204&gt;=43,"D",IF(I204&gt;=40,"E","F")))))</f>
        <v>F</v>
      </c>
      <c r="K204" s="58"/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 spans="1:21" s="8" customFormat="1" ht="12" customHeight="1" x14ac:dyDescent="0.2">
      <c r="A205" s="47">
        <v>195</v>
      </c>
      <c r="B205" s="48">
        <v>19030864</v>
      </c>
      <c r="C205" s="49" t="s">
        <v>353</v>
      </c>
      <c r="D205" s="49" t="s">
        <v>104</v>
      </c>
      <c r="E205" s="50" t="s">
        <v>87</v>
      </c>
      <c r="F205" s="50" t="s">
        <v>88</v>
      </c>
      <c r="G205" s="79">
        <f>'001'!H205</f>
        <v>75</v>
      </c>
      <c r="H205" s="79">
        <f>'002'!H205</f>
        <v>57</v>
      </c>
      <c r="I205" s="51">
        <f t="shared" si="6"/>
        <v>66</v>
      </c>
      <c r="J205" s="52" t="str">
        <f t="shared" si="7"/>
        <v>B</v>
      </c>
      <c r="K205" s="58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 spans="1:21" s="8" customFormat="1" ht="12" customHeight="1" x14ac:dyDescent="0.2">
      <c r="A206" s="47">
        <v>196</v>
      </c>
      <c r="B206" s="48">
        <v>19030865</v>
      </c>
      <c r="C206" s="49" t="s">
        <v>354</v>
      </c>
      <c r="D206" s="49" t="s">
        <v>355</v>
      </c>
      <c r="E206" s="50" t="s">
        <v>87</v>
      </c>
      <c r="F206" s="50" t="s">
        <v>88</v>
      </c>
      <c r="G206" s="79">
        <f>'001'!H206</f>
        <v>57</v>
      </c>
      <c r="H206" s="79">
        <f>'002'!H206</f>
        <v>53</v>
      </c>
      <c r="I206" s="51">
        <f t="shared" si="6"/>
        <v>55</v>
      </c>
      <c r="J206" s="52" t="str">
        <f t="shared" si="7"/>
        <v>C</v>
      </c>
      <c r="K206" s="58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 spans="1:21" s="8" customFormat="1" ht="12" customHeight="1" x14ac:dyDescent="0.2">
      <c r="A207" s="47">
        <v>197</v>
      </c>
      <c r="B207" s="48">
        <v>19030868</v>
      </c>
      <c r="C207" s="49" t="s">
        <v>354</v>
      </c>
      <c r="D207" s="49" t="s">
        <v>279</v>
      </c>
      <c r="E207" s="50" t="s">
        <v>87</v>
      </c>
      <c r="F207" s="50" t="s">
        <v>88</v>
      </c>
      <c r="G207" s="79">
        <f>'001'!H207</f>
        <v>75</v>
      </c>
      <c r="H207" s="79">
        <f>'002'!H207</f>
        <v>57</v>
      </c>
      <c r="I207" s="51">
        <f t="shared" si="6"/>
        <v>66</v>
      </c>
      <c r="J207" s="52" t="str">
        <f t="shared" si="7"/>
        <v>B</v>
      </c>
      <c r="K207" s="58"/>
      <c r="L207" s="10"/>
      <c r="M207" s="10"/>
      <c r="N207" s="10"/>
      <c r="O207" s="10"/>
      <c r="P207" s="10"/>
      <c r="Q207" s="10"/>
      <c r="R207" s="10"/>
      <c r="S207" s="10"/>
      <c r="T207" s="10"/>
      <c r="U207" s="10"/>
    </row>
    <row r="208" spans="1:21" s="8" customFormat="1" ht="12" customHeight="1" x14ac:dyDescent="0.2">
      <c r="A208" s="47">
        <v>198</v>
      </c>
      <c r="B208" s="48">
        <v>19030869</v>
      </c>
      <c r="C208" s="49" t="s">
        <v>354</v>
      </c>
      <c r="D208" s="49" t="s">
        <v>279</v>
      </c>
      <c r="E208" s="50" t="s">
        <v>87</v>
      </c>
      <c r="F208" s="50" t="s">
        <v>88</v>
      </c>
      <c r="G208" s="79">
        <f>'001'!H208</f>
        <v>75</v>
      </c>
      <c r="H208" s="79">
        <f>'002'!H208</f>
        <v>63</v>
      </c>
      <c r="I208" s="51">
        <f t="shared" si="6"/>
        <v>69</v>
      </c>
      <c r="J208" s="52" t="str">
        <f t="shared" si="7"/>
        <v>B</v>
      </c>
      <c r="K208" s="58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 spans="1:21" s="8" customFormat="1" ht="12" customHeight="1" x14ac:dyDescent="0.2">
      <c r="A209" s="47">
        <v>199</v>
      </c>
      <c r="B209" s="48">
        <v>19030872</v>
      </c>
      <c r="C209" s="49" t="s">
        <v>354</v>
      </c>
      <c r="D209" s="49" t="s">
        <v>126</v>
      </c>
      <c r="E209" s="50" t="s">
        <v>87</v>
      </c>
      <c r="F209" s="50" t="s">
        <v>88</v>
      </c>
      <c r="G209" s="79">
        <f>'001'!H209</f>
        <v>63</v>
      </c>
      <c r="H209" s="79">
        <f>'002'!H209</f>
        <v>63</v>
      </c>
      <c r="I209" s="51">
        <f t="shared" si="6"/>
        <v>63</v>
      </c>
      <c r="J209" s="52" t="str">
        <f t="shared" si="7"/>
        <v>B</v>
      </c>
      <c r="K209" s="58"/>
      <c r="L209" s="10"/>
      <c r="M209" s="10"/>
      <c r="N209" s="10"/>
      <c r="O209" s="10"/>
      <c r="P209" s="10"/>
      <c r="Q209" s="10"/>
      <c r="R209" s="10"/>
      <c r="S209" s="10"/>
      <c r="T209" s="10"/>
      <c r="U209" s="10"/>
    </row>
    <row r="210" spans="1:21" s="8" customFormat="1" ht="12" customHeight="1" x14ac:dyDescent="0.2">
      <c r="A210" s="47">
        <v>200</v>
      </c>
      <c r="B210" s="48">
        <v>19030873</v>
      </c>
      <c r="C210" s="49" t="s">
        <v>354</v>
      </c>
      <c r="D210" s="49" t="s">
        <v>356</v>
      </c>
      <c r="E210" s="50" t="s">
        <v>87</v>
      </c>
      <c r="F210" s="50" t="s">
        <v>88</v>
      </c>
      <c r="G210" s="79">
        <f>'001'!H210</f>
        <v>63</v>
      </c>
      <c r="H210" s="79">
        <f>'002'!H210</f>
        <v>53</v>
      </c>
      <c r="I210" s="51">
        <f t="shared" si="6"/>
        <v>58</v>
      </c>
      <c r="J210" s="52" t="str">
        <f t="shared" si="7"/>
        <v>C</v>
      </c>
      <c r="K210" s="58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 spans="1:21" s="8" customFormat="1" ht="12" customHeight="1" x14ac:dyDescent="0.2">
      <c r="A211" s="47">
        <v>201</v>
      </c>
      <c r="B211" s="48">
        <v>19031293</v>
      </c>
      <c r="C211" s="49" t="s">
        <v>357</v>
      </c>
      <c r="D211" s="49" t="s">
        <v>232</v>
      </c>
      <c r="E211" s="50" t="s">
        <v>87</v>
      </c>
      <c r="F211" s="50" t="s">
        <v>101</v>
      </c>
      <c r="G211" s="79">
        <f>'001'!H211</f>
        <v>75</v>
      </c>
      <c r="H211" s="79">
        <f>'002'!H211</f>
        <v>75</v>
      </c>
      <c r="I211" s="51">
        <f t="shared" si="6"/>
        <v>75</v>
      </c>
      <c r="J211" s="52" t="str">
        <f t="shared" si="7"/>
        <v>A</v>
      </c>
      <c r="K211" s="58"/>
      <c r="L211" s="10"/>
      <c r="M211" s="10"/>
      <c r="N211" s="10"/>
      <c r="O211" s="10"/>
      <c r="P211" s="10"/>
      <c r="Q211" s="10"/>
      <c r="R211" s="10"/>
      <c r="S211" s="10"/>
      <c r="T211" s="10"/>
      <c r="U211" s="10"/>
    </row>
    <row r="212" spans="1:21" s="8" customFormat="1" ht="12" customHeight="1" x14ac:dyDescent="0.2">
      <c r="A212" s="47">
        <v>202</v>
      </c>
      <c r="B212" s="48">
        <v>19031294</v>
      </c>
      <c r="C212" s="49" t="s">
        <v>357</v>
      </c>
      <c r="D212" s="49" t="s">
        <v>128</v>
      </c>
      <c r="E212" s="50" t="s">
        <v>87</v>
      </c>
      <c r="F212" s="50" t="s">
        <v>101</v>
      </c>
      <c r="G212" s="79">
        <f>'001'!H212</f>
        <v>23</v>
      </c>
      <c r="H212" s="79">
        <f>'002'!H212</f>
        <v>57</v>
      </c>
      <c r="I212" s="51">
        <f t="shared" si="6"/>
        <v>40</v>
      </c>
      <c r="J212" s="52" t="str">
        <f t="shared" si="7"/>
        <v>E</v>
      </c>
      <c r="K212" s="58"/>
      <c r="L212" s="10"/>
      <c r="M212" s="10"/>
      <c r="N212" s="10"/>
      <c r="O212" s="10"/>
      <c r="P212" s="10"/>
      <c r="Q212" s="10"/>
      <c r="R212" s="10"/>
      <c r="S212" s="10"/>
      <c r="T212" s="10"/>
      <c r="U212" s="10"/>
    </row>
    <row r="213" spans="1:21" s="8" customFormat="1" ht="12" customHeight="1" x14ac:dyDescent="0.2">
      <c r="A213" s="47">
        <v>203</v>
      </c>
      <c r="B213" s="48">
        <v>19031936</v>
      </c>
      <c r="C213" s="49" t="s">
        <v>358</v>
      </c>
      <c r="D213" s="49" t="s">
        <v>359</v>
      </c>
      <c r="E213" s="50" t="s">
        <v>87</v>
      </c>
      <c r="F213" s="50" t="s">
        <v>92</v>
      </c>
      <c r="G213" s="79">
        <f>'001'!H213</f>
        <v>63</v>
      </c>
      <c r="H213" s="79">
        <f>'002'!H213</f>
        <v>75</v>
      </c>
      <c r="I213" s="51">
        <f t="shared" si="6"/>
        <v>69</v>
      </c>
      <c r="J213" s="52" t="str">
        <f t="shared" si="7"/>
        <v>B</v>
      </c>
      <c r="K213" s="58"/>
      <c r="L213" s="10"/>
      <c r="M213" s="10"/>
      <c r="N213" s="10"/>
      <c r="O213" s="10"/>
      <c r="P213" s="10"/>
      <c r="Q213" s="10"/>
      <c r="R213" s="10"/>
      <c r="S213" s="10"/>
      <c r="T213" s="10"/>
      <c r="U213" s="10"/>
    </row>
    <row r="214" spans="1:21" s="8" customFormat="1" ht="12" customHeight="1" x14ac:dyDescent="0.2">
      <c r="A214" s="47">
        <v>204</v>
      </c>
      <c r="B214" s="48">
        <v>19030867</v>
      </c>
      <c r="C214" s="49" t="s">
        <v>360</v>
      </c>
      <c r="D214" s="49" t="s">
        <v>163</v>
      </c>
      <c r="E214" s="50" t="s">
        <v>87</v>
      </c>
      <c r="F214" s="50" t="s">
        <v>88</v>
      </c>
      <c r="G214" s="79">
        <f>'001'!H214</f>
        <v>63</v>
      </c>
      <c r="H214" s="79">
        <f>'002'!H214</f>
        <v>75</v>
      </c>
      <c r="I214" s="51">
        <f t="shared" si="6"/>
        <v>69</v>
      </c>
      <c r="J214" s="52" t="str">
        <f t="shared" si="7"/>
        <v>B</v>
      </c>
      <c r="K214" s="58"/>
      <c r="L214" s="10"/>
      <c r="M214" s="10"/>
      <c r="N214" s="10"/>
      <c r="O214" s="10"/>
      <c r="P214" s="10"/>
      <c r="Q214" s="10"/>
      <c r="R214" s="10"/>
      <c r="S214" s="10"/>
      <c r="T214" s="10"/>
      <c r="U214" s="10"/>
    </row>
    <row r="215" spans="1:21" s="8" customFormat="1" ht="12" customHeight="1" x14ac:dyDescent="0.2">
      <c r="A215" s="47">
        <v>205</v>
      </c>
      <c r="B215" s="48">
        <v>19030870</v>
      </c>
      <c r="C215" s="49" t="s">
        <v>361</v>
      </c>
      <c r="D215" s="49" t="s">
        <v>143</v>
      </c>
      <c r="E215" s="50" t="s">
        <v>87</v>
      </c>
      <c r="F215" s="50" t="s">
        <v>88</v>
      </c>
      <c r="G215" s="79">
        <f>'001'!H215</f>
        <v>63</v>
      </c>
      <c r="H215" s="79">
        <f>'002'!H215</f>
        <v>53</v>
      </c>
      <c r="I215" s="51">
        <f t="shared" si="6"/>
        <v>58</v>
      </c>
      <c r="J215" s="52" t="str">
        <f t="shared" si="7"/>
        <v>C</v>
      </c>
      <c r="K215" s="58"/>
      <c r="L215" s="10"/>
      <c r="M215" s="10"/>
      <c r="N215" s="10"/>
      <c r="O215" s="10"/>
      <c r="P215" s="10"/>
      <c r="Q215" s="10"/>
      <c r="R215" s="10"/>
      <c r="S215" s="10"/>
      <c r="T215" s="10"/>
      <c r="U215" s="10"/>
    </row>
    <row r="216" spans="1:21" s="8" customFormat="1" ht="12" customHeight="1" x14ac:dyDescent="0.2">
      <c r="A216" s="47">
        <v>206</v>
      </c>
      <c r="B216" s="48">
        <v>19030874</v>
      </c>
      <c r="C216" s="49" t="s">
        <v>362</v>
      </c>
      <c r="D216" s="49" t="s">
        <v>105</v>
      </c>
      <c r="E216" s="50" t="s">
        <v>87</v>
      </c>
      <c r="F216" s="50" t="s">
        <v>88</v>
      </c>
      <c r="G216" s="79">
        <f>'001'!H216</f>
        <v>53</v>
      </c>
      <c r="H216" s="79">
        <f>'002'!H216</f>
        <v>63</v>
      </c>
      <c r="I216" s="51">
        <f t="shared" si="6"/>
        <v>58</v>
      </c>
      <c r="J216" s="52" t="str">
        <f t="shared" si="7"/>
        <v>C</v>
      </c>
      <c r="K216" s="58"/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7" spans="1:21" s="8" customFormat="1" ht="12" customHeight="1" x14ac:dyDescent="0.2">
      <c r="A217" s="47">
        <v>207</v>
      </c>
      <c r="B217" s="48">
        <v>19030875</v>
      </c>
      <c r="C217" s="49" t="s">
        <v>363</v>
      </c>
      <c r="D217" s="49" t="s">
        <v>179</v>
      </c>
      <c r="E217" s="50" t="s">
        <v>87</v>
      </c>
      <c r="F217" s="50" t="s">
        <v>88</v>
      </c>
      <c r="G217" s="79">
        <f>'001'!H217</f>
        <v>67</v>
      </c>
      <c r="H217" s="79">
        <f>'002'!H217</f>
        <v>75</v>
      </c>
      <c r="I217" s="51">
        <f t="shared" si="6"/>
        <v>71</v>
      </c>
      <c r="J217" s="52" t="str">
        <f t="shared" si="7"/>
        <v>A</v>
      </c>
      <c r="K217" s="58"/>
      <c r="L217" s="10"/>
      <c r="M217" s="10"/>
      <c r="N217" s="10"/>
      <c r="O217" s="10"/>
      <c r="P217" s="10"/>
      <c r="Q217" s="10"/>
      <c r="R217" s="10"/>
      <c r="S217" s="10"/>
      <c r="T217" s="10"/>
      <c r="U217" s="10"/>
    </row>
    <row r="218" spans="1:21" s="8" customFormat="1" ht="12" customHeight="1" x14ac:dyDescent="0.2">
      <c r="A218" s="47">
        <v>208</v>
      </c>
      <c r="B218" s="48">
        <v>19031937</v>
      </c>
      <c r="C218" s="49" t="s">
        <v>364</v>
      </c>
      <c r="D218" s="49" t="s">
        <v>190</v>
      </c>
      <c r="E218" s="50" t="s">
        <v>87</v>
      </c>
      <c r="F218" s="50" t="s">
        <v>92</v>
      </c>
      <c r="G218" s="79">
        <f>'001'!H218</f>
        <v>53</v>
      </c>
      <c r="H218" s="79">
        <f>'002'!H218</f>
        <v>67</v>
      </c>
      <c r="I218" s="51">
        <f t="shared" si="6"/>
        <v>60</v>
      </c>
      <c r="J218" s="52" t="str">
        <f t="shared" si="7"/>
        <v>B</v>
      </c>
      <c r="K218" s="58"/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 spans="1:21" s="8" customFormat="1" ht="12" customHeight="1" x14ac:dyDescent="0.2">
      <c r="A219" s="47">
        <v>209</v>
      </c>
      <c r="B219" s="48">
        <v>19030876</v>
      </c>
      <c r="C219" s="49" t="s">
        <v>365</v>
      </c>
      <c r="D219" s="49" t="s">
        <v>107</v>
      </c>
      <c r="E219" s="50" t="s">
        <v>87</v>
      </c>
      <c r="F219" s="50" t="s">
        <v>88</v>
      </c>
      <c r="G219" s="79">
        <f>'001'!H219</f>
        <v>53</v>
      </c>
      <c r="H219" s="79">
        <f>'002'!H219</f>
        <v>53</v>
      </c>
      <c r="I219" s="51">
        <f t="shared" si="6"/>
        <v>53</v>
      </c>
      <c r="J219" s="52" t="str">
        <f t="shared" si="7"/>
        <v>C</v>
      </c>
      <c r="K219" s="58"/>
      <c r="L219" s="10"/>
      <c r="M219" s="10"/>
      <c r="N219" s="10"/>
      <c r="O219" s="10"/>
      <c r="P219" s="10"/>
      <c r="Q219" s="10"/>
      <c r="R219" s="10"/>
      <c r="S219" s="10"/>
      <c r="T219" s="10"/>
      <c r="U219" s="10"/>
    </row>
    <row r="220" spans="1:21" s="8" customFormat="1" ht="12" customHeight="1" x14ac:dyDescent="0.2">
      <c r="A220" s="47">
        <v>210</v>
      </c>
      <c r="B220" s="48">
        <v>19031295</v>
      </c>
      <c r="C220" s="49" t="s">
        <v>366</v>
      </c>
      <c r="D220" s="49" t="s">
        <v>128</v>
      </c>
      <c r="E220" s="50" t="s">
        <v>87</v>
      </c>
      <c r="F220" s="50" t="s">
        <v>101</v>
      </c>
      <c r="G220" s="79">
        <f>'001'!H220</f>
        <v>47</v>
      </c>
      <c r="H220" s="79">
        <f>'002'!H220</f>
        <v>57</v>
      </c>
      <c r="I220" s="51">
        <f t="shared" si="6"/>
        <v>52</v>
      </c>
      <c r="J220" s="52" t="str">
        <f t="shared" si="7"/>
        <v>C</v>
      </c>
      <c r="K220" s="58"/>
      <c r="L220" s="10"/>
      <c r="M220" s="10"/>
      <c r="N220" s="10"/>
      <c r="O220" s="10"/>
      <c r="P220" s="10"/>
      <c r="Q220" s="10"/>
      <c r="R220" s="10"/>
      <c r="S220" s="10"/>
      <c r="T220" s="10"/>
      <c r="U220" s="10"/>
    </row>
    <row r="221" spans="1:21" s="8" customFormat="1" ht="12" customHeight="1" x14ac:dyDescent="0.2">
      <c r="A221" s="47">
        <v>211</v>
      </c>
      <c r="B221" s="48">
        <v>19030877</v>
      </c>
      <c r="C221" s="49" t="s">
        <v>367</v>
      </c>
      <c r="D221" s="49" t="s">
        <v>368</v>
      </c>
      <c r="E221" s="50" t="s">
        <v>87</v>
      </c>
      <c r="F221" s="50" t="s">
        <v>88</v>
      </c>
      <c r="G221" s="79">
        <f>'001'!H221</f>
        <v>57</v>
      </c>
      <c r="H221" s="79">
        <f>'002'!H221</f>
        <v>47</v>
      </c>
      <c r="I221" s="51">
        <f t="shared" si="6"/>
        <v>52</v>
      </c>
      <c r="J221" s="52" t="str">
        <f t="shared" si="7"/>
        <v>C</v>
      </c>
      <c r="K221" s="58"/>
      <c r="L221" s="10"/>
      <c r="M221" s="10"/>
      <c r="N221" s="10"/>
      <c r="O221" s="10"/>
      <c r="P221" s="10"/>
      <c r="Q221" s="10"/>
      <c r="R221" s="10"/>
      <c r="S221" s="10"/>
      <c r="T221" s="10"/>
      <c r="U221" s="10"/>
    </row>
    <row r="222" spans="1:21" s="8" customFormat="1" ht="12" customHeight="1" x14ac:dyDescent="0.2">
      <c r="A222" s="47">
        <v>212</v>
      </c>
      <c r="B222" s="48">
        <v>19031938</v>
      </c>
      <c r="C222" s="49" t="s">
        <v>369</v>
      </c>
      <c r="D222" s="49" t="s">
        <v>370</v>
      </c>
      <c r="E222" s="50" t="s">
        <v>87</v>
      </c>
      <c r="F222" s="50" t="s">
        <v>92</v>
      </c>
      <c r="G222" s="79">
        <f>'001'!H222</f>
        <v>63</v>
      </c>
      <c r="H222" s="79">
        <f>'002'!H222</f>
        <v>75</v>
      </c>
      <c r="I222" s="51">
        <f t="shared" si="6"/>
        <v>69</v>
      </c>
      <c r="J222" s="52" t="str">
        <f t="shared" si="7"/>
        <v>B</v>
      </c>
      <c r="K222" s="58"/>
      <c r="L222" s="10"/>
      <c r="M222" s="10"/>
      <c r="N222" s="10"/>
      <c r="O222" s="10"/>
      <c r="P222" s="10"/>
      <c r="Q222" s="10"/>
      <c r="R222" s="10"/>
      <c r="S222" s="10"/>
      <c r="T222" s="10"/>
      <c r="U222" s="10"/>
    </row>
    <row r="223" spans="1:21" s="8" customFormat="1" ht="12" customHeight="1" x14ac:dyDescent="0.2">
      <c r="A223" s="47">
        <v>213</v>
      </c>
      <c r="B223" s="48">
        <v>19030878</v>
      </c>
      <c r="C223" s="49" t="s">
        <v>371</v>
      </c>
      <c r="D223" s="49" t="s">
        <v>104</v>
      </c>
      <c r="E223" s="50" t="s">
        <v>87</v>
      </c>
      <c r="F223" s="50" t="s">
        <v>88</v>
      </c>
      <c r="G223" s="79">
        <f>'001'!H223</f>
        <v>75</v>
      </c>
      <c r="H223" s="79">
        <f>'002'!H223</f>
        <v>53</v>
      </c>
      <c r="I223" s="51">
        <f t="shared" si="6"/>
        <v>64</v>
      </c>
      <c r="J223" s="52" t="str">
        <f t="shared" si="7"/>
        <v>B</v>
      </c>
      <c r="K223" s="58"/>
      <c r="L223" s="10"/>
      <c r="M223" s="10"/>
      <c r="N223" s="10"/>
      <c r="O223" s="10"/>
      <c r="P223" s="10"/>
      <c r="Q223" s="10"/>
      <c r="R223" s="10"/>
      <c r="S223" s="10"/>
      <c r="T223" s="10"/>
      <c r="U223" s="10"/>
    </row>
    <row r="224" spans="1:21" s="8" customFormat="1" ht="12" customHeight="1" x14ac:dyDescent="0.2">
      <c r="A224" s="47">
        <v>214</v>
      </c>
      <c r="B224" s="48">
        <v>19030879</v>
      </c>
      <c r="C224" s="49" t="s">
        <v>372</v>
      </c>
      <c r="D224" s="49" t="s">
        <v>373</v>
      </c>
      <c r="E224" s="50" t="s">
        <v>87</v>
      </c>
      <c r="F224" s="50" t="s">
        <v>88</v>
      </c>
      <c r="G224" s="79">
        <f>'001'!H224</f>
        <v>53</v>
      </c>
      <c r="H224" s="79">
        <f>'002'!H224</f>
        <v>63</v>
      </c>
      <c r="I224" s="51">
        <f t="shared" si="6"/>
        <v>58</v>
      </c>
      <c r="J224" s="52" t="str">
        <f t="shared" si="7"/>
        <v>C</v>
      </c>
      <c r="K224" s="58"/>
      <c r="L224" s="10"/>
      <c r="M224" s="10"/>
      <c r="N224" s="10"/>
      <c r="O224" s="10"/>
      <c r="P224" s="10"/>
      <c r="Q224" s="10"/>
      <c r="R224" s="10"/>
      <c r="S224" s="10"/>
      <c r="T224" s="10"/>
      <c r="U224" s="10"/>
    </row>
    <row r="225" spans="1:21" s="8" customFormat="1" ht="12" customHeight="1" x14ac:dyDescent="0.2">
      <c r="A225" s="47">
        <v>215</v>
      </c>
      <c r="B225" s="48">
        <v>19032167</v>
      </c>
      <c r="C225" s="49" t="s">
        <v>374</v>
      </c>
      <c r="D225" s="49" t="s">
        <v>100</v>
      </c>
      <c r="E225" s="50" t="s">
        <v>87</v>
      </c>
      <c r="F225" s="50" t="s">
        <v>88</v>
      </c>
      <c r="G225" s="79">
        <f>'001'!H225</f>
        <v>53</v>
      </c>
      <c r="H225" s="79">
        <f>'002'!H225</f>
        <v>53</v>
      </c>
      <c r="I225" s="51">
        <f t="shared" si="6"/>
        <v>53</v>
      </c>
      <c r="J225" s="52" t="str">
        <f t="shared" si="7"/>
        <v>C</v>
      </c>
      <c r="K225" s="58"/>
      <c r="L225" s="10"/>
      <c r="M225" s="10"/>
      <c r="N225" s="10"/>
      <c r="O225" s="10"/>
      <c r="P225" s="10"/>
      <c r="Q225" s="10"/>
      <c r="R225" s="10"/>
      <c r="S225" s="10"/>
      <c r="T225" s="10"/>
      <c r="U225" s="10"/>
    </row>
    <row r="226" spans="1:21" s="8" customFormat="1" ht="12" customHeight="1" x14ac:dyDescent="0.2">
      <c r="A226" s="47">
        <v>216</v>
      </c>
      <c r="B226" s="48">
        <v>19032168</v>
      </c>
      <c r="C226" s="49" t="s">
        <v>375</v>
      </c>
      <c r="D226" s="49" t="s">
        <v>376</v>
      </c>
      <c r="E226" s="50" t="s">
        <v>87</v>
      </c>
      <c r="F226" s="50" t="s">
        <v>88</v>
      </c>
      <c r="G226" s="79">
        <f>'001'!H226</f>
        <v>67</v>
      </c>
      <c r="H226" s="79">
        <f>'002'!H226</f>
        <v>23</v>
      </c>
      <c r="I226" s="51">
        <f t="shared" si="6"/>
        <v>45</v>
      </c>
      <c r="J226" s="52" t="str">
        <f t="shared" si="7"/>
        <v>D</v>
      </c>
      <c r="K226" s="58"/>
      <c r="L226" s="10"/>
      <c r="M226" s="10"/>
      <c r="N226" s="10"/>
      <c r="O226" s="10"/>
      <c r="P226" s="10"/>
      <c r="Q226" s="10"/>
      <c r="R226" s="10"/>
      <c r="S226" s="10"/>
      <c r="T226" s="10"/>
      <c r="U226" s="10"/>
    </row>
    <row r="227" spans="1:21" s="8" customFormat="1" ht="12" customHeight="1" x14ac:dyDescent="0.2">
      <c r="A227" s="47">
        <v>217</v>
      </c>
      <c r="B227" s="48">
        <v>19031296</v>
      </c>
      <c r="C227" s="49" t="s">
        <v>375</v>
      </c>
      <c r="D227" s="49" t="s">
        <v>219</v>
      </c>
      <c r="E227" s="50" t="s">
        <v>87</v>
      </c>
      <c r="F227" s="50" t="s">
        <v>101</v>
      </c>
      <c r="G227" s="79">
        <f>'001'!H227</f>
        <v>57</v>
      </c>
      <c r="H227" s="79">
        <f>'002'!H227</f>
        <v>43</v>
      </c>
      <c r="I227" s="51">
        <f t="shared" si="6"/>
        <v>50</v>
      </c>
      <c r="J227" s="52" t="str">
        <f t="shared" si="7"/>
        <v>C</v>
      </c>
      <c r="K227" s="58"/>
      <c r="L227" s="10"/>
      <c r="M227" s="10"/>
      <c r="N227" s="10"/>
      <c r="O227" s="10"/>
      <c r="P227" s="10"/>
      <c r="Q227" s="10"/>
      <c r="R227" s="10"/>
      <c r="S227" s="10"/>
      <c r="T227" s="10"/>
      <c r="U227" s="10"/>
    </row>
    <row r="228" spans="1:21" s="8" customFormat="1" ht="12" customHeight="1" x14ac:dyDescent="0.2">
      <c r="A228" s="47">
        <v>218</v>
      </c>
      <c r="B228" s="48">
        <v>19030880</v>
      </c>
      <c r="C228" s="49" t="s">
        <v>377</v>
      </c>
      <c r="D228" s="49" t="s">
        <v>230</v>
      </c>
      <c r="E228" s="50" t="s">
        <v>87</v>
      </c>
      <c r="F228" s="50" t="s">
        <v>88</v>
      </c>
      <c r="G228" s="79">
        <f>'001'!H228</f>
        <v>63</v>
      </c>
      <c r="H228" s="79">
        <f>'002'!H228</f>
        <v>57</v>
      </c>
      <c r="I228" s="51">
        <f t="shared" si="6"/>
        <v>60</v>
      </c>
      <c r="J228" s="52" t="str">
        <f t="shared" si="7"/>
        <v>B</v>
      </c>
      <c r="K228" s="58"/>
      <c r="L228" s="10"/>
      <c r="M228" s="10"/>
      <c r="N228" s="10"/>
      <c r="O228" s="10"/>
      <c r="P228" s="10"/>
      <c r="Q228" s="10"/>
      <c r="R228" s="10"/>
      <c r="S228" s="10"/>
      <c r="T228" s="10"/>
      <c r="U228" s="10"/>
    </row>
    <row r="229" spans="1:21" s="8" customFormat="1" ht="12" customHeight="1" x14ac:dyDescent="0.2">
      <c r="A229" s="47">
        <v>219</v>
      </c>
      <c r="B229" s="48">
        <v>19030881</v>
      </c>
      <c r="C229" s="49" t="s">
        <v>378</v>
      </c>
      <c r="D229" s="49" t="s">
        <v>230</v>
      </c>
      <c r="E229" s="50" t="s">
        <v>87</v>
      </c>
      <c r="F229" s="50" t="s">
        <v>88</v>
      </c>
      <c r="G229" s="79">
        <f>'001'!H229</f>
        <v>23</v>
      </c>
      <c r="H229" s="79">
        <f>'002'!H229</f>
        <v>23</v>
      </c>
      <c r="I229" s="51">
        <f t="shared" si="6"/>
        <v>23</v>
      </c>
      <c r="J229" s="52" t="str">
        <f t="shared" si="7"/>
        <v>F</v>
      </c>
      <c r="K229" s="58"/>
      <c r="L229" s="10"/>
      <c r="M229" s="10"/>
      <c r="N229" s="10"/>
      <c r="O229" s="10"/>
      <c r="P229" s="10"/>
      <c r="Q229" s="10"/>
      <c r="R229" s="10"/>
      <c r="S229" s="10"/>
      <c r="T229" s="10"/>
      <c r="U229" s="10"/>
    </row>
    <row r="230" spans="1:21" s="8" customFormat="1" ht="12" customHeight="1" x14ac:dyDescent="0.2">
      <c r="A230" s="47">
        <v>220</v>
      </c>
      <c r="B230" s="48">
        <v>19030882</v>
      </c>
      <c r="C230" s="49" t="s">
        <v>379</v>
      </c>
      <c r="D230" s="49" t="s">
        <v>94</v>
      </c>
      <c r="E230" s="50" t="s">
        <v>87</v>
      </c>
      <c r="F230" s="50" t="s">
        <v>88</v>
      </c>
      <c r="G230" s="79">
        <f>'001'!H230</f>
        <v>53</v>
      </c>
      <c r="H230" s="79">
        <f>'002'!H230</f>
        <v>0</v>
      </c>
      <c r="I230" s="51">
        <f t="shared" si="6"/>
        <v>27</v>
      </c>
      <c r="J230" s="52" t="str">
        <f t="shared" si="7"/>
        <v>F</v>
      </c>
      <c r="K230" s="58"/>
      <c r="L230" s="10"/>
      <c r="M230" s="10"/>
      <c r="N230" s="10"/>
      <c r="O230" s="10"/>
      <c r="P230" s="10"/>
      <c r="Q230" s="10"/>
      <c r="R230" s="10"/>
      <c r="S230" s="10"/>
      <c r="T230" s="10"/>
      <c r="U230" s="10"/>
    </row>
    <row r="231" spans="1:21" s="8" customFormat="1" ht="12" customHeight="1" x14ac:dyDescent="0.2">
      <c r="A231" s="47">
        <v>221</v>
      </c>
      <c r="B231" s="48">
        <v>19030884</v>
      </c>
      <c r="C231" s="49" t="s">
        <v>380</v>
      </c>
      <c r="D231" s="49" t="s">
        <v>104</v>
      </c>
      <c r="E231" s="50" t="s">
        <v>87</v>
      </c>
      <c r="F231" s="50" t="s">
        <v>88</v>
      </c>
      <c r="G231" s="79">
        <f>'001'!H231</f>
        <v>75</v>
      </c>
      <c r="H231" s="79">
        <f>'002'!H231</f>
        <v>75</v>
      </c>
      <c r="I231" s="51">
        <f t="shared" si="6"/>
        <v>75</v>
      </c>
      <c r="J231" s="52" t="str">
        <f t="shared" si="7"/>
        <v>A</v>
      </c>
      <c r="K231" s="58"/>
      <c r="L231" s="10"/>
      <c r="M231" s="10"/>
      <c r="N231" s="10"/>
      <c r="O231" s="10"/>
      <c r="P231" s="10"/>
      <c r="Q231" s="10"/>
      <c r="R231" s="10"/>
      <c r="S231" s="10"/>
      <c r="T231" s="10"/>
      <c r="U231" s="10"/>
    </row>
    <row r="232" spans="1:21" s="8" customFormat="1" ht="12" customHeight="1" x14ac:dyDescent="0.2">
      <c r="A232" s="47">
        <v>222</v>
      </c>
      <c r="B232" s="48">
        <v>19030887</v>
      </c>
      <c r="C232" s="49" t="s">
        <v>381</v>
      </c>
      <c r="D232" s="49" t="s">
        <v>222</v>
      </c>
      <c r="E232" s="50" t="s">
        <v>87</v>
      </c>
      <c r="F232" s="50" t="s">
        <v>88</v>
      </c>
      <c r="G232" s="79">
        <f>'001'!H232</f>
        <v>75</v>
      </c>
      <c r="H232" s="79">
        <f>'002'!H232</f>
        <v>75</v>
      </c>
      <c r="I232" s="51">
        <f t="shared" si="6"/>
        <v>75</v>
      </c>
      <c r="J232" s="52" t="str">
        <f t="shared" si="7"/>
        <v>A</v>
      </c>
      <c r="K232" s="58"/>
      <c r="L232" s="10"/>
      <c r="M232" s="10"/>
      <c r="N232" s="10"/>
      <c r="O232" s="10"/>
      <c r="P232" s="10"/>
      <c r="Q232" s="10"/>
      <c r="R232" s="10"/>
      <c r="S232" s="10"/>
      <c r="T232" s="10"/>
      <c r="U232" s="10"/>
    </row>
    <row r="233" spans="1:21" s="8" customFormat="1" ht="12" customHeight="1" x14ac:dyDescent="0.2">
      <c r="A233" s="47">
        <v>223</v>
      </c>
      <c r="B233" s="48">
        <v>19030886</v>
      </c>
      <c r="C233" s="49" t="s">
        <v>382</v>
      </c>
      <c r="D233" s="49" t="s">
        <v>383</v>
      </c>
      <c r="E233" s="50" t="s">
        <v>87</v>
      </c>
      <c r="F233" s="50" t="s">
        <v>88</v>
      </c>
      <c r="G233" s="79">
        <f>'001'!H233</f>
        <v>57</v>
      </c>
      <c r="H233" s="79">
        <f>'002'!H233</f>
        <v>0</v>
      </c>
      <c r="I233" s="51">
        <f t="shared" si="6"/>
        <v>29</v>
      </c>
      <c r="J233" s="52" t="str">
        <f t="shared" si="7"/>
        <v>F</v>
      </c>
      <c r="K233" s="58"/>
      <c r="L233" s="10"/>
      <c r="M233" s="10"/>
      <c r="N233" s="10"/>
      <c r="O233" s="10"/>
      <c r="P233" s="10"/>
      <c r="Q233" s="10"/>
      <c r="R233" s="10"/>
      <c r="S233" s="10"/>
      <c r="T233" s="10"/>
      <c r="U233" s="10"/>
    </row>
    <row r="234" spans="1:21" s="8" customFormat="1" ht="12" customHeight="1" x14ac:dyDescent="0.2">
      <c r="A234" s="47">
        <v>224</v>
      </c>
      <c r="B234" s="48">
        <v>19031297</v>
      </c>
      <c r="C234" s="49" t="s">
        <v>384</v>
      </c>
      <c r="D234" s="49" t="s">
        <v>141</v>
      </c>
      <c r="E234" s="50" t="s">
        <v>87</v>
      </c>
      <c r="F234" s="50" t="s">
        <v>101</v>
      </c>
      <c r="G234" s="79">
        <f>'001'!H234</f>
        <v>63</v>
      </c>
      <c r="H234" s="79">
        <f>'002'!H234</f>
        <v>47</v>
      </c>
      <c r="I234" s="51">
        <f t="shared" si="6"/>
        <v>55</v>
      </c>
      <c r="J234" s="52" t="str">
        <f t="shared" si="7"/>
        <v>C</v>
      </c>
      <c r="K234" s="58"/>
      <c r="L234" s="10"/>
      <c r="M234" s="10"/>
      <c r="N234" s="10"/>
      <c r="O234" s="10"/>
      <c r="P234" s="10"/>
      <c r="Q234" s="10"/>
      <c r="R234" s="10"/>
      <c r="S234" s="10"/>
      <c r="T234" s="10"/>
      <c r="U234" s="10"/>
    </row>
    <row r="235" spans="1:21" s="8" customFormat="1" ht="12" customHeight="1" x14ac:dyDescent="0.2">
      <c r="A235" s="47">
        <v>225</v>
      </c>
      <c r="B235" s="48">
        <v>19030889</v>
      </c>
      <c r="C235" s="49" t="s">
        <v>385</v>
      </c>
      <c r="D235" s="49" t="s">
        <v>386</v>
      </c>
      <c r="E235" s="50" t="s">
        <v>87</v>
      </c>
      <c r="F235" s="50" t="s">
        <v>88</v>
      </c>
      <c r="G235" s="79">
        <f>'001'!H235</f>
        <v>67</v>
      </c>
      <c r="H235" s="79">
        <f>'002'!H235</f>
        <v>75</v>
      </c>
      <c r="I235" s="51">
        <f t="shared" si="6"/>
        <v>71</v>
      </c>
      <c r="J235" s="52" t="str">
        <f t="shared" si="7"/>
        <v>A</v>
      </c>
      <c r="K235" s="58"/>
      <c r="L235" s="10"/>
      <c r="M235" s="10"/>
      <c r="N235" s="10"/>
      <c r="O235" s="10"/>
      <c r="P235" s="10"/>
      <c r="Q235" s="10"/>
      <c r="R235" s="10"/>
      <c r="S235" s="10"/>
      <c r="T235" s="10"/>
      <c r="U235" s="10"/>
    </row>
    <row r="236" spans="1:21" s="8" customFormat="1" ht="12" customHeight="1" x14ac:dyDescent="0.2">
      <c r="A236" s="47">
        <v>226</v>
      </c>
      <c r="B236" s="48">
        <v>19032169</v>
      </c>
      <c r="C236" s="49" t="s">
        <v>387</v>
      </c>
      <c r="D236" s="49" t="s">
        <v>193</v>
      </c>
      <c r="E236" s="50" t="s">
        <v>87</v>
      </c>
      <c r="F236" s="50" t="s">
        <v>88</v>
      </c>
      <c r="G236" s="79">
        <f>'001'!H236</f>
        <v>57</v>
      </c>
      <c r="H236" s="79">
        <f>'002'!H236</f>
        <v>23</v>
      </c>
      <c r="I236" s="51">
        <f t="shared" si="6"/>
        <v>40</v>
      </c>
      <c r="J236" s="52" t="str">
        <f t="shared" si="7"/>
        <v>E</v>
      </c>
      <c r="K236" s="58"/>
      <c r="L236" s="10"/>
      <c r="M236" s="10"/>
      <c r="N236" s="10"/>
      <c r="O236" s="10"/>
      <c r="P236" s="10"/>
      <c r="Q236" s="10"/>
      <c r="R236" s="10"/>
      <c r="S236" s="10"/>
      <c r="T236" s="10"/>
      <c r="U236" s="10"/>
    </row>
    <row r="237" spans="1:21" s="8" customFormat="1" ht="12" customHeight="1" x14ac:dyDescent="0.2">
      <c r="A237" s="47">
        <v>227</v>
      </c>
      <c r="B237" s="48">
        <v>19031939</v>
      </c>
      <c r="C237" s="49" t="s">
        <v>388</v>
      </c>
      <c r="D237" s="49" t="s">
        <v>230</v>
      </c>
      <c r="E237" s="50" t="s">
        <v>87</v>
      </c>
      <c r="F237" s="50" t="s">
        <v>92</v>
      </c>
      <c r="G237" s="79">
        <f>'001'!H237</f>
        <v>67</v>
      </c>
      <c r="H237" s="79">
        <f>'002'!H237</f>
        <v>67</v>
      </c>
      <c r="I237" s="51">
        <f t="shared" si="6"/>
        <v>67</v>
      </c>
      <c r="J237" s="52" t="str">
        <f t="shared" si="7"/>
        <v>B</v>
      </c>
      <c r="K237" s="58"/>
      <c r="L237" s="10"/>
      <c r="M237" s="10"/>
      <c r="N237" s="10"/>
      <c r="O237" s="10"/>
      <c r="P237" s="10"/>
      <c r="Q237" s="10"/>
      <c r="R237" s="10"/>
      <c r="S237" s="10"/>
      <c r="T237" s="10"/>
      <c r="U237" s="10"/>
    </row>
    <row r="238" spans="1:21" s="8" customFormat="1" ht="12" customHeight="1" x14ac:dyDescent="0.2">
      <c r="A238" s="47">
        <v>228</v>
      </c>
      <c r="B238" s="48">
        <v>19030890</v>
      </c>
      <c r="C238" s="49" t="s">
        <v>389</v>
      </c>
      <c r="D238" s="49" t="s">
        <v>368</v>
      </c>
      <c r="E238" s="50" t="s">
        <v>87</v>
      </c>
      <c r="F238" s="50" t="s">
        <v>88</v>
      </c>
      <c r="G238" s="79">
        <f>'001'!H238</f>
        <v>47</v>
      </c>
      <c r="H238" s="79">
        <f>'002'!H238</f>
        <v>53</v>
      </c>
      <c r="I238" s="51">
        <f t="shared" si="6"/>
        <v>50</v>
      </c>
      <c r="J238" s="52" t="str">
        <f t="shared" si="7"/>
        <v>C</v>
      </c>
      <c r="K238" s="58"/>
      <c r="L238" s="10"/>
      <c r="M238" s="10"/>
      <c r="N238" s="10"/>
      <c r="O238" s="10"/>
      <c r="P238" s="10"/>
      <c r="Q238" s="10"/>
      <c r="R238" s="10"/>
      <c r="S238" s="10"/>
      <c r="T238" s="10"/>
      <c r="U238" s="10"/>
    </row>
    <row r="239" spans="1:21" s="8" customFormat="1" ht="12" customHeight="1" x14ac:dyDescent="0.2">
      <c r="A239" s="47">
        <v>229</v>
      </c>
      <c r="B239" s="48">
        <v>19031298</v>
      </c>
      <c r="C239" s="49" t="s">
        <v>390</v>
      </c>
      <c r="D239" s="49" t="s">
        <v>391</v>
      </c>
      <c r="E239" s="50" t="s">
        <v>87</v>
      </c>
      <c r="F239" s="50" t="s">
        <v>101</v>
      </c>
      <c r="G239" s="79">
        <f>'001'!H239</f>
        <v>85</v>
      </c>
      <c r="H239" s="79">
        <f>'002'!H239</f>
        <v>85</v>
      </c>
      <c r="I239" s="51">
        <f t="shared" si="6"/>
        <v>85</v>
      </c>
      <c r="J239" s="52" t="str">
        <f t="shared" si="7"/>
        <v>A</v>
      </c>
      <c r="K239" s="58"/>
      <c r="L239" s="10"/>
      <c r="M239" s="10"/>
      <c r="N239" s="10"/>
      <c r="O239" s="10"/>
      <c r="P239" s="10"/>
      <c r="Q239" s="10"/>
      <c r="R239" s="10"/>
      <c r="S239" s="10"/>
      <c r="T239" s="10"/>
      <c r="U239" s="10"/>
    </row>
    <row r="240" spans="1:21" s="8" customFormat="1" ht="12" customHeight="1" x14ac:dyDescent="0.2">
      <c r="A240" s="47">
        <v>230</v>
      </c>
      <c r="B240" s="48">
        <v>19030891</v>
      </c>
      <c r="C240" s="49" t="s">
        <v>392</v>
      </c>
      <c r="D240" s="49" t="s">
        <v>105</v>
      </c>
      <c r="E240" s="50" t="s">
        <v>87</v>
      </c>
      <c r="F240" s="50" t="s">
        <v>88</v>
      </c>
      <c r="G240" s="79">
        <f>'001'!H240</f>
        <v>53</v>
      </c>
      <c r="H240" s="79">
        <f>'002'!H240</f>
        <v>53</v>
      </c>
      <c r="I240" s="51">
        <f t="shared" si="6"/>
        <v>53</v>
      </c>
      <c r="J240" s="52" t="str">
        <f t="shared" si="7"/>
        <v>C</v>
      </c>
      <c r="K240" s="58"/>
      <c r="L240" s="10"/>
      <c r="M240" s="10"/>
      <c r="N240" s="10"/>
      <c r="O240" s="10"/>
      <c r="P240" s="10"/>
      <c r="Q240" s="10"/>
      <c r="R240" s="10"/>
      <c r="S240" s="10"/>
      <c r="T240" s="10"/>
      <c r="U240" s="10"/>
    </row>
    <row r="241" spans="1:21" s="8" customFormat="1" ht="12" customHeight="1" x14ac:dyDescent="0.2">
      <c r="A241" s="47">
        <v>231</v>
      </c>
      <c r="B241" s="48">
        <v>19030892</v>
      </c>
      <c r="C241" s="49" t="s">
        <v>392</v>
      </c>
      <c r="D241" s="49" t="s">
        <v>393</v>
      </c>
      <c r="E241" s="50" t="s">
        <v>87</v>
      </c>
      <c r="F241" s="50" t="s">
        <v>88</v>
      </c>
      <c r="G241" s="79">
        <f>'001'!H241</f>
        <v>43</v>
      </c>
      <c r="H241" s="79">
        <f>'002'!H241</f>
        <v>53</v>
      </c>
      <c r="I241" s="51">
        <f t="shared" si="6"/>
        <v>48</v>
      </c>
      <c r="J241" s="52" t="str">
        <f t="shared" si="7"/>
        <v>D</v>
      </c>
      <c r="K241" s="58"/>
      <c r="L241" s="10"/>
      <c r="M241" s="10"/>
      <c r="N241" s="10"/>
      <c r="O241" s="10"/>
      <c r="P241" s="10"/>
      <c r="Q241" s="10"/>
      <c r="R241" s="10"/>
      <c r="S241" s="10"/>
      <c r="T241" s="10"/>
      <c r="U241" s="10"/>
    </row>
    <row r="242" spans="1:21" s="8" customFormat="1" ht="12" customHeight="1" x14ac:dyDescent="0.2">
      <c r="A242" s="47">
        <v>232</v>
      </c>
      <c r="B242" s="48">
        <v>19031299</v>
      </c>
      <c r="C242" s="49" t="s">
        <v>394</v>
      </c>
      <c r="D242" s="49" t="s">
        <v>302</v>
      </c>
      <c r="E242" s="50" t="s">
        <v>87</v>
      </c>
      <c r="F242" s="50" t="s">
        <v>101</v>
      </c>
      <c r="G242" s="79">
        <f>'001'!H242</f>
        <v>63</v>
      </c>
      <c r="H242" s="79">
        <f>'002'!H242</f>
        <v>75</v>
      </c>
      <c r="I242" s="51">
        <f t="shared" si="6"/>
        <v>69</v>
      </c>
      <c r="J242" s="52" t="str">
        <f t="shared" si="7"/>
        <v>B</v>
      </c>
      <c r="K242" s="58"/>
      <c r="L242" s="10"/>
      <c r="M242" s="10"/>
      <c r="N242" s="10"/>
      <c r="O242" s="10"/>
      <c r="P242" s="10"/>
      <c r="Q242" s="10"/>
      <c r="R242" s="10"/>
      <c r="S242" s="10"/>
      <c r="T242" s="10"/>
      <c r="U242" s="10"/>
    </row>
    <row r="243" spans="1:21" s="8" customFormat="1" ht="12" customHeight="1" x14ac:dyDescent="0.2">
      <c r="A243" s="47">
        <v>233</v>
      </c>
      <c r="B243" s="48">
        <v>19031940</v>
      </c>
      <c r="C243" s="49" t="s">
        <v>395</v>
      </c>
      <c r="D243" s="49" t="s">
        <v>310</v>
      </c>
      <c r="E243" s="50" t="s">
        <v>87</v>
      </c>
      <c r="F243" s="50" t="s">
        <v>92</v>
      </c>
      <c r="G243" s="79">
        <f>'001'!H243</f>
        <v>53</v>
      </c>
      <c r="H243" s="79">
        <f>'002'!H243</f>
        <v>67</v>
      </c>
      <c r="I243" s="51">
        <f t="shared" si="6"/>
        <v>60</v>
      </c>
      <c r="J243" s="52" t="str">
        <f t="shared" si="7"/>
        <v>B</v>
      </c>
      <c r="K243" s="58"/>
      <c r="L243" s="10"/>
      <c r="M243" s="10"/>
      <c r="N243" s="10"/>
      <c r="O243" s="10"/>
      <c r="P243" s="10"/>
      <c r="Q243" s="10"/>
      <c r="R243" s="10"/>
      <c r="S243" s="10"/>
      <c r="T243" s="10"/>
      <c r="U243" s="10"/>
    </row>
    <row r="244" spans="1:21" s="8" customFormat="1" ht="12" customHeight="1" x14ac:dyDescent="0.2">
      <c r="A244" s="47">
        <v>234</v>
      </c>
      <c r="B244" s="48">
        <v>19031941</v>
      </c>
      <c r="C244" s="49" t="s">
        <v>396</v>
      </c>
      <c r="D244" s="49" t="s">
        <v>104</v>
      </c>
      <c r="E244" s="50" t="s">
        <v>87</v>
      </c>
      <c r="F244" s="50" t="s">
        <v>92</v>
      </c>
      <c r="G244" s="79">
        <f>'001'!H244</f>
        <v>75</v>
      </c>
      <c r="H244" s="79">
        <f>'002'!H244</f>
        <v>75</v>
      </c>
      <c r="I244" s="51">
        <f t="shared" si="6"/>
        <v>75</v>
      </c>
      <c r="J244" s="52" t="str">
        <f t="shared" si="7"/>
        <v>A</v>
      </c>
      <c r="K244" s="58"/>
      <c r="L244" s="10"/>
      <c r="M244" s="10"/>
      <c r="N244" s="10"/>
      <c r="O244" s="10"/>
      <c r="P244" s="10"/>
      <c r="Q244" s="10"/>
      <c r="R244" s="10"/>
      <c r="S244" s="10"/>
      <c r="T244" s="10"/>
      <c r="U244" s="10"/>
    </row>
    <row r="245" spans="1:21" s="8" customFormat="1" ht="12" customHeight="1" x14ac:dyDescent="0.2">
      <c r="A245" s="47">
        <v>235</v>
      </c>
      <c r="B245" s="48">
        <v>19031942</v>
      </c>
      <c r="C245" s="49" t="s">
        <v>397</v>
      </c>
      <c r="D245" s="49" t="s">
        <v>310</v>
      </c>
      <c r="E245" s="50" t="s">
        <v>87</v>
      </c>
      <c r="F245" s="50" t="s">
        <v>92</v>
      </c>
      <c r="G245" s="79">
        <f>'001'!H245</f>
        <v>63</v>
      </c>
      <c r="H245" s="79">
        <f>'002'!H245</f>
        <v>63</v>
      </c>
      <c r="I245" s="51">
        <f t="shared" si="6"/>
        <v>63</v>
      </c>
      <c r="J245" s="52" t="str">
        <f t="shared" si="7"/>
        <v>B</v>
      </c>
      <c r="K245" s="58"/>
      <c r="L245" s="10"/>
      <c r="M245" s="10"/>
      <c r="N245" s="10"/>
      <c r="O245" s="10"/>
      <c r="P245" s="10"/>
      <c r="Q245" s="10"/>
      <c r="R245" s="10"/>
      <c r="S245" s="10"/>
      <c r="T245" s="10"/>
      <c r="U245" s="10"/>
    </row>
    <row r="246" spans="1:21" s="8" customFormat="1" ht="12" customHeight="1" x14ac:dyDescent="0.2">
      <c r="A246" s="47">
        <v>236</v>
      </c>
      <c r="B246" s="48">
        <v>19031982</v>
      </c>
      <c r="C246" s="49" t="s">
        <v>398</v>
      </c>
      <c r="D246" s="49" t="s">
        <v>232</v>
      </c>
      <c r="E246" s="50" t="s">
        <v>87</v>
      </c>
      <c r="F246" s="50" t="s">
        <v>92</v>
      </c>
      <c r="G246" s="79">
        <f>'001'!H246</f>
        <v>63</v>
      </c>
      <c r="H246" s="79">
        <f>'002'!H246</f>
        <v>0</v>
      </c>
      <c r="I246" s="51">
        <f t="shared" si="6"/>
        <v>32</v>
      </c>
      <c r="J246" s="52" t="str">
        <f t="shared" si="7"/>
        <v>F</v>
      </c>
      <c r="K246" s="58"/>
      <c r="L246" s="10"/>
      <c r="M246" s="10"/>
      <c r="N246" s="10"/>
      <c r="O246" s="10"/>
      <c r="P246" s="10"/>
      <c r="Q246" s="10"/>
      <c r="R246" s="10"/>
      <c r="S246" s="10"/>
      <c r="T246" s="10"/>
      <c r="U246" s="10"/>
    </row>
    <row r="247" spans="1:21" s="8" customFormat="1" ht="12" customHeight="1" x14ac:dyDescent="0.2">
      <c r="A247" s="47">
        <v>237</v>
      </c>
      <c r="B247" s="48">
        <v>19031943</v>
      </c>
      <c r="C247" s="49" t="s">
        <v>399</v>
      </c>
      <c r="D247" s="49" t="s">
        <v>310</v>
      </c>
      <c r="E247" s="50" t="s">
        <v>87</v>
      </c>
      <c r="F247" s="50" t="s">
        <v>92</v>
      </c>
      <c r="G247" s="79">
        <f>'001'!H247</f>
        <v>53</v>
      </c>
      <c r="H247" s="79">
        <f>'002'!H247</f>
        <v>57</v>
      </c>
      <c r="I247" s="51">
        <f t="shared" si="6"/>
        <v>55</v>
      </c>
      <c r="J247" s="52" t="str">
        <f t="shared" si="7"/>
        <v>C</v>
      </c>
      <c r="K247" s="58"/>
      <c r="L247" s="10"/>
      <c r="M247" s="10"/>
      <c r="N247" s="10"/>
      <c r="O247" s="10"/>
      <c r="P247" s="10"/>
      <c r="Q247" s="10"/>
      <c r="R247" s="10"/>
      <c r="S247" s="10"/>
      <c r="T247" s="10"/>
      <c r="U247" s="10"/>
    </row>
    <row r="248" spans="1:21" s="8" customFormat="1" ht="12" customHeight="1" x14ac:dyDescent="0.2">
      <c r="A248" s="47">
        <v>238</v>
      </c>
      <c r="B248" s="48">
        <v>19030893</v>
      </c>
      <c r="C248" s="49" t="s">
        <v>400</v>
      </c>
      <c r="D248" s="49" t="s">
        <v>104</v>
      </c>
      <c r="E248" s="50" t="s">
        <v>87</v>
      </c>
      <c r="F248" s="50" t="s">
        <v>88</v>
      </c>
      <c r="G248" s="79">
        <f>'001'!H248</f>
        <v>75</v>
      </c>
      <c r="H248" s="79">
        <f>'002'!H248</f>
        <v>75</v>
      </c>
      <c r="I248" s="51">
        <f t="shared" si="6"/>
        <v>75</v>
      </c>
      <c r="J248" s="52" t="str">
        <f t="shared" si="7"/>
        <v>A</v>
      </c>
      <c r="K248" s="58"/>
      <c r="L248" s="10"/>
      <c r="M248" s="10"/>
      <c r="N248" s="10"/>
      <c r="O248" s="10"/>
      <c r="P248" s="10"/>
      <c r="Q248" s="10"/>
      <c r="R248" s="10"/>
      <c r="S248" s="10"/>
      <c r="T248" s="10"/>
      <c r="U248" s="10"/>
    </row>
    <row r="249" spans="1:21" s="8" customFormat="1" ht="12" customHeight="1" x14ac:dyDescent="0.2">
      <c r="A249" s="47">
        <v>239</v>
      </c>
      <c r="B249" s="48">
        <v>19030894</v>
      </c>
      <c r="C249" s="49" t="s">
        <v>401</v>
      </c>
      <c r="D249" s="49" t="s">
        <v>402</v>
      </c>
      <c r="E249" s="50" t="s">
        <v>87</v>
      </c>
      <c r="F249" s="50" t="s">
        <v>88</v>
      </c>
      <c r="G249" s="79">
        <f>'001'!H249</f>
        <v>67</v>
      </c>
      <c r="H249" s="79">
        <f>'002'!H249</f>
        <v>75</v>
      </c>
      <c r="I249" s="51">
        <f t="shared" si="6"/>
        <v>71</v>
      </c>
      <c r="J249" s="52" t="str">
        <f t="shared" si="7"/>
        <v>A</v>
      </c>
      <c r="K249" s="58"/>
      <c r="L249" s="10"/>
      <c r="M249" s="10"/>
      <c r="N249" s="10"/>
      <c r="O249" s="10"/>
      <c r="P249" s="10"/>
      <c r="Q249" s="10"/>
      <c r="R249" s="10"/>
      <c r="S249" s="10"/>
      <c r="T249" s="10"/>
      <c r="U249" s="10"/>
    </row>
    <row r="250" spans="1:21" s="8" customFormat="1" ht="12" customHeight="1" x14ac:dyDescent="0.2">
      <c r="A250" s="47">
        <v>240</v>
      </c>
      <c r="B250" s="48">
        <v>19031300</v>
      </c>
      <c r="C250" s="49" t="s">
        <v>403</v>
      </c>
      <c r="D250" s="49" t="s">
        <v>201</v>
      </c>
      <c r="E250" s="50" t="s">
        <v>87</v>
      </c>
      <c r="F250" s="50" t="s">
        <v>101</v>
      </c>
      <c r="G250" s="79">
        <f>'001'!H250</f>
        <v>75</v>
      </c>
      <c r="H250" s="79">
        <f>'002'!H250</f>
        <v>75</v>
      </c>
      <c r="I250" s="51">
        <f t="shared" si="6"/>
        <v>75</v>
      </c>
      <c r="J250" s="52" t="str">
        <f t="shared" si="7"/>
        <v>A</v>
      </c>
      <c r="K250" s="58"/>
      <c r="L250" s="10"/>
      <c r="M250" s="10"/>
      <c r="N250" s="10"/>
      <c r="O250" s="10"/>
      <c r="P250" s="10"/>
      <c r="Q250" s="10"/>
      <c r="R250" s="10"/>
      <c r="S250" s="10"/>
      <c r="T250" s="10"/>
      <c r="U250" s="10"/>
    </row>
    <row r="251" spans="1:21" s="8" customFormat="1" ht="12" customHeight="1" x14ac:dyDescent="0.2">
      <c r="A251" s="47">
        <v>241</v>
      </c>
      <c r="B251" s="48">
        <v>19031301</v>
      </c>
      <c r="C251" s="49" t="s">
        <v>404</v>
      </c>
      <c r="D251" s="49" t="s">
        <v>190</v>
      </c>
      <c r="E251" s="50" t="s">
        <v>87</v>
      </c>
      <c r="F251" s="50" t="s">
        <v>101</v>
      </c>
      <c r="G251" s="79">
        <f>'001'!H251</f>
        <v>63</v>
      </c>
      <c r="H251" s="79">
        <f>'002'!H251</f>
        <v>53</v>
      </c>
      <c r="I251" s="51">
        <f t="shared" si="6"/>
        <v>58</v>
      </c>
      <c r="J251" s="52" t="str">
        <f t="shared" si="7"/>
        <v>C</v>
      </c>
      <c r="K251" s="58"/>
      <c r="L251" s="10"/>
      <c r="M251" s="10"/>
      <c r="N251" s="10"/>
      <c r="O251" s="10"/>
      <c r="P251" s="10"/>
      <c r="Q251" s="10"/>
      <c r="R251" s="10"/>
      <c r="S251" s="10"/>
      <c r="T251" s="10"/>
      <c r="U251" s="10"/>
    </row>
    <row r="252" spans="1:21" s="8" customFormat="1" ht="12" customHeight="1" x14ac:dyDescent="0.2">
      <c r="A252" s="47">
        <v>242</v>
      </c>
      <c r="B252" s="48">
        <v>19030895</v>
      </c>
      <c r="C252" s="49" t="s">
        <v>405</v>
      </c>
      <c r="D252" s="49" t="s">
        <v>406</v>
      </c>
      <c r="E252" s="50" t="s">
        <v>87</v>
      </c>
      <c r="F252" s="50" t="s">
        <v>88</v>
      </c>
      <c r="G252" s="79">
        <f>'001'!H252</f>
        <v>23</v>
      </c>
      <c r="H252" s="79">
        <f>'002'!H252</f>
        <v>0</v>
      </c>
      <c r="I252" s="51">
        <f t="shared" si="6"/>
        <v>12</v>
      </c>
      <c r="J252" s="52" t="str">
        <f t="shared" si="7"/>
        <v>F</v>
      </c>
      <c r="K252" s="58"/>
      <c r="L252" s="10"/>
      <c r="M252" s="10"/>
      <c r="N252" s="10"/>
      <c r="O252" s="10"/>
      <c r="P252" s="10"/>
      <c r="Q252" s="10"/>
      <c r="R252" s="10"/>
      <c r="S252" s="10"/>
      <c r="T252" s="10"/>
      <c r="U252" s="10"/>
    </row>
    <row r="253" spans="1:21" s="8" customFormat="1" ht="12" customHeight="1" x14ac:dyDescent="0.2">
      <c r="A253" s="47">
        <v>243</v>
      </c>
      <c r="B253" s="48">
        <v>18030855</v>
      </c>
      <c r="C253" s="49" t="s">
        <v>405</v>
      </c>
      <c r="D253" s="49" t="s">
        <v>172</v>
      </c>
      <c r="E253" s="50" t="s">
        <v>257</v>
      </c>
      <c r="F253" s="50" t="s">
        <v>88</v>
      </c>
      <c r="G253" s="79">
        <f>'001'!H253</f>
        <v>0</v>
      </c>
      <c r="H253" s="79">
        <f>'002'!H253</f>
        <v>0</v>
      </c>
      <c r="I253" s="51">
        <f t="shared" si="6"/>
        <v>0</v>
      </c>
      <c r="J253" s="52" t="str">
        <f t="shared" si="7"/>
        <v>F</v>
      </c>
      <c r="K253" s="58"/>
      <c r="L253" s="10"/>
      <c r="M253" s="10"/>
      <c r="N253" s="10"/>
      <c r="O253" s="10"/>
      <c r="P253" s="10"/>
      <c r="Q253" s="10"/>
      <c r="R253" s="10"/>
      <c r="S253" s="10"/>
      <c r="T253" s="10"/>
      <c r="U253" s="10"/>
    </row>
    <row r="254" spans="1:21" s="8" customFormat="1" ht="12" customHeight="1" x14ac:dyDescent="0.2">
      <c r="A254" s="47">
        <v>244</v>
      </c>
      <c r="B254" s="48">
        <v>19031851</v>
      </c>
      <c r="C254" s="49" t="s">
        <v>407</v>
      </c>
      <c r="D254" s="49" t="s">
        <v>302</v>
      </c>
      <c r="E254" s="50" t="s">
        <v>87</v>
      </c>
      <c r="F254" s="50" t="s">
        <v>88</v>
      </c>
      <c r="G254" s="79">
        <f>'001'!H254</f>
        <v>75</v>
      </c>
      <c r="H254" s="79">
        <f>'002'!H254</f>
        <v>75</v>
      </c>
      <c r="I254" s="51">
        <f t="shared" si="6"/>
        <v>75</v>
      </c>
      <c r="J254" s="52" t="str">
        <f t="shared" si="7"/>
        <v>A</v>
      </c>
      <c r="K254" s="58"/>
      <c r="L254" s="10"/>
      <c r="M254" s="10"/>
      <c r="N254" s="10"/>
      <c r="O254" s="10"/>
      <c r="P254" s="10"/>
      <c r="Q254" s="10"/>
      <c r="R254" s="10"/>
      <c r="S254" s="10"/>
      <c r="T254" s="10"/>
      <c r="U254" s="10"/>
    </row>
    <row r="255" spans="1:21" s="8" customFormat="1" ht="12" customHeight="1" x14ac:dyDescent="0.2">
      <c r="A255" s="47">
        <v>245</v>
      </c>
      <c r="B255" s="48">
        <v>19030897</v>
      </c>
      <c r="C255" s="49" t="s">
        <v>408</v>
      </c>
      <c r="D255" s="49" t="s">
        <v>179</v>
      </c>
      <c r="E255" s="50" t="s">
        <v>87</v>
      </c>
      <c r="F255" s="50" t="s">
        <v>88</v>
      </c>
      <c r="G255" s="79">
        <f>'001'!H255</f>
        <v>67</v>
      </c>
      <c r="H255" s="79">
        <f>'002'!H255</f>
        <v>57</v>
      </c>
      <c r="I255" s="51">
        <f t="shared" si="6"/>
        <v>62</v>
      </c>
      <c r="J255" s="52" t="str">
        <f t="shared" si="7"/>
        <v>B</v>
      </c>
      <c r="K255" s="58"/>
      <c r="L255" s="10"/>
      <c r="M255" s="10"/>
      <c r="N255" s="10"/>
      <c r="O255" s="10"/>
      <c r="P255" s="10"/>
      <c r="Q255" s="10"/>
      <c r="R255" s="10"/>
      <c r="S255" s="10"/>
      <c r="T255" s="10"/>
      <c r="U255" s="10"/>
    </row>
    <row r="256" spans="1:21" s="8" customFormat="1" ht="12" customHeight="1" x14ac:dyDescent="0.2">
      <c r="A256" s="47">
        <v>246</v>
      </c>
      <c r="B256" s="48">
        <v>19030905</v>
      </c>
      <c r="C256" s="49" t="s">
        <v>408</v>
      </c>
      <c r="D256" s="49" t="s">
        <v>409</v>
      </c>
      <c r="E256" s="50" t="s">
        <v>87</v>
      </c>
      <c r="F256" s="50" t="s">
        <v>88</v>
      </c>
      <c r="G256" s="79">
        <f>'001'!H256</f>
        <v>23</v>
      </c>
      <c r="H256" s="79">
        <f>'002'!H256</f>
        <v>57</v>
      </c>
      <c r="I256" s="51">
        <f t="shared" si="6"/>
        <v>40</v>
      </c>
      <c r="J256" s="52" t="str">
        <f t="shared" si="7"/>
        <v>E</v>
      </c>
      <c r="K256" s="58"/>
      <c r="L256" s="10"/>
      <c r="M256" s="10"/>
      <c r="N256" s="10"/>
      <c r="O256" s="10"/>
      <c r="P256" s="10"/>
      <c r="Q256" s="10"/>
      <c r="R256" s="10"/>
      <c r="S256" s="10"/>
      <c r="T256" s="10"/>
      <c r="U256" s="10"/>
    </row>
    <row r="257" spans="1:21" s="8" customFormat="1" ht="12" customHeight="1" x14ac:dyDescent="0.2">
      <c r="A257" s="47">
        <v>247</v>
      </c>
      <c r="B257" s="48">
        <v>19030926</v>
      </c>
      <c r="C257" s="49" t="s">
        <v>408</v>
      </c>
      <c r="D257" s="49" t="s">
        <v>104</v>
      </c>
      <c r="E257" s="50" t="s">
        <v>87</v>
      </c>
      <c r="F257" s="50" t="s">
        <v>88</v>
      </c>
      <c r="G257" s="79">
        <f>'001'!H257</f>
        <v>85</v>
      </c>
      <c r="H257" s="79">
        <f>'002'!H257</f>
        <v>67</v>
      </c>
      <c r="I257" s="51">
        <f t="shared" si="6"/>
        <v>76</v>
      </c>
      <c r="J257" s="52" t="str">
        <f t="shared" si="7"/>
        <v>A</v>
      </c>
      <c r="K257" s="58"/>
      <c r="L257" s="10"/>
      <c r="M257" s="10"/>
      <c r="N257" s="10"/>
      <c r="O257" s="10"/>
      <c r="P257" s="10"/>
      <c r="Q257" s="10"/>
      <c r="R257" s="10"/>
      <c r="S257" s="10"/>
      <c r="T257" s="10"/>
      <c r="U257" s="10"/>
    </row>
    <row r="258" spans="1:21" s="8" customFormat="1" ht="12" customHeight="1" x14ac:dyDescent="0.2">
      <c r="A258" s="47">
        <v>248</v>
      </c>
      <c r="B258" s="48">
        <v>19031302</v>
      </c>
      <c r="C258" s="49" t="s">
        <v>410</v>
      </c>
      <c r="D258" s="49" t="s">
        <v>124</v>
      </c>
      <c r="E258" s="50" t="s">
        <v>87</v>
      </c>
      <c r="F258" s="50" t="s">
        <v>101</v>
      </c>
      <c r="G258" s="79">
        <f>'001'!H258</f>
        <v>85</v>
      </c>
      <c r="H258" s="79">
        <f>'002'!H258</f>
        <v>85</v>
      </c>
      <c r="I258" s="51">
        <f t="shared" si="6"/>
        <v>85</v>
      </c>
      <c r="J258" s="52" t="str">
        <f t="shared" si="7"/>
        <v>A</v>
      </c>
      <c r="K258" s="58"/>
      <c r="L258" s="10"/>
      <c r="M258" s="10"/>
      <c r="N258" s="10"/>
      <c r="O258" s="10"/>
      <c r="P258" s="10"/>
      <c r="Q258" s="10"/>
      <c r="R258" s="10"/>
      <c r="S258" s="10"/>
      <c r="T258" s="10"/>
      <c r="U258" s="10"/>
    </row>
    <row r="259" spans="1:21" s="8" customFormat="1" ht="12" customHeight="1" x14ac:dyDescent="0.2">
      <c r="A259" s="47">
        <v>249</v>
      </c>
      <c r="B259" s="48">
        <v>19030908</v>
      </c>
      <c r="C259" s="49" t="s">
        <v>411</v>
      </c>
      <c r="D259" s="49" t="s">
        <v>300</v>
      </c>
      <c r="E259" s="50" t="s">
        <v>87</v>
      </c>
      <c r="F259" s="50" t="s">
        <v>88</v>
      </c>
      <c r="G259" s="79">
        <f>'001'!H259</f>
        <v>75</v>
      </c>
      <c r="H259" s="79">
        <f>'002'!H259</f>
        <v>75</v>
      </c>
      <c r="I259" s="51">
        <f t="shared" si="6"/>
        <v>75</v>
      </c>
      <c r="J259" s="52" t="str">
        <f t="shared" si="7"/>
        <v>A</v>
      </c>
      <c r="K259" s="58"/>
      <c r="L259" s="10"/>
      <c r="M259" s="10"/>
      <c r="N259" s="10"/>
      <c r="O259" s="10"/>
      <c r="P259" s="10"/>
      <c r="Q259" s="10"/>
      <c r="R259" s="10"/>
      <c r="S259" s="10"/>
      <c r="T259" s="10"/>
      <c r="U259" s="10"/>
    </row>
    <row r="260" spans="1:21" s="8" customFormat="1" ht="12" customHeight="1" x14ac:dyDescent="0.2">
      <c r="A260" s="47">
        <v>250</v>
      </c>
      <c r="B260" s="48">
        <v>19030910</v>
      </c>
      <c r="C260" s="49" t="s">
        <v>412</v>
      </c>
      <c r="D260" s="49" t="s">
        <v>145</v>
      </c>
      <c r="E260" s="50" t="s">
        <v>87</v>
      </c>
      <c r="F260" s="50" t="s">
        <v>88</v>
      </c>
      <c r="G260" s="79">
        <f>'001'!H260</f>
        <v>53</v>
      </c>
      <c r="H260" s="79">
        <f>'002'!H260</f>
        <v>53</v>
      </c>
      <c r="I260" s="51">
        <f t="shared" si="6"/>
        <v>53</v>
      </c>
      <c r="J260" s="52" t="str">
        <f t="shared" si="7"/>
        <v>C</v>
      </c>
      <c r="K260" s="58"/>
      <c r="L260" s="10"/>
      <c r="M260" s="10"/>
      <c r="N260" s="10"/>
      <c r="O260" s="10"/>
      <c r="P260" s="10"/>
      <c r="Q260" s="10"/>
      <c r="R260" s="10"/>
      <c r="S260" s="10"/>
      <c r="T260" s="10"/>
      <c r="U260" s="10"/>
    </row>
    <row r="261" spans="1:21" s="8" customFormat="1" ht="12" customHeight="1" x14ac:dyDescent="0.2">
      <c r="A261" s="47">
        <v>251</v>
      </c>
      <c r="B261" s="48">
        <v>19031303</v>
      </c>
      <c r="C261" s="49" t="s">
        <v>413</v>
      </c>
      <c r="D261" s="49" t="s">
        <v>166</v>
      </c>
      <c r="E261" s="50" t="s">
        <v>87</v>
      </c>
      <c r="F261" s="50" t="s">
        <v>101</v>
      </c>
      <c r="G261" s="79">
        <f>'001'!H261</f>
        <v>57</v>
      </c>
      <c r="H261" s="79">
        <f>'002'!H261</f>
        <v>67</v>
      </c>
      <c r="I261" s="51">
        <f t="shared" si="6"/>
        <v>62</v>
      </c>
      <c r="J261" s="52" t="str">
        <f t="shared" si="7"/>
        <v>B</v>
      </c>
      <c r="K261" s="58"/>
      <c r="L261" s="10"/>
      <c r="M261" s="10"/>
      <c r="N261" s="10"/>
      <c r="O261" s="10"/>
      <c r="P261" s="10"/>
      <c r="Q261" s="10"/>
      <c r="R261" s="10"/>
      <c r="S261" s="10"/>
      <c r="T261" s="10"/>
      <c r="U261" s="10"/>
    </row>
    <row r="262" spans="1:21" s="8" customFormat="1" ht="12" customHeight="1" x14ac:dyDescent="0.2">
      <c r="A262" s="47">
        <v>252</v>
      </c>
      <c r="B262" s="48">
        <v>19030929</v>
      </c>
      <c r="C262" s="49" t="s">
        <v>414</v>
      </c>
      <c r="D262" s="49" t="s">
        <v>310</v>
      </c>
      <c r="E262" s="50" t="s">
        <v>87</v>
      </c>
      <c r="F262" s="50" t="s">
        <v>88</v>
      </c>
      <c r="G262" s="79">
        <f>'001'!H262</f>
        <v>53</v>
      </c>
      <c r="H262" s="79">
        <f>'002'!H262</f>
        <v>57</v>
      </c>
      <c r="I262" s="51">
        <f t="shared" si="6"/>
        <v>55</v>
      </c>
      <c r="J262" s="52" t="str">
        <f t="shared" si="7"/>
        <v>C</v>
      </c>
      <c r="K262" s="58"/>
      <c r="L262" s="10"/>
      <c r="M262" s="10"/>
      <c r="N262" s="10"/>
      <c r="O262" s="10"/>
      <c r="P262" s="10"/>
      <c r="Q262" s="10"/>
      <c r="R262" s="10"/>
      <c r="S262" s="10"/>
      <c r="T262" s="10"/>
      <c r="U262" s="10"/>
    </row>
    <row r="263" spans="1:21" s="8" customFormat="1" ht="12" customHeight="1" x14ac:dyDescent="0.2">
      <c r="A263" s="47">
        <v>253</v>
      </c>
      <c r="B263" s="48">
        <v>19030943</v>
      </c>
      <c r="C263" s="49" t="s">
        <v>415</v>
      </c>
      <c r="D263" s="49" t="s">
        <v>94</v>
      </c>
      <c r="E263" s="50" t="s">
        <v>87</v>
      </c>
      <c r="F263" s="50" t="s">
        <v>88</v>
      </c>
      <c r="G263" s="79">
        <f>'001'!H263</f>
        <v>0</v>
      </c>
      <c r="H263" s="79">
        <f>'002'!H263</f>
        <v>0</v>
      </c>
      <c r="I263" s="51">
        <f t="shared" si="6"/>
        <v>0</v>
      </c>
      <c r="J263" s="52" t="str">
        <f t="shared" si="7"/>
        <v>F</v>
      </c>
      <c r="K263" s="82" t="s">
        <v>978</v>
      </c>
      <c r="L263" s="10"/>
      <c r="M263" s="10"/>
      <c r="N263" s="10"/>
      <c r="O263" s="10"/>
      <c r="P263" s="10"/>
      <c r="Q263" s="10"/>
      <c r="R263" s="10"/>
      <c r="S263" s="10"/>
      <c r="T263" s="10"/>
      <c r="U263" s="10"/>
    </row>
    <row r="264" spans="1:21" s="8" customFormat="1" ht="12" customHeight="1" x14ac:dyDescent="0.2">
      <c r="A264" s="47">
        <v>254</v>
      </c>
      <c r="B264" s="48">
        <v>19031944</v>
      </c>
      <c r="C264" s="49" t="s">
        <v>416</v>
      </c>
      <c r="D264" s="49" t="s">
        <v>129</v>
      </c>
      <c r="E264" s="50" t="s">
        <v>87</v>
      </c>
      <c r="F264" s="50" t="s">
        <v>92</v>
      </c>
      <c r="G264" s="79">
        <f>'001'!H264</f>
        <v>85</v>
      </c>
      <c r="H264" s="79">
        <f>'002'!H264</f>
        <v>75</v>
      </c>
      <c r="I264" s="51">
        <f t="shared" si="6"/>
        <v>80</v>
      </c>
      <c r="J264" s="52" t="str">
        <f t="shared" si="7"/>
        <v>A</v>
      </c>
      <c r="K264" s="58"/>
      <c r="L264" s="10"/>
      <c r="M264" s="10"/>
      <c r="N264" s="10"/>
      <c r="O264" s="10"/>
      <c r="P264" s="10"/>
      <c r="Q264" s="10"/>
      <c r="R264" s="10"/>
      <c r="S264" s="10"/>
      <c r="T264" s="10"/>
      <c r="U264" s="10"/>
    </row>
    <row r="265" spans="1:21" s="8" customFormat="1" ht="12" customHeight="1" x14ac:dyDescent="0.2">
      <c r="A265" s="47">
        <v>255</v>
      </c>
      <c r="B265" s="48">
        <v>19032031</v>
      </c>
      <c r="C265" s="49" t="s">
        <v>417</v>
      </c>
      <c r="D265" s="49" t="s">
        <v>104</v>
      </c>
      <c r="E265" s="50" t="s">
        <v>87</v>
      </c>
      <c r="F265" s="50" t="s">
        <v>92</v>
      </c>
      <c r="G265" s="79">
        <f>'001'!H265</f>
        <v>63</v>
      </c>
      <c r="H265" s="79">
        <f>'002'!H265</f>
        <v>0</v>
      </c>
      <c r="I265" s="51">
        <f t="shared" si="6"/>
        <v>32</v>
      </c>
      <c r="J265" s="52" t="str">
        <f t="shared" si="7"/>
        <v>F</v>
      </c>
      <c r="K265" s="58"/>
      <c r="L265" s="10"/>
      <c r="M265" s="10"/>
      <c r="N265" s="10"/>
      <c r="O265" s="10"/>
      <c r="P265" s="10"/>
      <c r="Q265" s="10"/>
      <c r="R265" s="10"/>
      <c r="S265" s="10"/>
      <c r="T265" s="10"/>
      <c r="U265" s="10"/>
    </row>
    <row r="266" spans="1:21" s="8" customFormat="1" ht="12" customHeight="1" x14ac:dyDescent="0.2">
      <c r="A266" s="47">
        <v>256</v>
      </c>
      <c r="B266" s="48">
        <v>19030938</v>
      </c>
      <c r="C266" s="49" t="s">
        <v>418</v>
      </c>
      <c r="D266" s="49" t="s">
        <v>419</v>
      </c>
      <c r="E266" s="50" t="s">
        <v>87</v>
      </c>
      <c r="F266" s="50" t="s">
        <v>88</v>
      </c>
      <c r="G266" s="79">
        <f>'001'!H266</f>
        <v>95</v>
      </c>
      <c r="H266" s="79">
        <f>'002'!H266</f>
        <v>75</v>
      </c>
      <c r="I266" s="51">
        <f t="shared" si="6"/>
        <v>85</v>
      </c>
      <c r="J266" s="52" t="str">
        <f t="shared" si="7"/>
        <v>A</v>
      </c>
      <c r="K266" s="58"/>
      <c r="L266" s="10"/>
      <c r="M266" s="10"/>
      <c r="N266" s="10"/>
      <c r="O266" s="10"/>
      <c r="P266" s="10"/>
      <c r="Q266" s="10"/>
      <c r="R266" s="10"/>
      <c r="S266" s="10"/>
      <c r="T266" s="10"/>
      <c r="U266" s="10"/>
    </row>
    <row r="267" spans="1:21" s="8" customFormat="1" ht="12" customHeight="1" x14ac:dyDescent="0.2">
      <c r="A267" s="47">
        <v>257</v>
      </c>
      <c r="B267" s="48">
        <v>19031945</v>
      </c>
      <c r="C267" s="49" t="s">
        <v>420</v>
      </c>
      <c r="D267" s="49" t="s">
        <v>190</v>
      </c>
      <c r="E267" s="50" t="s">
        <v>87</v>
      </c>
      <c r="F267" s="50" t="s">
        <v>92</v>
      </c>
      <c r="G267" s="79">
        <f>'001'!H267</f>
        <v>85</v>
      </c>
      <c r="H267" s="79">
        <f>'002'!H267</f>
        <v>85</v>
      </c>
      <c r="I267" s="51">
        <f t="shared" si="6"/>
        <v>85</v>
      </c>
      <c r="J267" s="52" t="str">
        <f t="shared" si="7"/>
        <v>A</v>
      </c>
      <c r="K267" s="58"/>
      <c r="L267" s="10"/>
      <c r="M267" s="10"/>
      <c r="N267" s="10"/>
      <c r="O267" s="10"/>
      <c r="P267" s="10"/>
      <c r="Q267" s="10"/>
      <c r="R267" s="10"/>
      <c r="S267" s="10"/>
      <c r="T267" s="10"/>
      <c r="U267" s="10"/>
    </row>
    <row r="268" spans="1:21" s="8" customFormat="1" ht="12" customHeight="1" x14ac:dyDescent="0.2">
      <c r="A268" s="47">
        <v>258</v>
      </c>
      <c r="B268" s="48">
        <v>19030948</v>
      </c>
      <c r="C268" s="49" t="s">
        <v>421</v>
      </c>
      <c r="D268" s="49" t="s">
        <v>422</v>
      </c>
      <c r="E268" s="50" t="s">
        <v>87</v>
      </c>
      <c r="F268" s="50" t="s">
        <v>88</v>
      </c>
      <c r="G268" s="79">
        <f>'001'!H268</f>
        <v>67</v>
      </c>
      <c r="H268" s="79">
        <f>'002'!H268</f>
        <v>57</v>
      </c>
      <c r="I268" s="51">
        <f t="shared" ref="I268:I331" si="8">ROUND((G268*0.5+H268*0.5),0)</f>
        <v>62</v>
      </c>
      <c r="J268" s="52" t="str">
        <f t="shared" ref="J268:J331" si="9">IF(I268&gt;=70,"A",IF(I268&gt;=60,"B", IF(I268&gt;=50,"C",IF(I268&gt;=43,"D",IF(I268&gt;=40,"E","F")))))</f>
        <v>B</v>
      </c>
      <c r="K268" s="58"/>
      <c r="L268" s="10"/>
      <c r="M268" s="10"/>
      <c r="N268" s="10"/>
      <c r="O268" s="10"/>
      <c r="P268" s="10"/>
      <c r="Q268" s="10"/>
      <c r="R268" s="10"/>
      <c r="S268" s="10"/>
      <c r="T268" s="10"/>
      <c r="U268" s="10"/>
    </row>
    <row r="269" spans="1:21" s="8" customFormat="1" ht="12" customHeight="1" x14ac:dyDescent="0.2">
      <c r="A269" s="47">
        <v>259</v>
      </c>
      <c r="B269" s="48">
        <v>19031304</v>
      </c>
      <c r="C269" s="49" t="s">
        <v>423</v>
      </c>
      <c r="D269" s="49" t="s">
        <v>424</v>
      </c>
      <c r="E269" s="50" t="s">
        <v>87</v>
      </c>
      <c r="F269" s="50" t="s">
        <v>101</v>
      </c>
      <c r="G269" s="79">
        <f>'001'!H269</f>
        <v>85</v>
      </c>
      <c r="H269" s="79">
        <f>'002'!H269</f>
        <v>75</v>
      </c>
      <c r="I269" s="51">
        <f t="shared" si="8"/>
        <v>80</v>
      </c>
      <c r="J269" s="52" t="str">
        <f t="shared" si="9"/>
        <v>A</v>
      </c>
      <c r="K269" s="58"/>
      <c r="L269" s="10"/>
      <c r="M269" s="10"/>
      <c r="N269" s="10"/>
      <c r="O269" s="10"/>
      <c r="P269" s="10"/>
      <c r="Q269" s="10"/>
      <c r="R269" s="10"/>
      <c r="S269" s="10"/>
      <c r="T269" s="10"/>
      <c r="U269" s="10"/>
    </row>
    <row r="270" spans="1:21" s="8" customFormat="1" ht="12" customHeight="1" x14ac:dyDescent="0.2">
      <c r="A270" s="47">
        <v>260</v>
      </c>
      <c r="B270" s="48">
        <v>19030951</v>
      </c>
      <c r="C270" s="49" t="s">
        <v>425</v>
      </c>
      <c r="D270" s="49" t="s">
        <v>105</v>
      </c>
      <c r="E270" s="50" t="s">
        <v>87</v>
      </c>
      <c r="F270" s="50" t="s">
        <v>88</v>
      </c>
      <c r="G270" s="79">
        <f>'001'!H270</f>
        <v>67</v>
      </c>
      <c r="H270" s="79">
        <f>'002'!H270</f>
        <v>0</v>
      </c>
      <c r="I270" s="51">
        <f t="shared" si="8"/>
        <v>34</v>
      </c>
      <c r="J270" s="52" t="str">
        <f t="shared" si="9"/>
        <v>F</v>
      </c>
      <c r="K270" s="82" t="s">
        <v>978</v>
      </c>
      <c r="L270" s="10"/>
      <c r="M270" s="10"/>
      <c r="N270" s="10"/>
      <c r="O270" s="10"/>
      <c r="P270" s="10"/>
      <c r="Q270" s="10"/>
      <c r="R270" s="10"/>
      <c r="S270" s="10"/>
      <c r="T270" s="10"/>
      <c r="U270" s="10"/>
    </row>
    <row r="271" spans="1:21" s="8" customFormat="1" ht="12" customHeight="1" x14ac:dyDescent="0.2">
      <c r="A271" s="47">
        <v>261</v>
      </c>
      <c r="B271" s="48">
        <v>19030953</v>
      </c>
      <c r="C271" s="49" t="s">
        <v>426</v>
      </c>
      <c r="D271" s="49" t="s">
        <v>145</v>
      </c>
      <c r="E271" s="50" t="s">
        <v>87</v>
      </c>
      <c r="F271" s="50" t="s">
        <v>88</v>
      </c>
      <c r="G271" s="79">
        <f>'001'!H271</f>
        <v>67</v>
      </c>
      <c r="H271" s="79">
        <f>'002'!H271</f>
        <v>57</v>
      </c>
      <c r="I271" s="51">
        <f t="shared" si="8"/>
        <v>62</v>
      </c>
      <c r="J271" s="52" t="str">
        <f t="shared" si="9"/>
        <v>B</v>
      </c>
      <c r="K271" s="58"/>
      <c r="L271" s="10"/>
      <c r="M271" s="10"/>
      <c r="N271" s="10"/>
      <c r="O271" s="10"/>
      <c r="P271" s="10"/>
      <c r="Q271" s="10"/>
      <c r="R271" s="10"/>
      <c r="S271" s="10"/>
      <c r="T271" s="10"/>
      <c r="U271" s="10"/>
    </row>
    <row r="272" spans="1:21" s="8" customFormat="1" ht="12" customHeight="1" x14ac:dyDescent="0.2">
      <c r="A272" s="47">
        <v>262</v>
      </c>
      <c r="B272" s="48">
        <v>19030957</v>
      </c>
      <c r="C272" s="49" t="s">
        <v>427</v>
      </c>
      <c r="D272" s="49" t="s">
        <v>428</v>
      </c>
      <c r="E272" s="50" t="s">
        <v>87</v>
      </c>
      <c r="F272" s="50" t="s">
        <v>88</v>
      </c>
      <c r="G272" s="79">
        <f>'001'!H272</f>
        <v>63</v>
      </c>
      <c r="H272" s="79">
        <f>'002'!H272</f>
        <v>67</v>
      </c>
      <c r="I272" s="51">
        <f t="shared" si="8"/>
        <v>65</v>
      </c>
      <c r="J272" s="52" t="str">
        <f t="shared" si="9"/>
        <v>B</v>
      </c>
      <c r="K272" s="58"/>
      <c r="L272" s="10"/>
      <c r="M272" s="10"/>
      <c r="N272" s="10"/>
      <c r="O272" s="10"/>
      <c r="P272" s="10"/>
      <c r="Q272" s="10"/>
      <c r="R272" s="10"/>
      <c r="S272" s="10"/>
      <c r="T272" s="10"/>
      <c r="U272" s="10"/>
    </row>
    <row r="273" spans="1:21" s="8" customFormat="1" ht="12" customHeight="1" x14ac:dyDescent="0.2">
      <c r="A273" s="47">
        <v>263</v>
      </c>
      <c r="B273" s="48">
        <v>19030962</v>
      </c>
      <c r="C273" s="49" t="s">
        <v>429</v>
      </c>
      <c r="D273" s="49" t="s">
        <v>104</v>
      </c>
      <c r="E273" s="50" t="s">
        <v>87</v>
      </c>
      <c r="F273" s="50" t="s">
        <v>88</v>
      </c>
      <c r="G273" s="79">
        <f>'001'!H273</f>
        <v>43</v>
      </c>
      <c r="H273" s="79">
        <f>'002'!H273</f>
        <v>47</v>
      </c>
      <c r="I273" s="51">
        <f t="shared" si="8"/>
        <v>45</v>
      </c>
      <c r="J273" s="52" t="str">
        <f t="shared" si="9"/>
        <v>D</v>
      </c>
      <c r="K273" s="58"/>
      <c r="L273" s="10"/>
      <c r="M273" s="10"/>
      <c r="N273" s="10"/>
      <c r="O273" s="10"/>
      <c r="P273" s="10"/>
      <c r="Q273" s="10"/>
      <c r="R273" s="10"/>
      <c r="S273" s="10"/>
      <c r="T273" s="10"/>
      <c r="U273" s="10"/>
    </row>
    <row r="274" spans="1:21" s="8" customFormat="1" ht="12" customHeight="1" x14ac:dyDescent="0.2">
      <c r="A274" s="47">
        <v>264</v>
      </c>
      <c r="B274" s="48">
        <v>18029189</v>
      </c>
      <c r="C274" s="49" t="s">
        <v>429</v>
      </c>
      <c r="D274" s="49" t="s">
        <v>119</v>
      </c>
      <c r="E274" s="50" t="s">
        <v>131</v>
      </c>
      <c r="F274" s="50" t="s">
        <v>88</v>
      </c>
      <c r="G274" s="79">
        <f>'001'!H274</f>
        <v>57</v>
      </c>
      <c r="H274" s="79">
        <f>'002'!H274</f>
        <v>47</v>
      </c>
      <c r="I274" s="51">
        <f t="shared" si="8"/>
        <v>52</v>
      </c>
      <c r="J274" s="52" t="str">
        <f t="shared" si="9"/>
        <v>C</v>
      </c>
      <c r="K274" s="58"/>
      <c r="L274" s="10"/>
      <c r="M274" s="10"/>
      <c r="N274" s="10"/>
      <c r="O274" s="10"/>
      <c r="P274" s="10"/>
      <c r="Q274" s="10"/>
      <c r="R274" s="10"/>
      <c r="S274" s="10"/>
      <c r="T274" s="10"/>
      <c r="U274" s="10"/>
    </row>
    <row r="275" spans="1:21" s="8" customFormat="1" ht="12" customHeight="1" x14ac:dyDescent="0.2">
      <c r="A275" s="47">
        <v>265</v>
      </c>
      <c r="B275" s="48">
        <v>19030959</v>
      </c>
      <c r="C275" s="49" t="s">
        <v>430</v>
      </c>
      <c r="D275" s="49" t="s">
        <v>134</v>
      </c>
      <c r="E275" s="50" t="s">
        <v>87</v>
      </c>
      <c r="F275" s="50" t="s">
        <v>88</v>
      </c>
      <c r="G275" s="79">
        <f>'001'!H275</f>
        <v>63</v>
      </c>
      <c r="H275" s="79">
        <f>'002'!H275</f>
        <v>53</v>
      </c>
      <c r="I275" s="51">
        <f t="shared" si="8"/>
        <v>58</v>
      </c>
      <c r="J275" s="52" t="str">
        <f t="shared" si="9"/>
        <v>C</v>
      </c>
      <c r="K275" s="58"/>
      <c r="L275" s="10"/>
      <c r="M275" s="10"/>
      <c r="N275" s="10"/>
      <c r="O275" s="10"/>
      <c r="P275" s="10"/>
      <c r="Q275" s="10"/>
      <c r="R275" s="10"/>
      <c r="S275" s="10"/>
      <c r="T275" s="10"/>
      <c r="U275" s="10"/>
    </row>
    <row r="276" spans="1:21" s="8" customFormat="1" ht="12" customHeight="1" x14ac:dyDescent="0.2">
      <c r="A276" s="47">
        <v>266</v>
      </c>
      <c r="B276" s="48">
        <v>19030961</v>
      </c>
      <c r="C276" s="49" t="s">
        <v>430</v>
      </c>
      <c r="D276" s="49" t="s">
        <v>219</v>
      </c>
      <c r="E276" s="50" t="s">
        <v>87</v>
      </c>
      <c r="F276" s="50" t="s">
        <v>88</v>
      </c>
      <c r="G276" s="79">
        <f>'001'!H276</f>
        <v>85</v>
      </c>
      <c r="H276" s="79">
        <f>'002'!H276</f>
        <v>75</v>
      </c>
      <c r="I276" s="51">
        <f t="shared" si="8"/>
        <v>80</v>
      </c>
      <c r="J276" s="52" t="str">
        <f t="shared" si="9"/>
        <v>A</v>
      </c>
      <c r="K276" s="58"/>
      <c r="L276" s="10"/>
      <c r="M276" s="10"/>
      <c r="N276" s="10"/>
      <c r="O276" s="10"/>
      <c r="P276" s="10"/>
      <c r="Q276" s="10"/>
      <c r="R276" s="10"/>
      <c r="S276" s="10"/>
      <c r="T276" s="10"/>
      <c r="U276" s="10"/>
    </row>
    <row r="277" spans="1:21" s="8" customFormat="1" ht="12" customHeight="1" x14ac:dyDescent="0.2">
      <c r="A277" s="47">
        <v>267</v>
      </c>
      <c r="B277" s="48">
        <v>19030966</v>
      </c>
      <c r="C277" s="49" t="s">
        <v>431</v>
      </c>
      <c r="D277" s="49" t="s">
        <v>432</v>
      </c>
      <c r="E277" s="50" t="s">
        <v>87</v>
      </c>
      <c r="F277" s="50" t="s">
        <v>88</v>
      </c>
      <c r="G277" s="79">
        <f>'001'!H277</f>
        <v>57</v>
      </c>
      <c r="H277" s="79">
        <f>'002'!H277</f>
        <v>57</v>
      </c>
      <c r="I277" s="51">
        <f t="shared" si="8"/>
        <v>57</v>
      </c>
      <c r="J277" s="52" t="str">
        <f t="shared" si="9"/>
        <v>C</v>
      </c>
      <c r="K277" s="58"/>
      <c r="L277" s="10"/>
      <c r="M277" s="10"/>
      <c r="N277" s="10"/>
      <c r="O277" s="10"/>
      <c r="P277" s="10"/>
      <c r="Q277" s="10"/>
      <c r="R277" s="10"/>
      <c r="S277" s="10"/>
      <c r="T277" s="10"/>
      <c r="U277" s="10"/>
    </row>
    <row r="278" spans="1:21" s="8" customFormat="1" ht="12" customHeight="1" x14ac:dyDescent="0.2">
      <c r="A278" s="47">
        <v>268</v>
      </c>
      <c r="B278" s="48">
        <v>19030969</v>
      </c>
      <c r="C278" s="49" t="s">
        <v>433</v>
      </c>
      <c r="D278" s="49" t="s">
        <v>236</v>
      </c>
      <c r="E278" s="50" t="s">
        <v>87</v>
      </c>
      <c r="F278" s="50" t="s">
        <v>88</v>
      </c>
      <c r="G278" s="79">
        <f>'001'!H278</f>
        <v>63</v>
      </c>
      <c r="H278" s="79">
        <f>'002'!H278</f>
        <v>67</v>
      </c>
      <c r="I278" s="51">
        <f t="shared" si="8"/>
        <v>65</v>
      </c>
      <c r="J278" s="52" t="str">
        <f t="shared" si="9"/>
        <v>B</v>
      </c>
      <c r="K278" s="58"/>
      <c r="L278" s="10"/>
      <c r="M278" s="10"/>
      <c r="N278" s="10"/>
      <c r="O278" s="10"/>
      <c r="P278" s="10"/>
      <c r="Q278" s="10"/>
      <c r="R278" s="10"/>
      <c r="S278" s="10"/>
      <c r="T278" s="10"/>
      <c r="U278" s="10"/>
    </row>
    <row r="279" spans="1:21" s="8" customFormat="1" ht="12" customHeight="1" x14ac:dyDescent="0.2">
      <c r="A279" s="47">
        <v>269</v>
      </c>
      <c r="B279" s="48">
        <v>19030971</v>
      </c>
      <c r="C279" s="49" t="s">
        <v>433</v>
      </c>
      <c r="D279" s="49" t="s">
        <v>434</v>
      </c>
      <c r="E279" s="50" t="s">
        <v>87</v>
      </c>
      <c r="F279" s="50" t="s">
        <v>88</v>
      </c>
      <c r="G279" s="79">
        <f>'001'!H279</f>
        <v>75</v>
      </c>
      <c r="H279" s="79">
        <f>'002'!H279</f>
        <v>67</v>
      </c>
      <c r="I279" s="51">
        <f t="shared" si="8"/>
        <v>71</v>
      </c>
      <c r="J279" s="52" t="str">
        <f t="shared" si="9"/>
        <v>A</v>
      </c>
      <c r="K279" s="58"/>
      <c r="L279" s="10"/>
      <c r="M279" s="10"/>
      <c r="N279" s="10"/>
      <c r="O279" s="10"/>
      <c r="P279" s="10"/>
      <c r="Q279" s="10"/>
      <c r="R279" s="10"/>
      <c r="S279" s="10"/>
      <c r="T279" s="10"/>
      <c r="U279" s="10"/>
    </row>
    <row r="280" spans="1:21" s="8" customFormat="1" ht="12" customHeight="1" x14ac:dyDescent="0.2">
      <c r="A280" s="47">
        <v>270</v>
      </c>
      <c r="B280" s="48">
        <v>19030989</v>
      </c>
      <c r="C280" s="49" t="s">
        <v>435</v>
      </c>
      <c r="D280" s="49" t="s">
        <v>145</v>
      </c>
      <c r="E280" s="50" t="s">
        <v>87</v>
      </c>
      <c r="F280" s="50" t="s">
        <v>88</v>
      </c>
      <c r="G280" s="79">
        <f>'001'!H280</f>
        <v>57</v>
      </c>
      <c r="H280" s="79">
        <f>'002'!H280</f>
        <v>53</v>
      </c>
      <c r="I280" s="51">
        <f t="shared" si="8"/>
        <v>55</v>
      </c>
      <c r="J280" s="52" t="str">
        <f t="shared" si="9"/>
        <v>C</v>
      </c>
      <c r="K280" s="58"/>
      <c r="L280" s="10"/>
      <c r="M280" s="10"/>
      <c r="N280" s="10"/>
      <c r="O280" s="10"/>
      <c r="P280" s="10"/>
      <c r="Q280" s="10"/>
      <c r="R280" s="10"/>
      <c r="S280" s="10"/>
      <c r="T280" s="10"/>
      <c r="U280" s="10"/>
    </row>
    <row r="281" spans="1:21" s="8" customFormat="1" ht="12" customHeight="1" x14ac:dyDescent="0.2">
      <c r="A281" s="47">
        <v>271</v>
      </c>
      <c r="B281" s="48">
        <v>19031305</v>
      </c>
      <c r="C281" s="49" t="s">
        <v>436</v>
      </c>
      <c r="D281" s="49" t="s">
        <v>302</v>
      </c>
      <c r="E281" s="50" t="s">
        <v>87</v>
      </c>
      <c r="F281" s="50" t="s">
        <v>101</v>
      </c>
      <c r="G281" s="79">
        <f>'001'!H281</f>
        <v>23</v>
      </c>
      <c r="H281" s="79">
        <f>'002'!H281</f>
        <v>47</v>
      </c>
      <c r="I281" s="51">
        <f t="shared" si="8"/>
        <v>35</v>
      </c>
      <c r="J281" s="52" t="str">
        <f t="shared" si="9"/>
        <v>F</v>
      </c>
      <c r="K281" s="58"/>
      <c r="L281" s="10"/>
      <c r="M281" s="10"/>
      <c r="N281" s="10"/>
      <c r="O281" s="10"/>
      <c r="P281" s="10"/>
      <c r="Q281" s="10"/>
      <c r="R281" s="10"/>
      <c r="S281" s="10"/>
      <c r="T281" s="10"/>
      <c r="U281" s="10"/>
    </row>
    <row r="282" spans="1:21" s="8" customFormat="1" ht="12" customHeight="1" x14ac:dyDescent="0.2">
      <c r="A282" s="47">
        <v>272</v>
      </c>
      <c r="B282" s="48">
        <v>19031309</v>
      </c>
      <c r="C282" s="49" t="s">
        <v>437</v>
      </c>
      <c r="D282" s="49" t="s">
        <v>438</v>
      </c>
      <c r="E282" s="50" t="s">
        <v>87</v>
      </c>
      <c r="F282" s="50" t="s">
        <v>101</v>
      </c>
      <c r="G282" s="79">
        <f>'001'!H282</f>
        <v>75</v>
      </c>
      <c r="H282" s="79">
        <f>'002'!H282</f>
        <v>47</v>
      </c>
      <c r="I282" s="51">
        <f t="shared" si="8"/>
        <v>61</v>
      </c>
      <c r="J282" s="52" t="str">
        <f t="shared" si="9"/>
        <v>B</v>
      </c>
      <c r="K282" s="58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 spans="1:21" s="8" customFormat="1" ht="12" customHeight="1" x14ac:dyDescent="0.2">
      <c r="A283" s="47">
        <v>273</v>
      </c>
      <c r="B283" s="48">
        <v>19031946</v>
      </c>
      <c r="C283" s="49" t="s">
        <v>439</v>
      </c>
      <c r="D283" s="49" t="s">
        <v>129</v>
      </c>
      <c r="E283" s="50" t="s">
        <v>87</v>
      </c>
      <c r="F283" s="50" t="s">
        <v>92</v>
      </c>
      <c r="G283" s="79">
        <f>'001'!H283</f>
        <v>63</v>
      </c>
      <c r="H283" s="79">
        <f>'002'!H283</f>
        <v>63</v>
      </c>
      <c r="I283" s="51">
        <f t="shared" si="8"/>
        <v>63</v>
      </c>
      <c r="J283" s="52" t="str">
        <f t="shared" si="9"/>
        <v>B</v>
      </c>
      <c r="K283" s="58"/>
      <c r="L283" s="10"/>
      <c r="M283" s="10"/>
      <c r="N283" s="10"/>
      <c r="O283" s="10"/>
      <c r="P283" s="10"/>
      <c r="Q283" s="10"/>
      <c r="R283" s="10"/>
      <c r="S283" s="10"/>
      <c r="T283" s="10"/>
      <c r="U283" s="10"/>
    </row>
    <row r="284" spans="1:21" s="8" customFormat="1" ht="12" customHeight="1" x14ac:dyDescent="0.2">
      <c r="A284" s="47">
        <v>274</v>
      </c>
      <c r="B284" s="48">
        <v>19030990</v>
      </c>
      <c r="C284" s="49" t="s">
        <v>440</v>
      </c>
      <c r="D284" s="49" t="s">
        <v>124</v>
      </c>
      <c r="E284" s="50" t="s">
        <v>87</v>
      </c>
      <c r="F284" s="50" t="s">
        <v>88</v>
      </c>
      <c r="G284" s="79">
        <f>'001'!H284</f>
        <v>67</v>
      </c>
      <c r="H284" s="79">
        <f>'002'!H284</f>
        <v>63</v>
      </c>
      <c r="I284" s="51">
        <f t="shared" si="8"/>
        <v>65</v>
      </c>
      <c r="J284" s="52" t="str">
        <f t="shared" si="9"/>
        <v>B</v>
      </c>
      <c r="K284" s="58"/>
      <c r="L284" s="10"/>
      <c r="M284" s="10"/>
      <c r="N284" s="10"/>
      <c r="O284" s="10"/>
      <c r="P284" s="10"/>
      <c r="Q284" s="10"/>
      <c r="R284" s="10"/>
      <c r="S284" s="10"/>
      <c r="T284" s="10"/>
      <c r="U284" s="10"/>
    </row>
    <row r="285" spans="1:21" s="8" customFormat="1" ht="12" customHeight="1" x14ac:dyDescent="0.2">
      <c r="A285" s="47">
        <v>275</v>
      </c>
      <c r="B285" s="48">
        <v>19031311</v>
      </c>
      <c r="C285" s="49" t="s">
        <v>441</v>
      </c>
      <c r="D285" s="49" t="s">
        <v>359</v>
      </c>
      <c r="E285" s="50" t="s">
        <v>87</v>
      </c>
      <c r="F285" s="50" t="s">
        <v>101</v>
      </c>
      <c r="G285" s="79">
        <f>'001'!H285</f>
        <v>63</v>
      </c>
      <c r="H285" s="79">
        <f>'002'!H285</f>
        <v>43</v>
      </c>
      <c r="I285" s="51">
        <f t="shared" si="8"/>
        <v>53</v>
      </c>
      <c r="J285" s="52" t="str">
        <f t="shared" si="9"/>
        <v>C</v>
      </c>
      <c r="K285" s="58"/>
      <c r="L285" s="10"/>
      <c r="M285" s="10"/>
      <c r="N285" s="10"/>
      <c r="O285" s="10"/>
      <c r="P285" s="10"/>
      <c r="Q285" s="10"/>
      <c r="R285" s="10"/>
      <c r="S285" s="10"/>
      <c r="T285" s="10"/>
      <c r="U285" s="10"/>
    </row>
    <row r="286" spans="1:21" s="8" customFormat="1" ht="12" customHeight="1" x14ac:dyDescent="0.2">
      <c r="A286" s="47">
        <v>276</v>
      </c>
      <c r="B286" s="48">
        <v>19030996</v>
      </c>
      <c r="C286" s="49" t="s">
        <v>442</v>
      </c>
      <c r="D286" s="49" t="s">
        <v>195</v>
      </c>
      <c r="E286" s="50" t="s">
        <v>87</v>
      </c>
      <c r="F286" s="50" t="s">
        <v>88</v>
      </c>
      <c r="G286" s="79">
        <f>'001'!H286</f>
        <v>75</v>
      </c>
      <c r="H286" s="79">
        <f>'002'!H286</f>
        <v>63</v>
      </c>
      <c r="I286" s="51">
        <f t="shared" si="8"/>
        <v>69</v>
      </c>
      <c r="J286" s="52" t="str">
        <f t="shared" si="9"/>
        <v>B</v>
      </c>
      <c r="K286" s="58"/>
      <c r="L286" s="10"/>
      <c r="M286" s="10"/>
      <c r="N286" s="10"/>
      <c r="O286" s="10"/>
      <c r="P286" s="10"/>
      <c r="Q286" s="10"/>
      <c r="R286" s="10"/>
      <c r="S286" s="10"/>
      <c r="T286" s="10"/>
      <c r="U286" s="10"/>
    </row>
    <row r="287" spans="1:21" s="8" customFormat="1" ht="12" customHeight="1" x14ac:dyDescent="0.2">
      <c r="A287" s="47">
        <v>277</v>
      </c>
      <c r="B287" s="48">
        <v>19031947</v>
      </c>
      <c r="C287" s="49" t="s">
        <v>443</v>
      </c>
      <c r="D287" s="49" t="s">
        <v>444</v>
      </c>
      <c r="E287" s="50" t="s">
        <v>87</v>
      </c>
      <c r="F287" s="50" t="s">
        <v>92</v>
      </c>
      <c r="G287" s="79">
        <f>'001'!H287</f>
        <v>63</v>
      </c>
      <c r="H287" s="79">
        <f>'002'!H287</f>
        <v>0</v>
      </c>
      <c r="I287" s="51">
        <f t="shared" si="8"/>
        <v>32</v>
      </c>
      <c r="J287" s="52" t="str">
        <f t="shared" si="9"/>
        <v>F</v>
      </c>
      <c r="K287" s="58"/>
      <c r="L287" s="10"/>
      <c r="M287" s="10"/>
      <c r="N287" s="10"/>
      <c r="O287" s="10"/>
      <c r="P287" s="10"/>
      <c r="Q287" s="10"/>
      <c r="R287" s="10"/>
      <c r="S287" s="10"/>
      <c r="T287" s="10"/>
      <c r="U287" s="10"/>
    </row>
    <row r="288" spans="1:21" s="8" customFormat="1" ht="12" customHeight="1" x14ac:dyDescent="0.2">
      <c r="A288" s="47">
        <v>278</v>
      </c>
      <c r="B288" s="48">
        <v>19030999</v>
      </c>
      <c r="C288" s="49" t="s">
        <v>445</v>
      </c>
      <c r="D288" s="49" t="s">
        <v>104</v>
      </c>
      <c r="E288" s="50" t="s">
        <v>87</v>
      </c>
      <c r="F288" s="50" t="s">
        <v>88</v>
      </c>
      <c r="G288" s="79">
        <f>'001'!H288</f>
        <v>53</v>
      </c>
      <c r="H288" s="79">
        <f>'002'!H288</f>
        <v>53</v>
      </c>
      <c r="I288" s="51">
        <f t="shared" si="8"/>
        <v>53</v>
      </c>
      <c r="J288" s="52" t="str">
        <f t="shared" si="9"/>
        <v>C</v>
      </c>
      <c r="K288" s="58"/>
      <c r="L288" s="10"/>
      <c r="M288" s="10"/>
      <c r="N288" s="10"/>
      <c r="O288" s="10"/>
      <c r="P288" s="10"/>
      <c r="Q288" s="10"/>
      <c r="R288" s="10"/>
      <c r="S288" s="10"/>
      <c r="T288" s="10"/>
      <c r="U288" s="10"/>
    </row>
    <row r="289" spans="1:21" s="8" customFormat="1" ht="12" customHeight="1" x14ac:dyDescent="0.2">
      <c r="A289" s="47">
        <v>279</v>
      </c>
      <c r="B289" s="48">
        <v>19031313</v>
      </c>
      <c r="C289" s="49" t="s">
        <v>446</v>
      </c>
      <c r="D289" s="49" t="s">
        <v>168</v>
      </c>
      <c r="E289" s="50" t="s">
        <v>87</v>
      </c>
      <c r="F289" s="50" t="s">
        <v>101</v>
      </c>
      <c r="G289" s="79">
        <f>'001'!H289</f>
        <v>63</v>
      </c>
      <c r="H289" s="79">
        <f>'002'!H289</f>
        <v>63</v>
      </c>
      <c r="I289" s="51">
        <f t="shared" si="8"/>
        <v>63</v>
      </c>
      <c r="J289" s="52" t="str">
        <f t="shared" si="9"/>
        <v>B</v>
      </c>
      <c r="K289" s="58"/>
      <c r="L289" s="10"/>
      <c r="M289" s="10"/>
      <c r="N289" s="10"/>
      <c r="O289" s="10"/>
      <c r="P289" s="10"/>
      <c r="Q289" s="10"/>
      <c r="R289" s="10"/>
      <c r="S289" s="10"/>
      <c r="T289" s="10"/>
      <c r="U289" s="10"/>
    </row>
    <row r="290" spans="1:21" s="8" customFormat="1" ht="12" customHeight="1" x14ac:dyDescent="0.2">
      <c r="A290" s="47">
        <v>280</v>
      </c>
      <c r="B290" s="48">
        <v>19031002</v>
      </c>
      <c r="C290" s="49" t="s">
        <v>447</v>
      </c>
      <c r="D290" s="49" t="s">
        <v>448</v>
      </c>
      <c r="E290" s="50" t="s">
        <v>87</v>
      </c>
      <c r="F290" s="50" t="s">
        <v>88</v>
      </c>
      <c r="G290" s="79">
        <f>'001'!H290</f>
        <v>43</v>
      </c>
      <c r="H290" s="79">
        <f>'002'!H290</f>
        <v>63</v>
      </c>
      <c r="I290" s="51">
        <f t="shared" si="8"/>
        <v>53</v>
      </c>
      <c r="J290" s="52" t="str">
        <f t="shared" si="9"/>
        <v>C</v>
      </c>
      <c r="K290" s="58"/>
      <c r="L290" s="10"/>
      <c r="M290" s="10"/>
      <c r="N290" s="10"/>
      <c r="O290" s="10"/>
      <c r="P290" s="10"/>
      <c r="Q290" s="10"/>
      <c r="R290" s="10"/>
      <c r="S290" s="10"/>
      <c r="T290" s="10"/>
      <c r="U290" s="10"/>
    </row>
    <row r="291" spans="1:21" s="8" customFormat="1" ht="12" customHeight="1" x14ac:dyDescent="0.2">
      <c r="A291" s="47">
        <v>281</v>
      </c>
      <c r="B291" s="48">
        <v>19031005</v>
      </c>
      <c r="C291" s="49" t="s">
        <v>447</v>
      </c>
      <c r="D291" s="49" t="s">
        <v>226</v>
      </c>
      <c r="E291" s="50" t="s">
        <v>87</v>
      </c>
      <c r="F291" s="50" t="s">
        <v>88</v>
      </c>
      <c r="G291" s="79">
        <f>'001'!H291</f>
        <v>63</v>
      </c>
      <c r="H291" s="79">
        <f>'002'!H291</f>
        <v>57</v>
      </c>
      <c r="I291" s="51">
        <f t="shared" si="8"/>
        <v>60</v>
      </c>
      <c r="J291" s="52" t="str">
        <f t="shared" si="9"/>
        <v>B</v>
      </c>
      <c r="K291" s="58"/>
      <c r="L291" s="10"/>
      <c r="M291" s="10"/>
      <c r="N291" s="10"/>
      <c r="O291" s="10"/>
      <c r="P291" s="10"/>
      <c r="Q291" s="10"/>
      <c r="R291" s="10"/>
      <c r="S291" s="10"/>
      <c r="T291" s="10"/>
      <c r="U291" s="10"/>
    </row>
    <row r="292" spans="1:21" s="8" customFormat="1" ht="12" customHeight="1" x14ac:dyDescent="0.2">
      <c r="A292" s="47">
        <v>282</v>
      </c>
      <c r="B292" s="48">
        <v>19031315</v>
      </c>
      <c r="C292" s="49" t="s">
        <v>449</v>
      </c>
      <c r="D292" s="49" t="s">
        <v>310</v>
      </c>
      <c r="E292" s="50" t="s">
        <v>87</v>
      </c>
      <c r="F292" s="50" t="s">
        <v>101</v>
      </c>
      <c r="G292" s="79">
        <f>'001'!H292</f>
        <v>63</v>
      </c>
      <c r="H292" s="79">
        <f>'002'!H292</f>
        <v>53</v>
      </c>
      <c r="I292" s="51">
        <f t="shared" si="8"/>
        <v>58</v>
      </c>
      <c r="J292" s="52" t="str">
        <f t="shared" si="9"/>
        <v>C</v>
      </c>
      <c r="K292" s="58"/>
      <c r="L292" s="10"/>
      <c r="M292" s="10"/>
      <c r="N292" s="10"/>
      <c r="O292" s="10"/>
      <c r="P292" s="10"/>
      <c r="Q292" s="10"/>
      <c r="R292" s="10"/>
      <c r="S292" s="10"/>
      <c r="T292" s="10"/>
      <c r="U292" s="10"/>
    </row>
    <row r="293" spans="1:21" s="8" customFormat="1" ht="12" customHeight="1" x14ac:dyDescent="0.2">
      <c r="A293" s="47">
        <v>283</v>
      </c>
      <c r="B293" s="48">
        <v>19031318</v>
      </c>
      <c r="C293" s="49" t="s">
        <v>450</v>
      </c>
      <c r="D293" s="49" t="s">
        <v>302</v>
      </c>
      <c r="E293" s="50" t="s">
        <v>87</v>
      </c>
      <c r="F293" s="50" t="s">
        <v>101</v>
      </c>
      <c r="G293" s="79">
        <f>'001'!H293</f>
        <v>47</v>
      </c>
      <c r="H293" s="79">
        <f>'002'!H293</f>
        <v>75</v>
      </c>
      <c r="I293" s="51">
        <f t="shared" si="8"/>
        <v>61</v>
      </c>
      <c r="J293" s="52" t="str">
        <f t="shared" si="9"/>
        <v>B</v>
      </c>
      <c r="K293" s="58"/>
      <c r="L293" s="10"/>
      <c r="M293" s="10"/>
      <c r="N293" s="10"/>
      <c r="O293" s="10"/>
      <c r="P293" s="10"/>
      <c r="Q293" s="10"/>
      <c r="R293" s="10"/>
      <c r="S293" s="10"/>
      <c r="T293" s="10"/>
      <c r="U293" s="10"/>
    </row>
    <row r="294" spans="1:21" s="8" customFormat="1" ht="12" customHeight="1" x14ac:dyDescent="0.2">
      <c r="A294" s="47">
        <v>284</v>
      </c>
      <c r="B294" s="48">
        <v>19031320</v>
      </c>
      <c r="C294" s="49" t="s">
        <v>451</v>
      </c>
      <c r="D294" s="49" t="s">
        <v>452</v>
      </c>
      <c r="E294" s="50" t="s">
        <v>87</v>
      </c>
      <c r="F294" s="50" t="s">
        <v>101</v>
      </c>
      <c r="G294" s="79">
        <f>'001'!H294</f>
        <v>57</v>
      </c>
      <c r="H294" s="79">
        <f>'002'!H294</f>
        <v>43</v>
      </c>
      <c r="I294" s="51">
        <f t="shared" si="8"/>
        <v>50</v>
      </c>
      <c r="J294" s="52" t="str">
        <f t="shared" si="9"/>
        <v>C</v>
      </c>
      <c r="K294" s="58"/>
      <c r="L294" s="10"/>
      <c r="M294" s="10"/>
      <c r="N294" s="10"/>
      <c r="O294" s="10"/>
      <c r="P294" s="10"/>
      <c r="Q294" s="10"/>
      <c r="R294" s="10"/>
      <c r="S294" s="10"/>
      <c r="T294" s="10"/>
      <c r="U294" s="10"/>
    </row>
    <row r="295" spans="1:21" s="8" customFormat="1" ht="12" customHeight="1" x14ac:dyDescent="0.2">
      <c r="A295" s="47">
        <v>285</v>
      </c>
      <c r="B295" s="48">
        <v>19031008</v>
      </c>
      <c r="C295" s="49" t="s">
        <v>453</v>
      </c>
      <c r="D295" s="49" t="s">
        <v>128</v>
      </c>
      <c r="E295" s="50" t="s">
        <v>87</v>
      </c>
      <c r="F295" s="50" t="s">
        <v>88</v>
      </c>
      <c r="G295" s="79">
        <f>'001'!H295</f>
        <v>23</v>
      </c>
      <c r="H295" s="79">
        <f>'002'!H295</f>
        <v>53</v>
      </c>
      <c r="I295" s="51">
        <f t="shared" si="8"/>
        <v>38</v>
      </c>
      <c r="J295" s="52" t="str">
        <f t="shared" si="9"/>
        <v>F</v>
      </c>
      <c r="K295" s="58"/>
      <c r="L295" s="10"/>
      <c r="M295" s="10"/>
      <c r="N295" s="10"/>
      <c r="O295" s="10"/>
      <c r="P295" s="10"/>
      <c r="Q295" s="10"/>
      <c r="R295" s="10"/>
      <c r="S295" s="10"/>
      <c r="T295" s="10"/>
      <c r="U295" s="10"/>
    </row>
    <row r="296" spans="1:21" s="8" customFormat="1" ht="12" customHeight="1" x14ac:dyDescent="0.2">
      <c r="A296" s="47">
        <v>286</v>
      </c>
      <c r="B296" s="48">
        <v>19032170</v>
      </c>
      <c r="C296" s="49" t="s">
        <v>454</v>
      </c>
      <c r="D296" s="49" t="s">
        <v>129</v>
      </c>
      <c r="E296" s="50" t="s">
        <v>87</v>
      </c>
      <c r="F296" s="50" t="s">
        <v>88</v>
      </c>
      <c r="G296" s="79">
        <f>'001'!H296</f>
        <v>57</v>
      </c>
      <c r="H296" s="79">
        <f>'002'!H296</f>
        <v>57</v>
      </c>
      <c r="I296" s="51">
        <f t="shared" si="8"/>
        <v>57</v>
      </c>
      <c r="J296" s="52" t="str">
        <f t="shared" si="9"/>
        <v>C</v>
      </c>
      <c r="K296" s="58"/>
      <c r="L296" s="10"/>
      <c r="M296" s="10"/>
      <c r="N296" s="10"/>
      <c r="O296" s="10"/>
      <c r="P296" s="10"/>
      <c r="Q296" s="10"/>
      <c r="R296" s="10"/>
      <c r="S296" s="10"/>
      <c r="T296" s="10"/>
      <c r="U296" s="10"/>
    </row>
    <row r="297" spans="1:21" s="8" customFormat="1" ht="12" customHeight="1" x14ac:dyDescent="0.2">
      <c r="A297" s="47">
        <v>287</v>
      </c>
      <c r="B297" s="48">
        <v>19031011</v>
      </c>
      <c r="C297" s="49" t="s">
        <v>455</v>
      </c>
      <c r="D297" s="49" t="s">
        <v>104</v>
      </c>
      <c r="E297" s="50" t="s">
        <v>87</v>
      </c>
      <c r="F297" s="50" t="s">
        <v>88</v>
      </c>
      <c r="G297" s="79">
        <f>'001'!H297</f>
        <v>75</v>
      </c>
      <c r="H297" s="79">
        <f>'002'!H297</f>
        <v>63</v>
      </c>
      <c r="I297" s="51">
        <f t="shared" si="8"/>
        <v>69</v>
      </c>
      <c r="J297" s="52" t="str">
        <f t="shared" si="9"/>
        <v>B</v>
      </c>
      <c r="K297" s="58"/>
      <c r="L297" s="10"/>
      <c r="M297" s="10"/>
      <c r="N297" s="10"/>
      <c r="O297" s="10"/>
      <c r="P297" s="10"/>
      <c r="Q297" s="10"/>
      <c r="R297" s="10"/>
      <c r="S297" s="10"/>
      <c r="T297" s="10"/>
      <c r="U297" s="10"/>
    </row>
    <row r="298" spans="1:21" s="8" customFormat="1" ht="12" customHeight="1" x14ac:dyDescent="0.2">
      <c r="A298" s="47">
        <v>288</v>
      </c>
      <c r="B298" s="48">
        <v>19031983</v>
      </c>
      <c r="C298" s="49" t="s">
        <v>456</v>
      </c>
      <c r="D298" s="49" t="s">
        <v>457</v>
      </c>
      <c r="E298" s="50" t="s">
        <v>87</v>
      </c>
      <c r="F298" s="50" t="s">
        <v>92</v>
      </c>
      <c r="G298" s="79">
        <f>'001'!H298</f>
        <v>75</v>
      </c>
      <c r="H298" s="79">
        <f>'002'!H298</f>
        <v>75</v>
      </c>
      <c r="I298" s="51">
        <f t="shared" si="8"/>
        <v>75</v>
      </c>
      <c r="J298" s="52" t="str">
        <f t="shared" si="9"/>
        <v>A</v>
      </c>
      <c r="K298" s="58"/>
      <c r="L298" s="10"/>
      <c r="M298" s="10"/>
      <c r="N298" s="10"/>
      <c r="O298" s="10"/>
      <c r="P298" s="10"/>
      <c r="Q298" s="10"/>
      <c r="R298" s="10"/>
      <c r="S298" s="10"/>
      <c r="T298" s="10"/>
      <c r="U298" s="10"/>
    </row>
    <row r="299" spans="1:21" s="8" customFormat="1" ht="12" customHeight="1" x14ac:dyDescent="0.2">
      <c r="A299" s="47">
        <v>289</v>
      </c>
      <c r="B299" s="48">
        <v>19031322</v>
      </c>
      <c r="C299" s="49" t="s">
        <v>458</v>
      </c>
      <c r="D299" s="49" t="s">
        <v>459</v>
      </c>
      <c r="E299" s="50" t="s">
        <v>87</v>
      </c>
      <c r="F299" s="50" t="s">
        <v>101</v>
      </c>
      <c r="G299" s="79">
        <f>'001'!H299</f>
        <v>23</v>
      </c>
      <c r="H299" s="79">
        <f>'002'!H299</f>
        <v>43</v>
      </c>
      <c r="I299" s="51">
        <f t="shared" si="8"/>
        <v>33</v>
      </c>
      <c r="J299" s="52" t="str">
        <f t="shared" si="9"/>
        <v>F</v>
      </c>
      <c r="K299" s="58"/>
      <c r="L299" s="10"/>
      <c r="M299" s="10"/>
      <c r="N299" s="10"/>
      <c r="O299" s="10"/>
      <c r="P299" s="10"/>
      <c r="Q299" s="10"/>
      <c r="R299" s="10"/>
      <c r="S299" s="10"/>
      <c r="T299" s="10"/>
      <c r="U299" s="10"/>
    </row>
    <row r="300" spans="1:21" s="8" customFormat="1" ht="12" customHeight="1" x14ac:dyDescent="0.2">
      <c r="A300" s="47">
        <v>290</v>
      </c>
      <c r="B300" s="48">
        <v>19031948</v>
      </c>
      <c r="C300" s="49" t="s">
        <v>460</v>
      </c>
      <c r="D300" s="49" t="s">
        <v>134</v>
      </c>
      <c r="E300" s="50" t="s">
        <v>87</v>
      </c>
      <c r="F300" s="50" t="s">
        <v>92</v>
      </c>
      <c r="G300" s="79">
        <f>'001'!H300</f>
        <v>57</v>
      </c>
      <c r="H300" s="79">
        <f>'002'!H300</f>
        <v>0</v>
      </c>
      <c r="I300" s="51">
        <f t="shared" si="8"/>
        <v>29</v>
      </c>
      <c r="J300" s="52" t="str">
        <f t="shared" si="9"/>
        <v>F</v>
      </c>
      <c r="K300" s="58"/>
      <c r="L300" s="10"/>
      <c r="M300" s="10"/>
      <c r="N300" s="10"/>
      <c r="O300" s="10"/>
      <c r="P300" s="10"/>
      <c r="Q300" s="10"/>
      <c r="R300" s="10"/>
      <c r="S300" s="10"/>
      <c r="T300" s="10"/>
      <c r="U300" s="10"/>
    </row>
    <row r="301" spans="1:21" s="8" customFormat="1" ht="12" customHeight="1" x14ac:dyDescent="0.2">
      <c r="A301" s="47">
        <v>291</v>
      </c>
      <c r="B301" s="48">
        <v>19031546</v>
      </c>
      <c r="C301" s="49" t="s">
        <v>461</v>
      </c>
      <c r="D301" s="49" t="s">
        <v>283</v>
      </c>
      <c r="E301" s="50" t="s">
        <v>87</v>
      </c>
      <c r="F301" s="50" t="s">
        <v>101</v>
      </c>
      <c r="G301" s="79">
        <f>'001'!H301</f>
        <v>43</v>
      </c>
      <c r="H301" s="79">
        <f>'002'!H301</f>
        <v>43</v>
      </c>
      <c r="I301" s="51">
        <f t="shared" si="8"/>
        <v>43</v>
      </c>
      <c r="J301" s="52" t="str">
        <f t="shared" si="9"/>
        <v>D</v>
      </c>
      <c r="K301" s="58"/>
      <c r="L301" s="10"/>
      <c r="M301" s="10"/>
      <c r="N301" s="10"/>
      <c r="O301" s="10"/>
      <c r="P301" s="10"/>
      <c r="Q301" s="10"/>
      <c r="R301" s="10"/>
      <c r="S301" s="10"/>
      <c r="T301" s="10"/>
      <c r="U301" s="10"/>
    </row>
    <row r="302" spans="1:21" s="8" customFormat="1" ht="12" customHeight="1" x14ac:dyDescent="0.2">
      <c r="A302" s="47">
        <v>292</v>
      </c>
      <c r="B302" s="48">
        <v>19031949</v>
      </c>
      <c r="C302" s="49" t="s">
        <v>462</v>
      </c>
      <c r="D302" s="49" t="s">
        <v>438</v>
      </c>
      <c r="E302" s="50" t="s">
        <v>87</v>
      </c>
      <c r="F302" s="50" t="s">
        <v>92</v>
      </c>
      <c r="G302" s="79">
        <f>'001'!H302</f>
        <v>57</v>
      </c>
      <c r="H302" s="79">
        <f>'002'!H302</f>
        <v>0</v>
      </c>
      <c r="I302" s="51">
        <f t="shared" si="8"/>
        <v>29</v>
      </c>
      <c r="J302" s="52" t="str">
        <f t="shared" si="9"/>
        <v>F</v>
      </c>
      <c r="K302" s="58"/>
      <c r="L302" s="10"/>
      <c r="M302" s="10"/>
      <c r="N302" s="10"/>
      <c r="O302" s="10"/>
      <c r="P302" s="10"/>
      <c r="Q302" s="10"/>
      <c r="R302" s="10"/>
      <c r="S302" s="10"/>
      <c r="T302" s="10"/>
      <c r="U302" s="10"/>
    </row>
    <row r="303" spans="1:21" s="8" customFormat="1" ht="12" customHeight="1" x14ac:dyDescent="0.2">
      <c r="A303" s="47">
        <v>293</v>
      </c>
      <c r="B303" s="48">
        <v>19031324</v>
      </c>
      <c r="C303" s="49" t="s">
        <v>463</v>
      </c>
      <c r="D303" s="49" t="s">
        <v>134</v>
      </c>
      <c r="E303" s="50" t="s">
        <v>87</v>
      </c>
      <c r="F303" s="50" t="s">
        <v>101</v>
      </c>
      <c r="G303" s="79">
        <f>'001'!H303</f>
        <v>67</v>
      </c>
      <c r="H303" s="79">
        <f>'002'!H303</f>
        <v>47</v>
      </c>
      <c r="I303" s="51">
        <f t="shared" si="8"/>
        <v>57</v>
      </c>
      <c r="J303" s="52" t="str">
        <f t="shared" si="9"/>
        <v>C</v>
      </c>
      <c r="K303" s="58"/>
      <c r="L303" s="10"/>
      <c r="M303" s="10"/>
      <c r="N303" s="10"/>
      <c r="O303" s="10"/>
      <c r="P303" s="10"/>
      <c r="Q303" s="10"/>
      <c r="R303" s="10"/>
      <c r="S303" s="10"/>
      <c r="T303" s="10"/>
      <c r="U303" s="10"/>
    </row>
    <row r="304" spans="1:21" s="8" customFormat="1" ht="12" customHeight="1" x14ac:dyDescent="0.2">
      <c r="A304" s="47">
        <v>294</v>
      </c>
      <c r="B304" s="48">
        <v>19031050</v>
      </c>
      <c r="C304" s="49" t="s">
        <v>464</v>
      </c>
      <c r="D304" s="49" t="s">
        <v>268</v>
      </c>
      <c r="E304" s="50" t="s">
        <v>87</v>
      </c>
      <c r="F304" s="50" t="s">
        <v>88</v>
      </c>
      <c r="G304" s="79">
        <f>'001'!H304</f>
        <v>75</v>
      </c>
      <c r="H304" s="79">
        <f>'002'!H304</f>
        <v>75</v>
      </c>
      <c r="I304" s="51">
        <f t="shared" si="8"/>
        <v>75</v>
      </c>
      <c r="J304" s="52" t="str">
        <f t="shared" si="9"/>
        <v>A</v>
      </c>
      <c r="K304" s="58"/>
      <c r="L304" s="10"/>
      <c r="M304" s="10"/>
      <c r="N304" s="10"/>
      <c r="O304" s="10"/>
      <c r="P304" s="10"/>
      <c r="Q304" s="10"/>
      <c r="R304" s="10"/>
      <c r="S304" s="10"/>
      <c r="T304" s="10"/>
      <c r="U304" s="10"/>
    </row>
    <row r="305" spans="1:21" s="8" customFormat="1" ht="12" customHeight="1" x14ac:dyDescent="0.2">
      <c r="A305" s="47">
        <v>295</v>
      </c>
      <c r="B305" s="48">
        <v>19031053</v>
      </c>
      <c r="C305" s="49" t="s">
        <v>465</v>
      </c>
      <c r="D305" s="49" t="s">
        <v>466</v>
      </c>
      <c r="E305" s="50" t="s">
        <v>87</v>
      </c>
      <c r="F305" s="50" t="s">
        <v>88</v>
      </c>
      <c r="G305" s="79">
        <f>'001'!H305</f>
        <v>53</v>
      </c>
      <c r="H305" s="79">
        <f>'002'!H305</f>
        <v>63</v>
      </c>
      <c r="I305" s="51">
        <f t="shared" si="8"/>
        <v>58</v>
      </c>
      <c r="J305" s="52" t="str">
        <f t="shared" si="9"/>
        <v>C</v>
      </c>
      <c r="K305" s="58"/>
      <c r="L305" s="10"/>
      <c r="M305" s="10"/>
      <c r="N305" s="10"/>
      <c r="O305" s="10"/>
      <c r="P305" s="10"/>
      <c r="Q305" s="10"/>
      <c r="R305" s="10"/>
      <c r="S305" s="10"/>
      <c r="T305" s="10"/>
      <c r="U305" s="10"/>
    </row>
    <row r="306" spans="1:21" s="8" customFormat="1" ht="12" customHeight="1" x14ac:dyDescent="0.2">
      <c r="A306" s="47">
        <v>296</v>
      </c>
      <c r="B306" s="48">
        <v>19031326</v>
      </c>
      <c r="C306" s="49" t="s">
        <v>467</v>
      </c>
      <c r="D306" s="49" t="s">
        <v>100</v>
      </c>
      <c r="E306" s="50" t="s">
        <v>87</v>
      </c>
      <c r="F306" s="50" t="s">
        <v>101</v>
      </c>
      <c r="G306" s="79">
        <f>'001'!H306</f>
        <v>63</v>
      </c>
      <c r="H306" s="79">
        <f>'002'!H306</f>
        <v>57</v>
      </c>
      <c r="I306" s="51">
        <f t="shared" si="8"/>
        <v>60</v>
      </c>
      <c r="J306" s="52" t="str">
        <f t="shared" si="9"/>
        <v>B</v>
      </c>
      <c r="K306" s="58"/>
      <c r="L306" s="10"/>
      <c r="M306" s="10"/>
      <c r="N306" s="10"/>
      <c r="O306" s="10"/>
      <c r="P306" s="10"/>
      <c r="Q306" s="10"/>
      <c r="R306" s="10"/>
      <c r="S306" s="10"/>
      <c r="T306" s="10"/>
      <c r="U306" s="10"/>
    </row>
    <row r="307" spans="1:21" s="8" customFormat="1" ht="12" customHeight="1" x14ac:dyDescent="0.2">
      <c r="A307" s="47">
        <v>297</v>
      </c>
      <c r="B307" s="48">
        <v>19031328</v>
      </c>
      <c r="C307" s="49" t="s">
        <v>468</v>
      </c>
      <c r="D307" s="49" t="s">
        <v>152</v>
      </c>
      <c r="E307" s="50" t="s">
        <v>87</v>
      </c>
      <c r="F307" s="50" t="s">
        <v>101</v>
      </c>
      <c r="G307" s="79">
        <f>'001'!H307</f>
        <v>47</v>
      </c>
      <c r="H307" s="79">
        <f>'002'!H307</f>
        <v>63</v>
      </c>
      <c r="I307" s="51">
        <f t="shared" si="8"/>
        <v>55</v>
      </c>
      <c r="J307" s="52" t="str">
        <f t="shared" si="9"/>
        <v>C</v>
      </c>
      <c r="K307" s="58"/>
      <c r="L307" s="10"/>
      <c r="M307" s="10"/>
      <c r="N307" s="10"/>
      <c r="O307" s="10"/>
      <c r="P307" s="10"/>
      <c r="Q307" s="10"/>
      <c r="R307" s="10"/>
      <c r="S307" s="10"/>
      <c r="T307" s="10"/>
      <c r="U307" s="10"/>
    </row>
    <row r="308" spans="1:21" s="8" customFormat="1" ht="12" customHeight="1" x14ac:dyDescent="0.2">
      <c r="A308" s="47">
        <v>298</v>
      </c>
      <c r="B308" s="48">
        <v>19031950</v>
      </c>
      <c r="C308" s="49" t="s">
        <v>469</v>
      </c>
      <c r="D308" s="49" t="s">
        <v>302</v>
      </c>
      <c r="E308" s="50" t="s">
        <v>87</v>
      </c>
      <c r="F308" s="50" t="s">
        <v>92</v>
      </c>
      <c r="G308" s="79">
        <f>'001'!H308</f>
        <v>63</v>
      </c>
      <c r="H308" s="79">
        <f>'002'!H308</f>
        <v>75</v>
      </c>
      <c r="I308" s="51">
        <f t="shared" si="8"/>
        <v>69</v>
      </c>
      <c r="J308" s="52" t="str">
        <f t="shared" si="9"/>
        <v>B</v>
      </c>
      <c r="K308" s="58"/>
      <c r="L308" s="10"/>
      <c r="M308" s="10"/>
      <c r="N308" s="10"/>
      <c r="O308" s="10"/>
      <c r="P308" s="10"/>
      <c r="Q308" s="10"/>
      <c r="R308" s="10"/>
      <c r="S308" s="10"/>
      <c r="T308" s="10"/>
      <c r="U308" s="10"/>
    </row>
    <row r="309" spans="1:21" s="8" customFormat="1" ht="12" customHeight="1" x14ac:dyDescent="0.2">
      <c r="A309" s="47">
        <v>299</v>
      </c>
      <c r="B309" s="48">
        <v>19031333</v>
      </c>
      <c r="C309" s="49" t="s">
        <v>470</v>
      </c>
      <c r="D309" s="49" t="s">
        <v>310</v>
      </c>
      <c r="E309" s="50" t="s">
        <v>87</v>
      </c>
      <c r="F309" s="50" t="s">
        <v>101</v>
      </c>
      <c r="G309" s="79">
        <f>'001'!H309</f>
        <v>47</v>
      </c>
      <c r="H309" s="79">
        <f>'002'!H309</f>
        <v>53</v>
      </c>
      <c r="I309" s="51">
        <f t="shared" si="8"/>
        <v>50</v>
      </c>
      <c r="J309" s="52" t="str">
        <f t="shared" si="9"/>
        <v>C</v>
      </c>
      <c r="K309" s="58"/>
      <c r="L309" s="10"/>
      <c r="M309" s="10"/>
      <c r="N309" s="10"/>
      <c r="O309" s="10"/>
      <c r="P309" s="10"/>
      <c r="Q309" s="10"/>
      <c r="R309" s="10"/>
      <c r="S309" s="10"/>
      <c r="T309" s="10"/>
      <c r="U309" s="10"/>
    </row>
    <row r="310" spans="1:21" s="8" customFormat="1" ht="12" customHeight="1" x14ac:dyDescent="0.2">
      <c r="A310" s="47">
        <v>300</v>
      </c>
      <c r="B310" s="48">
        <v>19031055</v>
      </c>
      <c r="C310" s="49" t="s">
        <v>471</v>
      </c>
      <c r="D310" s="49" t="s">
        <v>304</v>
      </c>
      <c r="E310" s="50" t="s">
        <v>87</v>
      </c>
      <c r="F310" s="50" t="s">
        <v>88</v>
      </c>
      <c r="G310" s="79">
        <f>'001'!H310</f>
        <v>47</v>
      </c>
      <c r="H310" s="79">
        <f>'002'!H310</f>
        <v>63</v>
      </c>
      <c r="I310" s="51">
        <f t="shared" si="8"/>
        <v>55</v>
      </c>
      <c r="J310" s="52" t="str">
        <f t="shared" si="9"/>
        <v>C</v>
      </c>
      <c r="K310" s="58"/>
      <c r="L310" s="10"/>
      <c r="M310" s="10"/>
      <c r="N310" s="10"/>
      <c r="O310" s="10"/>
      <c r="P310" s="10"/>
      <c r="Q310" s="10"/>
      <c r="R310" s="10"/>
      <c r="S310" s="10"/>
      <c r="T310" s="10"/>
      <c r="U310" s="10"/>
    </row>
    <row r="311" spans="1:21" s="8" customFormat="1" ht="12" customHeight="1" x14ac:dyDescent="0.2">
      <c r="A311" s="47">
        <v>301</v>
      </c>
      <c r="B311" s="48">
        <v>19031057</v>
      </c>
      <c r="C311" s="49" t="s">
        <v>472</v>
      </c>
      <c r="D311" s="49" t="s">
        <v>310</v>
      </c>
      <c r="E311" s="50" t="s">
        <v>87</v>
      </c>
      <c r="F311" s="50" t="s">
        <v>88</v>
      </c>
      <c r="G311" s="79">
        <f>'001'!H311</f>
        <v>67</v>
      </c>
      <c r="H311" s="79">
        <f>'002'!H311</f>
        <v>67</v>
      </c>
      <c r="I311" s="51">
        <f t="shared" si="8"/>
        <v>67</v>
      </c>
      <c r="J311" s="52" t="str">
        <f t="shared" si="9"/>
        <v>B</v>
      </c>
      <c r="K311" s="58"/>
      <c r="L311" s="10"/>
      <c r="M311" s="10"/>
      <c r="N311" s="10"/>
      <c r="O311" s="10"/>
      <c r="P311" s="10"/>
      <c r="Q311" s="10"/>
      <c r="R311" s="10"/>
      <c r="S311" s="10"/>
      <c r="T311" s="10"/>
      <c r="U311" s="10"/>
    </row>
    <row r="312" spans="1:21" s="8" customFormat="1" ht="12" customHeight="1" x14ac:dyDescent="0.2">
      <c r="A312" s="47">
        <v>302</v>
      </c>
      <c r="B312" s="48">
        <v>19031060</v>
      </c>
      <c r="C312" s="49" t="s">
        <v>473</v>
      </c>
      <c r="D312" s="49" t="s">
        <v>124</v>
      </c>
      <c r="E312" s="50" t="s">
        <v>87</v>
      </c>
      <c r="F312" s="50" t="s">
        <v>88</v>
      </c>
      <c r="G312" s="79">
        <f>'001'!H312</f>
        <v>0</v>
      </c>
      <c r="H312" s="79">
        <f>'002'!H312</f>
        <v>0</v>
      </c>
      <c r="I312" s="51">
        <f t="shared" si="8"/>
        <v>0</v>
      </c>
      <c r="J312" s="52" t="str">
        <f t="shared" si="9"/>
        <v>F</v>
      </c>
      <c r="K312" s="58"/>
      <c r="L312" s="10"/>
      <c r="M312" s="10"/>
      <c r="N312" s="10"/>
      <c r="O312" s="10"/>
      <c r="P312" s="10"/>
      <c r="Q312" s="10"/>
      <c r="R312" s="10"/>
      <c r="S312" s="10"/>
      <c r="T312" s="10"/>
      <c r="U312" s="10"/>
    </row>
    <row r="313" spans="1:21" s="8" customFormat="1" ht="12" customHeight="1" x14ac:dyDescent="0.2">
      <c r="A313" s="47">
        <v>303</v>
      </c>
      <c r="B313" s="48">
        <v>19031062</v>
      </c>
      <c r="C313" s="49" t="s">
        <v>474</v>
      </c>
      <c r="D313" s="49" t="s">
        <v>124</v>
      </c>
      <c r="E313" s="50" t="s">
        <v>87</v>
      </c>
      <c r="F313" s="50" t="s">
        <v>88</v>
      </c>
      <c r="G313" s="79">
        <f>'001'!H313</f>
        <v>63</v>
      </c>
      <c r="H313" s="79">
        <f>'002'!H313</f>
        <v>57</v>
      </c>
      <c r="I313" s="51">
        <f t="shared" si="8"/>
        <v>60</v>
      </c>
      <c r="J313" s="52" t="str">
        <f t="shared" si="9"/>
        <v>B</v>
      </c>
      <c r="K313" s="58"/>
      <c r="L313" s="10"/>
      <c r="M313" s="10"/>
      <c r="N313" s="10"/>
      <c r="O313" s="10"/>
      <c r="P313" s="10"/>
      <c r="Q313" s="10"/>
      <c r="R313" s="10"/>
      <c r="S313" s="10"/>
      <c r="T313" s="10"/>
      <c r="U313" s="10"/>
    </row>
    <row r="314" spans="1:21" s="8" customFormat="1" ht="12" customHeight="1" x14ac:dyDescent="0.2">
      <c r="A314" s="47">
        <v>304</v>
      </c>
      <c r="B314" s="48">
        <v>19031986</v>
      </c>
      <c r="C314" s="49" t="s">
        <v>475</v>
      </c>
      <c r="D314" s="49" t="s">
        <v>259</v>
      </c>
      <c r="E314" s="50" t="s">
        <v>87</v>
      </c>
      <c r="F314" s="50" t="s">
        <v>92</v>
      </c>
      <c r="G314" s="79">
        <f>'001'!H314</f>
        <v>37</v>
      </c>
      <c r="H314" s="79">
        <f>'002'!H314</f>
        <v>0</v>
      </c>
      <c r="I314" s="51">
        <f t="shared" si="8"/>
        <v>19</v>
      </c>
      <c r="J314" s="52" t="str">
        <f t="shared" si="9"/>
        <v>F</v>
      </c>
      <c r="K314" s="58"/>
      <c r="L314" s="10"/>
      <c r="M314" s="10"/>
      <c r="N314" s="10"/>
      <c r="O314" s="10"/>
      <c r="P314" s="10"/>
      <c r="Q314" s="10"/>
      <c r="R314" s="10"/>
      <c r="S314" s="10"/>
      <c r="T314" s="10"/>
      <c r="U314" s="10"/>
    </row>
    <row r="315" spans="1:21" s="8" customFormat="1" ht="12" customHeight="1" x14ac:dyDescent="0.2">
      <c r="A315" s="47">
        <v>305</v>
      </c>
      <c r="B315" s="48">
        <v>19031951</v>
      </c>
      <c r="C315" s="49" t="s">
        <v>476</v>
      </c>
      <c r="D315" s="49" t="s">
        <v>86</v>
      </c>
      <c r="E315" s="50" t="s">
        <v>87</v>
      </c>
      <c r="F315" s="50" t="s">
        <v>92</v>
      </c>
      <c r="G315" s="79">
        <f>'001'!H315</f>
        <v>75</v>
      </c>
      <c r="H315" s="79">
        <f>'002'!H315</f>
        <v>75</v>
      </c>
      <c r="I315" s="51">
        <f t="shared" si="8"/>
        <v>75</v>
      </c>
      <c r="J315" s="52" t="str">
        <f t="shared" si="9"/>
        <v>A</v>
      </c>
      <c r="K315" s="58"/>
      <c r="L315" s="10"/>
      <c r="M315" s="10"/>
      <c r="N315" s="10"/>
      <c r="O315" s="10"/>
      <c r="P315" s="10"/>
      <c r="Q315" s="10"/>
      <c r="R315" s="10"/>
      <c r="S315" s="10"/>
      <c r="T315" s="10"/>
      <c r="U315" s="10"/>
    </row>
    <row r="316" spans="1:21" s="8" customFormat="1" ht="12" customHeight="1" x14ac:dyDescent="0.2">
      <c r="A316" s="47">
        <v>306</v>
      </c>
      <c r="B316" s="48">
        <v>19031065</v>
      </c>
      <c r="C316" s="49" t="s">
        <v>477</v>
      </c>
      <c r="D316" s="49" t="s">
        <v>310</v>
      </c>
      <c r="E316" s="50" t="s">
        <v>87</v>
      </c>
      <c r="F316" s="50" t="s">
        <v>88</v>
      </c>
      <c r="G316" s="79">
        <f>'001'!H316</f>
        <v>43</v>
      </c>
      <c r="H316" s="79">
        <f>'002'!H316</f>
        <v>53</v>
      </c>
      <c r="I316" s="51">
        <f t="shared" si="8"/>
        <v>48</v>
      </c>
      <c r="J316" s="52" t="str">
        <f t="shared" si="9"/>
        <v>D</v>
      </c>
      <c r="K316" s="58"/>
      <c r="L316" s="10"/>
      <c r="M316" s="10"/>
      <c r="N316" s="10"/>
      <c r="O316" s="10"/>
      <c r="P316" s="10"/>
      <c r="Q316" s="10"/>
      <c r="R316" s="10"/>
      <c r="S316" s="10"/>
      <c r="T316" s="10"/>
      <c r="U316" s="10"/>
    </row>
    <row r="317" spans="1:21" s="8" customFormat="1" ht="12" customHeight="1" x14ac:dyDescent="0.2">
      <c r="A317" s="47">
        <v>307</v>
      </c>
      <c r="B317" s="48">
        <v>19031067</v>
      </c>
      <c r="C317" s="49" t="s">
        <v>478</v>
      </c>
      <c r="D317" s="49" t="s">
        <v>129</v>
      </c>
      <c r="E317" s="50" t="s">
        <v>87</v>
      </c>
      <c r="F317" s="50" t="s">
        <v>88</v>
      </c>
      <c r="G317" s="79">
        <f>'001'!H317</f>
        <v>67</v>
      </c>
      <c r="H317" s="79">
        <f>'002'!H317</f>
        <v>63</v>
      </c>
      <c r="I317" s="51">
        <f t="shared" si="8"/>
        <v>65</v>
      </c>
      <c r="J317" s="52" t="str">
        <f t="shared" si="9"/>
        <v>B</v>
      </c>
      <c r="K317" s="58"/>
      <c r="L317" s="10"/>
      <c r="M317" s="10"/>
      <c r="N317" s="10"/>
      <c r="O317" s="10"/>
      <c r="P317" s="10"/>
      <c r="Q317" s="10"/>
      <c r="R317" s="10"/>
      <c r="S317" s="10"/>
      <c r="T317" s="10"/>
      <c r="U317" s="10"/>
    </row>
    <row r="318" spans="1:21" s="8" customFormat="1" ht="12" customHeight="1" x14ac:dyDescent="0.2">
      <c r="A318" s="47">
        <v>308</v>
      </c>
      <c r="B318" s="48">
        <v>19031072</v>
      </c>
      <c r="C318" s="49" t="s">
        <v>479</v>
      </c>
      <c r="D318" s="49" t="s">
        <v>310</v>
      </c>
      <c r="E318" s="50" t="s">
        <v>87</v>
      </c>
      <c r="F318" s="50" t="s">
        <v>88</v>
      </c>
      <c r="G318" s="79">
        <f>'001'!H318</f>
        <v>75</v>
      </c>
      <c r="H318" s="79">
        <f>'002'!H318</f>
        <v>63</v>
      </c>
      <c r="I318" s="51">
        <f t="shared" si="8"/>
        <v>69</v>
      </c>
      <c r="J318" s="52" t="str">
        <f t="shared" si="9"/>
        <v>B</v>
      </c>
      <c r="K318" s="58"/>
      <c r="L318" s="10"/>
      <c r="M318" s="10"/>
      <c r="N318" s="10"/>
      <c r="O318" s="10"/>
      <c r="P318" s="10"/>
      <c r="Q318" s="10"/>
      <c r="R318" s="10"/>
      <c r="S318" s="10"/>
      <c r="T318" s="10"/>
      <c r="U318" s="10"/>
    </row>
    <row r="319" spans="1:21" s="8" customFormat="1" ht="12" customHeight="1" x14ac:dyDescent="0.2">
      <c r="A319" s="47">
        <v>309</v>
      </c>
      <c r="B319" s="48">
        <v>19031335</v>
      </c>
      <c r="C319" s="49" t="s">
        <v>480</v>
      </c>
      <c r="D319" s="49" t="s">
        <v>481</v>
      </c>
      <c r="E319" s="50" t="s">
        <v>87</v>
      </c>
      <c r="F319" s="50" t="s">
        <v>101</v>
      </c>
      <c r="G319" s="79">
        <f>'001'!H319</f>
        <v>63</v>
      </c>
      <c r="H319" s="79">
        <f>'002'!H319</f>
        <v>47</v>
      </c>
      <c r="I319" s="51">
        <f t="shared" si="8"/>
        <v>55</v>
      </c>
      <c r="J319" s="52" t="str">
        <f t="shared" si="9"/>
        <v>C</v>
      </c>
      <c r="K319" s="58"/>
      <c r="L319" s="10"/>
      <c r="M319" s="10"/>
      <c r="N319" s="10"/>
      <c r="O319" s="10"/>
      <c r="P319" s="10"/>
      <c r="Q319" s="10"/>
      <c r="R319" s="10"/>
      <c r="S319" s="10"/>
      <c r="T319" s="10"/>
      <c r="U319" s="10"/>
    </row>
    <row r="320" spans="1:21" s="8" customFormat="1" ht="12" customHeight="1" x14ac:dyDescent="0.2">
      <c r="A320" s="47">
        <v>310</v>
      </c>
      <c r="B320" s="48">
        <v>19031075</v>
      </c>
      <c r="C320" s="49" t="s">
        <v>482</v>
      </c>
      <c r="D320" s="49" t="s">
        <v>128</v>
      </c>
      <c r="E320" s="50" t="s">
        <v>87</v>
      </c>
      <c r="F320" s="50" t="s">
        <v>88</v>
      </c>
      <c r="G320" s="79">
        <f>'001'!H320</f>
        <v>53</v>
      </c>
      <c r="H320" s="79">
        <f>'002'!H320</f>
        <v>63</v>
      </c>
      <c r="I320" s="51">
        <f t="shared" si="8"/>
        <v>58</v>
      </c>
      <c r="J320" s="52" t="str">
        <f t="shared" si="9"/>
        <v>C</v>
      </c>
      <c r="K320" s="58"/>
      <c r="L320" s="10"/>
      <c r="M320" s="10"/>
      <c r="N320" s="10"/>
      <c r="O320" s="10"/>
      <c r="P320" s="10"/>
      <c r="Q320" s="10"/>
      <c r="R320" s="10"/>
      <c r="S320" s="10"/>
      <c r="T320" s="10"/>
      <c r="U320" s="10"/>
    </row>
    <row r="321" spans="1:21" s="8" customFormat="1" ht="12" customHeight="1" x14ac:dyDescent="0.2">
      <c r="A321" s="47">
        <v>311</v>
      </c>
      <c r="B321" s="48">
        <v>19031952</v>
      </c>
      <c r="C321" s="49" t="s">
        <v>483</v>
      </c>
      <c r="D321" s="49" t="s">
        <v>172</v>
      </c>
      <c r="E321" s="50" t="s">
        <v>87</v>
      </c>
      <c r="F321" s="50" t="s">
        <v>92</v>
      </c>
      <c r="G321" s="79">
        <f>'001'!H321</f>
        <v>47</v>
      </c>
      <c r="H321" s="79">
        <f>'002'!H321</f>
        <v>63</v>
      </c>
      <c r="I321" s="51">
        <f t="shared" si="8"/>
        <v>55</v>
      </c>
      <c r="J321" s="52" t="str">
        <f t="shared" si="9"/>
        <v>C</v>
      </c>
      <c r="K321" s="58"/>
      <c r="L321" s="10"/>
      <c r="M321" s="10"/>
      <c r="N321" s="10"/>
      <c r="O321" s="10"/>
      <c r="P321" s="10"/>
      <c r="Q321" s="10"/>
      <c r="R321" s="10"/>
      <c r="S321" s="10"/>
      <c r="T321" s="10"/>
      <c r="U321" s="10"/>
    </row>
    <row r="322" spans="1:21" s="8" customFormat="1" ht="12" customHeight="1" x14ac:dyDescent="0.2">
      <c r="A322" s="47">
        <v>312</v>
      </c>
      <c r="B322" s="48">
        <v>19031953</v>
      </c>
      <c r="C322" s="49" t="s">
        <v>484</v>
      </c>
      <c r="D322" s="49" t="s">
        <v>104</v>
      </c>
      <c r="E322" s="50" t="s">
        <v>87</v>
      </c>
      <c r="F322" s="50" t="s">
        <v>92</v>
      </c>
      <c r="G322" s="79">
        <f>'001'!H322</f>
        <v>53</v>
      </c>
      <c r="H322" s="79">
        <f>'002'!H322</f>
        <v>63</v>
      </c>
      <c r="I322" s="51">
        <f t="shared" si="8"/>
        <v>58</v>
      </c>
      <c r="J322" s="52" t="str">
        <f t="shared" si="9"/>
        <v>C</v>
      </c>
      <c r="K322" s="58"/>
      <c r="L322" s="10"/>
      <c r="M322" s="10"/>
      <c r="N322" s="10"/>
      <c r="O322" s="10"/>
      <c r="P322" s="10"/>
      <c r="Q322" s="10"/>
      <c r="R322" s="10"/>
      <c r="S322" s="10"/>
      <c r="T322" s="10"/>
      <c r="U322" s="10"/>
    </row>
    <row r="323" spans="1:21" s="8" customFormat="1" ht="12" customHeight="1" x14ac:dyDescent="0.2">
      <c r="A323" s="47">
        <v>313</v>
      </c>
      <c r="B323" s="48">
        <v>19031954</v>
      </c>
      <c r="C323" s="49" t="s">
        <v>485</v>
      </c>
      <c r="D323" s="49" t="s">
        <v>232</v>
      </c>
      <c r="E323" s="50" t="s">
        <v>87</v>
      </c>
      <c r="F323" s="50" t="s">
        <v>92</v>
      </c>
      <c r="G323" s="79">
        <f>'001'!H323</f>
        <v>37</v>
      </c>
      <c r="H323" s="79">
        <f>'002'!H323</f>
        <v>0</v>
      </c>
      <c r="I323" s="51">
        <f t="shared" si="8"/>
        <v>19</v>
      </c>
      <c r="J323" s="52" t="str">
        <f t="shared" si="9"/>
        <v>F</v>
      </c>
      <c r="K323" s="82" t="s">
        <v>979</v>
      </c>
      <c r="L323" s="10"/>
      <c r="M323" s="10"/>
      <c r="N323" s="10"/>
      <c r="O323" s="10"/>
      <c r="P323" s="10"/>
      <c r="Q323" s="10"/>
      <c r="R323" s="10"/>
      <c r="S323" s="10"/>
      <c r="T323" s="10"/>
      <c r="U323" s="10"/>
    </row>
    <row r="324" spans="1:21" s="8" customFormat="1" ht="12" customHeight="1" x14ac:dyDescent="0.2">
      <c r="A324" s="47">
        <v>314</v>
      </c>
      <c r="B324" s="48">
        <v>19031079</v>
      </c>
      <c r="C324" s="49" t="s">
        <v>486</v>
      </c>
      <c r="D324" s="49" t="s">
        <v>179</v>
      </c>
      <c r="E324" s="50" t="s">
        <v>87</v>
      </c>
      <c r="F324" s="50" t="s">
        <v>88</v>
      </c>
      <c r="G324" s="79">
        <f>'001'!H324</f>
        <v>85</v>
      </c>
      <c r="H324" s="79">
        <f>'002'!H324</f>
        <v>85</v>
      </c>
      <c r="I324" s="51">
        <f t="shared" si="8"/>
        <v>85</v>
      </c>
      <c r="J324" s="52" t="str">
        <f t="shared" si="9"/>
        <v>A</v>
      </c>
      <c r="K324" s="58"/>
      <c r="L324" s="10"/>
      <c r="M324" s="10"/>
      <c r="N324" s="10"/>
      <c r="O324" s="10"/>
      <c r="P324" s="10"/>
      <c r="Q324" s="10"/>
      <c r="R324" s="10"/>
      <c r="S324" s="10"/>
      <c r="T324" s="10"/>
      <c r="U324" s="10"/>
    </row>
    <row r="325" spans="1:21" s="8" customFormat="1" ht="12" customHeight="1" x14ac:dyDescent="0.2">
      <c r="A325" s="47">
        <v>315</v>
      </c>
      <c r="B325" s="48">
        <v>19031085</v>
      </c>
      <c r="C325" s="49" t="s">
        <v>487</v>
      </c>
      <c r="D325" s="49" t="s">
        <v>129</v>
      </c>
      <c r="E325" s="50" t="s">
        <v>87</v>
      </c>
      <c r="F325" s="50" t="s">
        <v>88</v>
      </c>
      <c r="G325" s="79">
        <f>'001'!H325</f>
        <v>75</v>
      </c>
      <c r="H325" s="79">
        <f>'002'!H325</f>
        <v>53</v>
      </c>
      <c r="I325" s="51">
        <f t="shared" si="8"/>
        <v>64</v>
      </c>
      <c r="J325" s="52" t="str">
        <f t="shared" si="9"/>
        <v>B</v>
      </c>
      <c r="K325" s="58"/>
      <c r="L325" s="10"/>
      <c r="M325" s="10"/>
      <c r="N325" s="10"/>
      <c r="O325" s="10"/>
      <c r="P325" s="10"/>
      <c r="Q325" s="10"/>
      <c r="R325" s="10"/>
      <c r="S325" s="10"/>
      <c r="T325" s="10"/>
      <c r="U325" s="10"/>
    </row>
    <row r="326" spans="1:21" s="8" customFormat="1" ht="12" customHeight="1" x14ac:dyDescent="0.2">
      <c r="A326" s="47">
        <v>316</v>
      </c>
      <c r="B326" s="48">
        <v>19031082</v>
      </c>
      <c r="C326" s="49" t="s">
        <v>488</v>
      </c>
      <c r="D326" s="49" t="s">
        <v>201</v>
      </c>
      <c r="E326" s="50" t="s">
        <v>87</v>
      </c>
      <c r="F326" s="50" t="s">
        <v>88</v>
      </c>
      <c r="G326" s="79">
        <f>'001'!H326</f>
        <v>63</v>
      </c>
      <c r="H326" s="79">
        <f>'002'!H326</f>
        <v>75</v>
      </c>
      <c r="I326" s="51">
        <f t="shared" si="8"/>
        <v>69</v>
      </c>
      <c r="J326" s="52" t="str">
        <f t="shared" si="9"/>
        <v>B</v>
      </c>
      <c r="K326" s="58"/>
      <c r="L326" s="10"/>
      <c r="M326" s="10"/>
      <c r="N326" s="10"/>
      <c r="O326" s="10"/>
      <c r="P326" s="10"/>
      <c r="Q326" s="10"/>
      <c r="R326" s="10"/>
      <c r="S326" s="10"/>
      <c r="T326" s="10"/>
      <c r="U326" s="10"/>
    </row>
    <row r="327" spans="1:21" s="8" customFormat="1" ht="12" customHeight="1" x14ac:dyDescent="0.2">
      <c r="A327" s="47">
        <v>317</v>
      </c>
      <c r="B327" s="48">
        <v>19031540</v>
      </c>
      <c r="C327" s="49" t="s">
        <v>489</v>
      </c>
      <c r="D327" s="49" t="s">
        <v>110</v>
      </c>
      <c r="E327" s="50" t="s">
        <v>87</v>
      </c>
      <c r="F327" s="50" t="s">
        <v>101</v>
      </c>
      <c r="G327" s="79">
        <f>'001'!H327</f>
        <v>63</v>
      </c>
      <c r="H327" s="79">
        <f>'002'!H327</f>
        <v>63</v>
      </c>
      <c r="I327" s="51">
        <f t="shared" si="8"/>
        <v>63</v>
      </c>
      <c r="J327" s="52" t="str">
        <f t="shared" si="9"/>
        <v>B</v>
      </c>
      <c r="K327" s="58"/>
      <c r="L327" s="10"/>
      <c r="M327" s="10"/>
      <c r="N327" s="10"/>
      <c r="O327" s="10"/>
      <c r="P327" s="10"/>
      <c r="Q327" s="10"/>
      <c r="R327" s="10"/>
      <c r="S327" s="10"/>
      <c r="T327" s="10"/>
      <c r="U327" s="10"/>
    </row>
    <row r="328" spans="1:21" s="8" customFormat="1" ht="12" customHeight="1" x14ac:dyDescent="0.2">
      <c r="A328" s="47">
        <v>318</v>
      </c>
      <c r="B328" s="48">
        <v>19031338</v>
      </c>
      <c r="C328" s="49" t="s">
        <v>490</v>
      </c>
      <c r="D328" s="49" t="s">
        <v>491</v>
      </c>
      <c r="E328" s="50" t="s">
        <v>87</v>
      </c>
      <c r="F328" s="50" t="s">
        <v>101</v>
      </c>
      <c r="G328" s="79">
        <f>'001'!H328</f>
        <v>75</v>
      </c>
      <c r="H328" s="79">
        <f>'002'!H328</f>
        <v>63</v>
      </c>
      <c r="I328" s="51">
        <f t="shared" si="8"/>
        <v>69</v>
      </c>
      <c r="J328" s="52" t="str">
        <f t="shared" si="9"/>
        <v>B</v>
      </c>
      <c r="K328" s="58"/>
      <c r="L328" s="10"/>
      <c r="M328" s="10"/>
      <c r="N328" s="10"/>
      <c r="O328" s="10"/>
      <c r="P328" s="10"/>
      <c r="Q328" s="10"/>
      <c r="R328" s="10"/>
      <c r="S328" s="10"/>
      <c r="T328" s="10"/>
      <c r="U328" s="10"/>
    </row>
    <row r="329" spans="1:21" s="8" customFormat="1" ht="12" customHeight="1" x14ac:dyDescent="0.2">
      <c r="A329" s="47">
        <v>319</v>
      </c>
      <c r="B329" s="48">
        <v>19031088</v>
      </c>
      <c r="C329" s="49" t="s">
        <v>492</v>
      </c>
      <c r="D329" s="49" t="s">
        <v>104</v>
      </c>
      <c r="E329" s="50" t="s">
        <v>87</v>
      </c>
      <c r="F329" s="50" t="s">
        <v>88</v>
      </c>
      <c r="G329" s="79">
        <f>'001'!H329</f>
        <v>67</v>
      </c>
      <c r="H329" s="79">
        <f>'002'!H329</f>
        <v>57</v>
      </c>
      <c r="I329" s="51">
        <f t="shared" si="8"/>
        <v>62</v>
      </c>
      <c r="J329" s="52" t="str">
        <f t="shared" si="9"/>
        <v>B</v>
      </c>
      <c r="K329" s="58"/>
      <c r="L329" s="10"/>
      <c r="M329" s="10"/>
      <c r="N329" s="10"/>
      <c r="O329" s="10"/>
      <c r="P329" s="10"/>
      <c r="Q329" s="10"/>
      <c r="R329" s="10"/>
      <c r="S329" s="10"/>
      <c r="T329" s="10"/>
      <c r="U329" s="10"/>
    </row>
    <row r="330" spans="1:21" s="8" customFormat="1" ht="12" customHeight="1" x14ac:dyDescent="0.2">
      <c r="A330" s="47">
        <v>320</v>
      </c>
      <c r="B330" s="48">
        <v>19031092</v>
      </c>
      <c r="C330" s="49" t="s">
        <v>493</v>
      </c>
      <c r="D330" s="49" t="s">
        <v>494</v>
      </c>
      <c r="E330" s="50" t="s">
        <v>87</v>
      </c>
      <c r="F330" s="50" t="s">
        <v>88</v>
      </c>
      <c r="G330" s="79">
        <f>'001'!H330</f>
        <v>75</v>
      </c>
      <c r="H330" s="79">
        <f>'002'!H330</f>
        <v>75</v>
      </c>
      <c r="I330" s="51">
        <f t="shared" si="8"/>
        <v>75</v>
      </c>
      <c r="J330" s="52" t="str">
        <f t="shared" si="9"/>
        <v>A</v>
      </c>
      <c r="K330" s="58"/>
      <c r="L330" s="10"/>
      <c r="M330" s="10"/>
      <c r="N330" s="10"/>
      <c r="O330" s="10"/>
      <c r="P330" s="10"/>
      <c r="Q330" s="10"/>
      <c r="R330" s="10"/>
      <c r="S330" s="10"/>
      <c r="T330" s="10"/>
      <c r="U330" s="10"/>
    </row>
    <row r="331" spans="1:21" s="8" customFormat="1" ht="12" customHeight="1" x14ac:dyDescent="0.2">
      <c r="A331" s="47">
        <v>321</v>
      </c>
      <c r="B331" s="48">
        <v>19032171</v>
      </c>
      <c r="C331" s="49" t="s">
        <v>495</v>
      </c>
      <c r="D331" s="49" t="s">
        <v>104</v>
      </c>
      <c r="E331" s="50" t="s">
        <v>87</v>
      </c>
      <c r="F331" s="50" t="s">
        <v>88</v>
      </c>
      <c r="G331" s="79">
        <f>'001'!H331</f>
        <v>63</v>
      </c>
      <c r="H331" s="79">
        <f>'002'!H331</f>
        <v>53</v>
      </c>
      <c r="I331" s="51">
        <f t="shared" si="8"/>
        <v>58</v>
      </c>
      <c r="J331" s="52" t="str">
        <f t="shared" si="9"/>
        <v>C</v>
      </c>
      <c r="K331" s="58"/>
      <c r="L331" s="10"/>
      <c r="M331" s="10"/>
      <c r="N331" s="10"/>
      <c r="O331" s="10"/>
      <c r="P331" s="10"/>
      <c r="Q331" s="10"/>
      <c r="R331" s="10"/>
      <c r="S331" s="10"/>
      <c r="T331" s="10"/>
      <c r="U331" s="10"/>
    </row>
    <row r="332" spans="1:21" s="8" customFormat="1" ht="12" customHeight="1" x14ac:dyDescent="0.2">
      <c r="A332" s="47">
        <v>322</v>
      </c>
      <c r="B332" s="48">
        <v>19031955</v>
      </c>
      <c r="C332" s="49" t="s">
        <v>496</v>
      </c>
      <c r="D332" s="49" t="s">
        <v>497</v>
      </c>
      <c r="E332" s="50" t="s">
        <v>87</v>
      </c>
      <c r="F332" s="50" t="s">
        <v>92</v>
      </c>
      <c r="G332" s="79">
        <f>'001'!H332</f>
        <v>67</v>
      </c>
      <c r="H332" s="79">
        <f>'002'!H332</f>
        <v>75</v>
      </c>
      <c r="I332" s="51">
        <f t="shared" ref="I332:I395" si="10">ROUND((G332*0.5+H332*0.5),0)</f>
        <v>71</v>
      </c>
      <c r="J332" s="52" t="str">
        <f t="shared" ref="J332:J395" si="11">IF(I332&gt;=70,"A",IF(I332&gt;=60,"B", IF(I332&gt;=50,"C",IF(I332&gt;=43,"D",IF(I332&gt;=40,"E","F")))))</f>
        <v>A</v>
      </c>
      <c r="K332" s="58"/>
      <c r="L332" s="10"/>
      <c r="M332" s="10"/>
      <c r="N332" s="10"/>
      <c r="O332" s="10"/>
      <c r="P332" s="10"/>
      <c r="Q332" s="10"/>
      <c r="R332" s="10"/>
      <c r="S332" s="10"/>
      <c r="T332" s="10"/>
      <c r="U332" s="10"/>
    </row>
    <row r="333" spans="1:21" s="8" customFormat="1" ht="12" customHeight="1" x14ac:dyDescent="0.2">
      <c r="A333" s="47">
        <v>323</v>
      </c>
      <c r="B333" s="48">
        <v>19031340</v>
      </c>
      <c r="C333" s="49" t="s">
        <v>498</v>
      </c>
      <c r="D333" s="49" t="s">
        <v>126</v>
      </c>
      <c r="E333" s="50" t="s">
        <v>87</v>
      </c>
      <c r="F333" s="50" t="s">
        <v>101</v>
      </c>
      <c r="G333" s="79">
        <f>'001'!H333</f>
        <v>43</v>
      </c>
      <c r="H333" s="79">
        <f>'002'!H333</f>
        <v>47</v>
      </c>
      <c r="I333" s="51">
        <f t="shared" si="10"/>
        <v>45</v>
      </c>
      <c r="J333" s="52" t="str">
        <f t="shared" si="11"/>
        <v>D</v>
      </c>
      <c r="K333" s="58"/>
      <c r="L333" s="10"/>
      <c r="M333" s="10"/>
      <c r="N333" s="10"/>
      <c r="O333" s="10"/>
      <c r="P333" s="10"/>
      <c r="Q333" s="10"/>
      <c r="R333" s="10"/>
      <c r="S333" s="10"/>
      <c r="T333" s="10"/>
      <c r="U333" s="10"/>
    </row>
    <row r="334" spans="1:21" s="8" customFormat="1" ht="12" customHeight="1" x14ac:dyDescent="0.2">
      <c r="A334" s="47">
        <v>324</v>
      </c>
      <c r="B334" s="48">
        <v>19031095</v>
      </c>
      <c r="C334" s="49" t="s">
        <v>499</v>
      </c>
      <c r="D334" s="49" t="s">
        <v>424</v>
      </c>
      <c r="E334" s="50" t="s">
        <v>87</v>
      </c>
      <c r="F334" s="50" t="s">
        <v>88</v>
      </c>
      <c r="G334" s="79">
        <f>'001'!H334</f>
        <v>75</v>
      </c>
      <c r="H334" s="79">
        <f>'002'!H334</f>
        <v>63</v>
      </c>
      <c r="I334" s="51">
        <f t="shared" si="10"/>
        <v>69</v>
      </c>
      <c r="J334" s="52" t="str">
        <f t="shared" si="11"/>
        <v>B</v>
      </c>
      <c r="K334" s="58"/>
      <c r="L334" s="10"/>
      <c r="M334" s="10"/>
      <c r="N334" s="10"/>
      <c r="O334" s="10"/>
      <c r="P334" s="10"/>
      <c r="Q334" s="10"/>
      <c r="R334" s="10"/>
      <c r="S334" s="10"/>
      <c r="T334" s="10"/>
      <c r="U334" s="10"/>
    </row>
    <row r="335" spans="1:21" s="8" customFormat="1" ht="12" customHeight="1" x14ac:dyDescent="0.2">
      <c r="A335" s="47">
        <v>325</v>
      </c>
      <c r="B335" s="48">
        <v>19031115</v>
      </c>
      <c r="C335" s="49" t="s">
        <v>500</v>
      </c>
      <c r="D335" s="49" t="s">
        <v>259</v>
      </c>
      <c r="E335" s="50" t="s">
        <v>87</v>
      </c>
      <c r="F335" s="50" t="s">
        <v>88</v>
      </c>
      <c r="G335" s="79">
        <f>'001'!H335</f>
        <v>75</v>
      </c>
      <c r="H335" s="79">
        <f>'002'!H335</f>
        <v>57</v>
      </c>
      <c r="I335" s="51">
        <f t="shared" si="10"/>
        <v>66</v>
      </c>
      <c r="J335" s="52" t="str">
        <f t="shared" si="11"/>
        <v>B</v>
      </c>
      <c r="K335" s="58"/>
      <c r="L335" s="10"/>
      <c r="M335" s="10"/>
      <c r="N335" s="10"/>
      <c r="O335" s="10"/>
      <c r="P335" s="10"/>
      <c r="Q335" s="10"/>
      <c r="R335" s="10"/>
      <c r="S335" s="10"/>
      <c r="T335" s="10"/>
      <c r="U335" s="10"/>
    </row>
    <row r="336" spans="1:21" s="8" customFormat="1" ht="12" customHeight="1" x14ac:dyDescent="0.2">
      <c r="A336" s="47">
        <v>326</v>
      </c>
      <c r="B336" s="48">
        <v>19031124</v>
      </c>
      <c r="C336" s="49" t="s">
        <v>501</v>
      </c>
      <c r="D336" s="49" t="s">
        <v>94</v>
      </c>
      <c r="E336" s="50" t="s">
        <v>87</v>
      </c>
      <c r="F336" s="50" t="s">
        <v>88</v>
      </c>
      <c r="G336" s="79">
        <f>'001'!H336</f>
        <v>67</v>
      </c>
      <c r="H336" s="79">
        <f>'002'!H336</f>
        <v>63</v>
      </c>
      <c r="I336" s="51">
        <f t="shared" si="10"/>
        <v>65</v>
      </c>
      <c r="J336" s="52" t="str">
        <f t="shared" si="11"/>
        <v>B</v>
      </c>
      <c r="K336" s="58"/>
      <c r="L336" s="10"/>
      <c r="M336" s="10"/>
      <c r="N336" s="10"/>
      <c r="O336" s="10"/>
      <c r="P336" s="10"/>
      <c r="Q336" s="10"/>
      <c r="R336" s="10"/>
      <c r="S336" s="10"/>
      <c r="T336" s="10"/>
      <c r="U336" s="10"/>
    </row>
    <row r="337" spans="1:21" s="8" customFormat="1" ht="12" customHeight="1" x14ac:dyDescent="0.2">
      <c r="A337" s="47">
        <v>327</v>
      </c>
      <c r="B337" s="48">
        <v>19031341</v>
      </c>
      <c r="C337" s="49" t="s">
        <v>502</v>
      </c>
      <c r="D337" s="49" t="s">
        <v>134</v>
      </c>
      <c r="E337" s="50" t="s">
        <v>87</v>
      </c>
      <c r="F337" s="50" t="s">
        <v>101</v>
      </c>
      <c r="G337" s="79">
        <f>'001'!H337</f>
        <v>67</v>
      </c>
      <c r="H337" s="79">
        <f>'002'!H337</f>
        <v>57</v>
      </c>
      <c r="I337" s="51">
        <f t="shared" si="10"/>
        <v>62</v>
      </c>
      <c r="J337" s="52" t="str">
        <f t="shared" si="11"/>
        <v>B</v>
      </c>
      <c r="K337" s="58"/>
      <c r="L337" s="10"/>
      <c r="M337" s="10"/>
      <c r="N337" s="10"/>
      <c r="O337" s="10"/>
      <c r="P337" s="10"/>
      <c r="Q337" s="10"/>
      <c r="R337" s="10"/>
      <c r="S337" s="10"/>
      <c r="T337" s="10"/>
      <c r="U337" s="10"/>
    </row>
    <row r="338" spans="1:21" s="8" customFormat="1" ht="12" customHeight="1" x14ac:dyDescent="0.2">
      <c r="A338" s="47">
        <v>328</v>
      </c>
      <c r="B338" s="48">
        <v>19031128</v>
      </c>
      <c r="C338" s="49" t="s">
        <v>503</v>
      </c>
      <c r="D338" s="49" t="s">
        <v>504</v>
      </c>
      <c r="E338" s="50" t="s">
        <v>87</v>
      </c>
      <c r="F338" s="50" t="s">
        <v>88</v>
      </c>
      <c r="G338" s="79">
        <f>'001'!H338</f>
        <v>63</v>
      </c>
      <c r="H338" s="79">
        <f>'002'!H338</f>
        <v>47</v>
      </c>
      <c r="I338" s="51">
        <f t="shared" si="10"/>
        <v>55</v>
      </c>
      <c r="J338" s="52" t="str">
        <f t="shared" si="11"/>
        <v>C</v>
      </c>
      <c r="K338" s="58"/>
      <c r="L338" s="10"/>
      <c r="M338" s="10"/>
      <c r="N338" s="10"/>
      <c r="O338" s="10"/>
      <c r="P338" s="10"/>
      <c r="Q338" s="10"/>
      <c r="R338" s="10"/>
      <c r="S338" s="10"/>
      <c r="T338" s="10"/>
      <c r="U338" s="10"/>
    </row>
    <row r="339" spans="1:21" s="8" customFormat="1" ht="12" customHeight="1" x14ac:dyDescent="0.2">
      <c r="A339" s="47">
        <v>329</v>
      </c>
      <c r="B339" s="48">
        <v>19031135</v>
      </c>
      <c r="C339" s="49" t="s">
        <v>505</v>
      </c>
      <c r="D339" s="49" t="s">
        <v>506</v>
      </c>
      <c r="E339" s="50" t="s">
        <v>87</v>
      </c>
      <c r="F339" s="50" t="s">
        <v>88</v>
      </c>
      <c r="G339" s="79">
        <f>'001'!H339</f>
        <v>0</v>
      </c>
      <c r="H339" s="79">
        <f>'002'!H339</f>
        <v>0</v>
      </c>
      <c r="I339" s="51">
        <f t="shared" si="10"/>
        <v>0</v>
      </c>
      <c r="J339" s="52" t="str">
        <f t="shared" si="11"/>
        <v>F</v>
      </c>
      <c r="K339" s="58"/>
      <c r="L339" s="10"/>
      <c r="M339" s="10"/>
      <c r="N339" s="10"/>
      <c r="O339" s="10"/>
      <c r="P339" s="10"/>
      <c r="Q339" s="10"/>
      <c r="R339" s="10"/>
      <c r="S339" s="10"/>
      <c r="T339" s="10"/>
      <c r="U339" s="10"/>
    </row>
    <row r="340" spans="1:21" s="8" customFormat="1" ht="12" customHeight="1" x14ac:dyDescent="0.2">
      <c r="A340" s="47">
        <v>330</v>
      </c>
      <c r="B340" s="48">
        <v>19031136</v>
      </c>
      <c r="C340" s="49" t="s">
        <v>507</v>
      </c>
      <c r="D340" s="49" t="s">
        <v>207</v>
      </c>
      <c r="E340" s="50" t="s">
        <v>87</v>
      </c>
      <c r="F340" s="50" t="s">
        <v>88</v>
      </c>
      <c r="G340" s="79">
        <f>'001'!H340</f>
        <v>67</v>
      </c>
      <c r="H340" s="79">
        <f>'002'!H340</f>
        <v>53</v>
      </c>
      <c r="I340" s="51">
        <f t="shared" si="10"/>
        <v>60</v>
      </c>
      <c r="J340" s="52" t="str">
        <f t="shared" si="11"/>
        <v>B</v>
      </c>
      <c r="K340" s="58"/>
      <c r="L340" s="10"/>
      <c r="M340" s="10"/>
      <c r="N340" s="10"/>
      <c r="O340" s="10"/>
      <c r="P340" s="10"/>
      <c r="Q340" s="10"/>
      <c r="R340" s="10"/>
      <c r="S340" s="10"/>
      <c r="T340" s="10"/>
      <c r="U340" s="10"/>
    </row>
    <row r="341" spans="1:21" s="8" customFormat="1" ht="12" customHeight="1" x14ac:dyDescent="0.2">
      <c r="A341" s="47">
        <v>331</v>
      </c>
      <c r="B341" s="48">
        <v>19031138</v>
      </c>
      <c r="C341" s="49" t="s">
        <v>508</v>
      </c>
      <c r="D341" s="49" t="s">
        <v>96</v>
      </c>
      <c r="E341" s="50" t="s">
        <v>87</v>
      </c>
      <c r="F341" s="50" t="s">
        <v>88</v>
      </c>
      <c r="G341" s="79">
        <f>'001'!H341</f>
        <v>75</v>
      </c>
      <c r="H341" s="79">
        <f>'002'!H341</f>
        <v>53</v>
      </c>
      <c r="I341" s="51">
        <f t="shared" si="10"/>
        <v>64</v>
      </c>
      <c r="J341" s="52" t="str">
        <f t="shared" si="11"/>
        <v>B</v>
      </c>
      <c r="K341" s="58"/>
      <c r="L341" s="10"/>
      <c r="M341" s="10"/>
      <c r="N341" s="10"/>
      <c r="O341" s="10"/>
      <c r="P341" s="10"/>
      <c r="Q341" s="10"/>
      <c r="R341" s="10"/>
      <c r="S341" s="10"/>
      <c r="T341" s="10"/>
      <c r="U341" s="10"/>
    </row>
    <row r="342" spans="1:21" s="8" customFormat="1" ht="12" customHeight="1" x14ac:dyDescent="0.2">
      <c r="A342" s="47">
        <v>332</v>
      </c>
      <c r="B342" s="48">
        <v>19031343</v>
      </c>
      <c r="C342" s="49" t="s">
        <v>509</v>
      </c>
      <c r="D342" s="49" t="s">
        <v>94</v>
      </c>
      <c r="E342" s="50" t="s">
        <v>87</v>
      </c>
      <c r="F342" s="50" t="s">
        <v>101</v>
      </c>
      <c r="G342" s="79">
        <f>'001'!H342</f>
        <v>75</v>
      </c>
      <c r="H342" s="79">
        <f>'002'!H342</f>
        <v>75</v>
      </c>
      <c r="I342" s="51">
        <f t="shared" si="10"/>
        <v>75</v>
      </c>
      <c r="J342" s="52" t="str">
        <f t="shared" si="11"/>
        <v>A</v>
      </c>
      <c r="K342" s="58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 spans="1:21" s="8" customFormat="1" ht="12" customHeight="1" x14ac:dyDescent="0.2">
      <c r="A343" s="47">
        <v>333</v>
      </c>
      <c r="B343" s="48">
        <v>19031140</v>
      </c>
      <c r="C343" s="49" t="s">
        <v>510</v>
      </c>
      <c r="D343" s="49" t="s">
        <v>511</v>
      </c>
      <c r="E343" s="50" t="s">
        <v>87</v>
      </c>
      <c r="F343" s="50" t="s">
        <v>88</v>
      </c>
      <c r="G343" s="79">
        <f>'001'!H343</f>
        <v>75</v>
      </c>
      <c r="H343" s="79">
        <f>'002'!H343</f>
        <v>53</v>
      </c>
      <c r="I343" s="51">
        <f t="shared" si="10"/>
        <v>64</v>
      </c>
      <c r="J343" s="52" t="str">
        <f t="shared" si="11"/>
        <v>B</v>
      </c>
      <c r="K343" s="58"/>
      <c r="L343" s="10"/>
      <c r="M343" s="10"/>
      <c r="N343" s="10"/>
      <c r="O343" s="10"/>
      <c r="P343" s="10"/>
      <c r="Q343" s="10"/>
      <c r="R343" s="10"/>
      <c r="S343" s="10"/>
      <c r="T343" s="10"/>
      <c r="U343" s="10"/>
    </row>
    <row r="344" spans="1:21" s="8" customFormat="1" ht="12" customHeight="1" x14ac:dyDescent="0.2">
      <c r="A344" s="47">
        <v>334</v>
      </c>
      <c r="B344" s="48">
        <v>19031139</v>
      </c>
      <c r="C344" s="49" t="s">
        <v>512</v>
      </c>
      <c r="D344" s="49" t="s">
        <v>134</v>
      </c>
      <c r="E344" s="50" t="s">
        <v>87</v>
      </c>
      <c r="F344" s="50" t="s">
        <v>88</v>
      </c>
      <c r="G344" s="79">
        <f>'001'!H344</f>
        <v>53</v>
      </c>
      <c r="H344" s="79">
        <f>'002'!H344</f>
        <v>63</v>
      </c>
      <c r="I344" s="51">
        <f t="shared" si="10"/>
        <v>58</v>
      </c>
      <c r="J344" s="52" t="str">
        <f t="shared" si="11"/>
        <v>C</v>
      </c>
      <c r="K344" s="58"/>
      <c r="L344" s="10"/>
      <c r="M344" s="10"/>
      <c r="N344" s="10"/>
      <c r="O344" s="10"/>
      <c r="P344" s="10"/>
      <c r="Q344" s="10"/>
      <c r="R344" s="10"/>
      <c r="S344" s="10"/>
      <c r="T344" s="10"/>
      <c r="U344" s="10"/>
    </row>
    <row r="345" spans="1:21" s="8" customFormat="1" ht="12" customHeight="1" x14ac:dyDescent="0.2">
      <c r="A345" s="47">
        <v>335</v>
      </c>
      <c r="B345" s="48">
        <v>19031345</v>
      </c>
      <c r="C345" s="49" t="s">
        <v>513</v>
      </c>
      <c r="D345" s="49" t="s">
        <v>104</v>
      </c>
      <c r="E345" s="50" t="s">
        <v>87</v>
      </c>
      <c r="F345" s="50" t="s">
        <v>101</v>
      </c>
      <c r="G345" s="79">
        <f>'001'!H345</f>
        <v>53</v>
      </c>
      <c r="H345" s="79">
        <f>'002'!H345</f>
        <v>75</v>
      </c>
      <c r="I345" s="51">
        <f t="shared" si="10"/>
        <v>64</v>
      </c>
      <c r="J345" s="52" t="str">
        <f t="shared" si="11"/>
        <v>B</v>
      </c>
      <c r="K345" s="58"/>
      <c r="L345" s="10"/>
      <c r="M345" s="10"/>
      <c r="N345" s="10"/>
      <c r="O345" s="10"/>
      <c r="P345" s="10"/>
      <c r="Q345" s="10"/>
      <c r="R345" s="10"/>
      <c r="S345" s="10"/>
      <c r="T345" s="10"/>
      <c r="U345" s="10"/>
    </row>
    <row r="346" spans="1:21" s="8" customFormat="1" ht="12" customHeight="1" x14ac:dyDescent="0.2">
      <c r="A346" s="47">
        <v>336</v>
      </c>
      <c r="B346" s="48">
        <v>19031142</v>
      </c>
      <c r="C346" s="49" t="s">
        <v>514</v>
      </c>
      <c r="D346" s="49" t="s">
        <v>515</v>
      </c>
      <c r="E346" s="50" t="s">
        <v>87</v>
      </c>
      <c r="F346" s="50" t="s">
        <v>88</v>
      </c>
      <c r="G346" s="79">
        <f>'001'!H346</f>
        <v>63</v>
      </c>
      <c r="H346" s="79">
        <f>'002'!H346</f>
        <v>63</v>
      </c>
      <c r="I346" s="51">
        <f t="shared" si="10"/>
        <v>63</v>
      </c>
      <c r="J346" s="52" t="str">
        <f t="shared" si="11"/>
        <v>B</v>
      </c>
      <c r="K346" s="58"/>
      <c r="L346" s="10"/>
      <c r="M346" s="10"/>
      <c r="N346" s="10"/>
      <c r="O346" s="10"/>
      <c r="P346" s="10"/>
      <c r="Q346" s="10"/>
      <c r="R346" s="10"/>
      <c r="S346" s="10"/>
      <c r="T346" s="10"/>
      <c r="U346" s="10"/>
    </row>
    <row r="347" spans="1:21" s="8" customFormat="1" ht="12" customHeight="1" x14ac:dyDescent="0.2">
      <c r="A347" s="47">
        <v>337</v>
      </c>
      <c r="B347" s="48">
        <v>18029758</v>
      </c>
      <c r="C347" s="49" t="s">
        <v>516</v>
      </c>
      <c r="D347" s="49" t="s">
        <v>206</v>
      </c>
      <c r="E347" s="50" t="s">
        <v>131</v>
      </c>
      <c r="F347" s="50" t="s">
        <v>92</v>
      </c>
      <c r="G347" s="79">
        <f>'001'!H347</f>
        <v>47</v>
      </c>
      <c r="H347" s="79">
        <f>'002'!H347</f>
        <v>0</v>
      </c>
      <c r="I347" s="51">
        <f t="shared" si="10"/>
        <v>24</v>
      </c>
      <c r="J347" s="52" t="str">
        <f t="shared" si="11"/>
        <v>F</v>
      </c>
      <c r="K347" s="58"/>
      <c r="L347" s="10"/>
      <c r="M347" s="10"/>
      <c r="N347" s="10"/>
      <c r="O347" s="10"/>
      <c r="P347" s="10"/>
      <c r="Q347" s="10"/>
      <c r="R347" s="10"/>
      <c r="S347" s="10"/>
      <c r="T347" s="10"/>
      <c r="U347" s="10"/>
    </row>
    <row r="348" spans="1:21" s="8" customFormat="1" ht="12" customHeight="1" x14ac:dyDescent="0.2">
      <c r="A348" s="47">
        <v>338</v>
      </c>
      <c r="B348" s="48">
        <v>19031144</v>
      </c>
      <c r="C348" s="49" t="s">
        <v>517</v>
      </c>
      <c r="D348" s="49" t="s">
        <v>166</v>
      </c>
      <c r="E348" s="50" t="s">
        <v>87</v>
      </c>
      <c r="F348" s="50" t="s">
        <v>88</v>
      </c>
      <c r="G348" s="79">
        <f>'001'!H348</f>
        <v>85</v>
      </c>
      <c r="H348" s="79">
        <f>'002'!H348</f>
        <v>67</v>
      </c>
      <c r="I348" s="51">
        <f t="shared" si="10"/>
        <v>76</v>
      </c>
      <c r="J348" s="52" t="str">
        <f t="shared" si="11"/>
        <v>A</v>
      </c>
      <c r="K348" s="58"/>
      <c r="L348" s="10"/>
      <c r="M348" s="10"/>
      <c r="N348" s="10"/>
      <c r="O348" s="10"/>
      <c r="P348" s="10"/>
      <c r="Q348" s="10"/>
      <c r="R348" s="10"/>
      <c r="S348" s="10"/>
      <c r="T348" s="10"/>
      <c r="U348" s="10"/>
    </row>
    <row r="349" spans="1:21" s="8" customFormat="1" ht="12" customHeight="1" x14ac:dyDescent="0.2">
      <c r="A349" s="47">
        <v>339</v>
      </c>
      <c r="B349" s="48">
        <v>19031346</v>
      </c>
      <c r="C349" s="49" t="s">
        <v>518</v>
      </c>
      <c r="D349" s="49" t="s">
        <v>428</v>
      </c>
      <c r="E349" s="50" t="s">
        <v>87</v>
      </c>
      <c r="F349" s="50" t="s">
        <v>101</v>
      </c>
      <c r="G349" s="79">
        <f>'001'!H349</f>
        <v>75</v>
      </c>
      <c r="H349" s="79">
        <f>'002'!H349</f>
        <v>75</v>
      </c>
      <c r="I349" s="51">
        <f t="shared" si="10"/>
        <v>75</v>
      </c>
      <c r="J349" s="52" t="str">
        <f t="shared" si="11"/>
        <v>A</v>
      </c>
      <c r="K349" s="58"/>
      <c r="L349" s="10"/>
      <c r="M349" s="10"/>
      <c r="N349" s="10"/>
      <c r="O349" s="10"/>
      <c r="P349" s="10"/>
      <c r="Q349" s="10"/>
      <c r="R349" s="10"/>
      <c r="S349" s="10"/>
      <c r="T349" s="10"/>
      <c r="U349" s="10"/>
    </row>
    <row r="350" spans="1:21" s="8" customFormat="1" ht="12" customHeight="1" x14ac:dyDescent="0.2">
      <c r="A350" s="47">
        <v>340</v>
      </c>
      <c r="B350" s="48">
        <v>19031147</v>
      </c>
      <c r="C350" s="49" t="s">
        <v>519</v>
      </c>
      <c r="D350" s="49" t="s">
        <v>232</v>
      </c>
      <c r="E350" s="50" t="s">
        <v>87</v>
      </c>
      <c r="F350" s="50" t="s">
        <v>88</v>
      </c>
      <c r="G350" s="79">
        <f>'001'!H350</f>
        <v>43</v>
      </c>
      <c r="H350" s="79">
        <f>'002'!H350</f>
        <v>53</v>
      </c>
      <c r="I350" s="51">
        <f t="shared" si="10"/>
        <v>48</v>
      </c>
      <c r="J350" s="52" t="str">
        <f t="shared" si="11"/>
        <v>D</v>
      </c>
      <c r="K350" s="58"/>
      <c r="L350" s="10"/>
      <c r="M350" s="10"/>
      <c r="N350" s="10"/>
      <c r="O350" s="10"/>
      <c r="P350" s="10"/>
      <c r="Q350" s="10"/>
      <c r="R350" s="10"/>
      <c r="S350" s="10"/>
      <c r="T350" s="10"/>
      <c r="U350" s="10"/>
    </row>
    <row r="351" spans="1:21" s="8" customFormat="1" ht="12" customHeight="1" x14ac:dyDescent="0.2">
      <c r="A351" s="47">
        <v>341</v>
      </c>
      <c r="B351" s="48">
        <v>19031347</v>
      </c>
      <c r="C351" s="49" t="s">
        <v>520</v>
      </c>
      <c r="D351" s="49" t="s">
        <v>206</v>
      </c>
      <c r="E351" s="50" t="s">
        <v>87</v>
      </c>
      <c r="F351" s="50" t="s">
        <v>101</v>
      </c>
      <c r="G351" s="79">
        <f>'001'!H351</f>
        <v>63</v>
      </c>
      <c r="H351" s="79">
        <f>'002'!H351</f>
        <v>43</v>
      </c>
      <c r="I351" s="51">
        <f t="shared" si="10"/>
        <v>53</v>
      </c>
      <c r="J351" s="52" t="str">
        <f t="shared" si="11"/>
        <v>C</v>
      </c>
      <c r="K351" s="58"/>
      <c r="L351" s="10"/>
      <c r="M351" s="10"/>
      <c r="N351" s="10"/>
      <c r="O351" s="10"/>
      <c r="P351" s="10"/>
      <c r="Q351" s="10"/>
      <c r="R351" s="10"/>
      <c r="S351" s="10"/>
      <c r="T351" s="10"/>
      <c r="U351" s="10"/>
    </row>
    <row r="352" spans="1:21" s="8" customFormat="1" ht="12" customHeight="1" x14ac:dyDescent="0.2">
      <c r="A352" s="47">
        <v>342</v>
      </c>
      <c r="B352" s="48">
        <v>19031150</v>
      </c>
      <c r="C352" s="49" t="s">
        <v>521</v>
      </c>
      <c r="D352" s="49" t="s">
        <v>522</v>
      </c>
      <c r="E352" s="50" t="s">
        <v>87</v>
      </c>
      <c r="F352" s="50" t="s">
        <v>88</v>
      </c>
      <c r="G352" s="79">
        <f>'001'!H352</f>
        <v>53</v>
      </c>
      <c r="H352" s="79">
        <f>'002'!H352</f>
        <v>0</v>
      </c>
      <c r="I352" s="51">
        <f t="shared" si="10"/>
        <v>27</v>
      </c>
      <c r="J352" s="52" t="str">
        <f t="shared" si="11"/>
        <v>F</v>
      </c>
      <c r="K352" s="58"/>
      <c r="L352" s="10"/>
      <c r="M352" s="10"/>
      <c r="N352" s="10"/>
      <c r="O352" s="10"/>
      <c r="P352" s="10"/>
      <c r="Q352" s="10"/>
      <c r="R352" s="10"/>
      <c r="S352" s="10"/>
      <c r="T352" s="10"/>
      <c r="U352" s="10"/>
    </row>
    <row r="353" spans="1:21" s="8" customFormat="1" ht="12" customHeight="1" x14ac:dyDescent="0.2">
      <c r="A353" s="47">
        <v>343</v>
      </c>
      <c r="B353" s="48">
        <v>19031989</v>
      </c>
      <c r="C353" s="49" t="s">
        <v>523</v>
      </c>
      <c r="D353" s="49" t="s">
        <v>524</v>
      </c>
      <c r="E353" s="50" t="s">
        <v>87</v>
      </c>
      <c r="F353" s="50" t="s">
        <v>92</v>
      </c>
      <c r="G353" s="79">
        <f>'001'!H353</f>
        <v>43</v>
      </c>
      <c r="H353" s="79">
        <f>'002'!H353</f>
        <v>57</v>
      </c>
      <c r="I353" s="51">
        <f t="shared" si="10"/>
        <v>50</v>
      </c>
      <c r="J353" s="52" t="str">
        <f t="shared" si="11"/>
        <v>C</v>
      </c>
      <c r="K353" s="58"/>
      <c r="L353" s="10"/>
      <c r="M353" s="10"/>
      <c r="N353" s="10"/>
      <c r="O353" s="10"/>
      <c r="P353" s="10"/>
      <c r="Q353" s="10"/>
      <c r="R353" s="10"/>
      <c r="S353" s="10"/>
      <c r="T353" s="10"/>
      <c r="U353" s="10"/>
    </row>
    <row r="354" spans="1:21" s="8" customFormat="1" ht="12" customHeight="1" x14ac:dyDescent="0.2">
      <c r="A354" s="47">
        <v>344</v>
      </c>
      <c r="B354" s="48">
        <v>19031154</v>
      </c>
      <c r="C354" s="49" t="s">
        <v>525</v>
      </c>
      <c r="D354" s="49" t="s">
        <v>134</v>
      </c>
      <c r="E354" s="50" t="s">
        <v>87</v>
      </c>
      <c r="F354" s="50" t="s">
        <v>88</v>
      </c>
      <c r="G354" s="79">
        <f>'001'!H354</f>
        <v>63</v>
      </c>
      <c r="H354" s="79">
        <f>'002'!H354</f>
        <v>75</v>
      </c>
      <c r="I354" s="51">
        <f t="shared" si="10"/>
        <v>69</v>
      </c>
      <c r="J354" s="52" t="str">
        <f t="shared" si="11"/>
        <v>B</v>
      </c>
      <c r="K354" s="58"/>
      <c r="L354" s="10"/>
      <c r="M354" s="10"/>
      <c r="N354" s="10"/>
      <c r="O354" s="10"/>
      <c r="P354" s="10"/>
      <c r="Q354" s="10"/>
      <c r="R354" s="10"/>
      <c r="S354" s="10"/>
      <c r="T354" s="10"/>
      <c r="U354" s="10"/>
    </row>
    <row r="355" spans="1:21" s="8" customFormat="1" ht="12" customHeight="1" x14ac:dyDescent="0.2">
      <c r="A355" s="47">
        <v>345</v>
      </c>
      <c r="B355" s="48">
        <v>19031157</v>
      </c>
      <c r="C355" s="49" t="s">
        <v>526</v>
      </c>
      <c r="D355" s="49" t="s">
        <v>527</v>
      </c>
      <c r="E355" s="50" t="s">
        <v>87</v>
      </c>
      <c r="F355" s="50" t="s">
        <v>88</v>
      </c>
      <c r="G355" s="79">
        <f>'001'!H355</f>
        <v>67</v>
      </c>
      <c r="H355" s="79">
        <f>'002'!H355</f>
        <v>53</v>
      </c>
      <c r="I355" s="51">
        <f t="shared" si="10"/>
        <v>60</v>
      </c>
      <c r="J355" s="52" t="str">
        <f t="shared" si="11"/>
        <v>B</v>
      </c>
      <c r="K355" s="58"/>
      <c r="L355" s="10"/>
      <c r="M355" s="10"/>
      <c r="N355" s="10"/>
      <c r="O355" s="10"/>
      <c r="P355" s="10"/>
      <c r="Q355" s="10"/>
      <c r="R355" s="10"/>
      <c r="S355" s="10"/>
      <c r="T355" s="10"/>
      <c r="U355" s="10"/>
    </row>
    <row r="356" spans="1:21" s="8" customFormat="1" ht="12" customHeight="1" x14ac:dyDescent="0.2">
      <c r="A356" s="47">
        <v>346</v>
      </c>
      <c r="B356" s="48">
        <v>19031956</v>
      </c>
      <c r="C356" s="49" t="s">
        <v>526</v>
      </c>
      <c r="D356" s="49" t="s">
        <v>141</v>
      </c>
      <c r="E356" s="50" t="s">
        <v>87</v>
      </c>
      <c r="F356" s="50" t="s">
        <v>92</v>
      </c>
      <c r="G356" s="79">
        <f>'001'!H356</f>
        <v>67</v>
      </c>
      <c r="H356" s="79">
        <f>'002'!H356</f>
        <v>85</v>
      </c>
      <c r="I356" s="51">
        <f t="shared" si="10"/>
        <v>76</v>
      </c>
      <c r="J356" s="52" t="str">
        <f t="shared" si="11"/>
        <v>A</v>
      </c>
      <c r="K356" s="58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 spans="1:21" s="8" customFormat="1" ht="12" customHeight="1" x14ac:dyDescent="0.2">
      <c r="A357" s="47">
        <v>347</v>
      </c>
      <c r="B357" s="48">
        <v>19031211</v>
      </c>
      <c r="C357" s="49" t="s">
        <v>528</v>
      </c>
      <c r="D357" s="49" t="s">
        <v>104</v>
      </c>
      <c r="E357" s="50" t="s">
        <v>87</v>
      </c>
      <c r="F357" s="50" t="s">
        <v>101</v>
      </c>
      <c r="G357" s="79">
        <f>'001'!H357</f>
        <v>75</v>
      </c>
      <c r="H357" s="79">
        <f>'002'!H357</f>
        <v>47</v>
      </c>
      <c r="I357" s="51">
        <f t="shared" si="10"/>
        <v>61</v>
      </c>
      <c r="J357" s="52" t="str">
        <f t="shared" si="11"/>
        <v>B</v>
      </c>
      <c r="K357" s="58"/>
      <c r="L357" s="10"/>
      <c r="M357" s="10"/>
      <c r="N357" s="10"/>
      <c r="O357" s="10"/>
      <c r="P357" s="10"/>
      <c r="Q357" s="10"/>
      <c r="R357" s="10"/>
      <c r="S357" s="10"/>
      <c r="T357" s="10"/>
      <c r="U357" s="10"/>
    </row>
    <row r="358" spans="1:21" s="8" customFormat="1" ht="12" customHeight="1" x14ac:dyDescent="0.2">
      <c r="A358" s="47">
        <v>348</v>
      </c>
      <c r="B358" s="48">
        <v>19031349</v>
      </c>
      <c r="C358" s="49" t="s">
        <v>529</v>
      </c>
      <c r="D358" s="49" t="s">
        <v>283</v>
      </c>
      <c r="E358" s="50" t="s">
        <v>87</v>
      </c>
      <c r="F358" s="50" t="s">
        <v>101</v>
      </c>
      <c r="G358" s="79">
        <f>'001'!H358</f>
        <v>53</v>
      </c>
      <c r="H358" s="79">
        <f>'002'!H358</f>
        <v>43</v>
      </c>
      <c r="I358" s="51">
        <f t="shared" si="10"/>
        <v>48</v>
      </c>
      <c r="J358" s="52" t="str">
        <f t="shared" si="11"/>
        <v>D</v>
      </c>
      <c r="K358" s="58"/>
      <c r="L358" s="10"/>
      <c r="M358" s="10"/>
      <c r="N358" s="10"/>
      <c r="O358" s="10"/>
      <c r="P358" s="10"/>
      <c r="Q358" s="10"/>
      <c r="R358" s="10"/>
      <c r="S358" s="10"/>
      <c r="T358" s="10"/>
      <c r="U358" s="10"/>
    </row>
    <row r="359" spans="1:21" s="8" customFormat="1" ht="12" customHeight="1" x14ac:dyDescent="0.2">
      <c r="A359" s="47">
        <v>349</v>
      </c>
      <c r="B359" s="48">
        <v>19031160</v>
      </c>
      <c r="C359" s="49" t="s">
        <v>530</v>
      </c>
      <c r="D359" s="49" t="s">
        <v>310</v>
      </c>
      <c r="E359" s="50" t="s">
        <v>87</v>
      </c>
      <c r="F359" s="50" t="s">
        <v>88</v>
      </c>
      <c r="G359" s="79">
        <f>'001'!H359</f>
        <v>63</v>
      </c>
      <c r="H359" s="79">
        <f>'002'!H359</f>
        <v>75</v>
      </c>
      <c r="I359" s="51">
        <f t="shared" si="10"/>
        <v>69</v>
      </c>
      <c r="J359" s="52" t="str">
        <f t="shared" si="11"/>
        <v>B</v>
      </c>
      <c r="K359" s="58"/>
      <c r="L359" s="10"/>
      <c r="M359" s="10"/>
      <c r="N359" s="10"/>
      <c r="O359" s="10"/>
      <c r="P359" s="10"/>
      <c r="Q359" s="10"/>
      <c r="R359" s="10"/>
      <c r="S359" s="10"/>
      <c r="T359" s="10"/>
      <c r="U359" s="10"/>
    </row>
    <row r="360" spans="1:21" s="8" customFormat="1" ht="12" customHeight="1" x14ac:dyDescent="0.2">
      <c r="A360" s="47">
        <v>350</v>
      </c>
      <c r="B360" s="48">
        <v>18029620</v>
      </c>
      <c r="C360" s="49" t="s">
        <v>531</v>
      </c>
      <c r="D360" s="49" t="s">
        <v>126</v>
      </c>
      <c r="E360" s="50" t="s">
        <v>131</v>
      </c>
      <c r="F360" s="50" t="s">
        <v>92</v>
      </c>
      <c r="G360" s="79">
        <f>'001'!H360</f>
        <v>37</v>
      </c>
      <c r="H360" s="79">
        <f>'002'!H360</f>
        <v>0</v>
      </c>
      <c r="I360" s="51">
        <f t="shared" si="10"/>
        <v>19</v>
      </c>
      <c r="J360" s="52" t="str">
        <f t="shared" si="11"/>
        <v>F</v>
      </c>
      <c r="K360" s="82" t="s">
        <v>979</v>
      </c>
      <c r="L360" s="10"/>
      <c r="M360" s="10"/>
      <c r="N360" s="10"/>
      <c r="O360" s="10"/>
      <c r="P360" s="10"/>
      <c r="Q360" s="10"/>
      <c r="R360" s="10"/>
      <c r="S360" s="10"/>
      <c r="T360" s="10"/>
      <c r="U360" s="10"/>
    </row>
    <row r="361" spans="1:21" s="8" customFormat="1" ht="12" customHeight="1" x14ac:dyDescent="0.2">
      <c r="A361" s="47">
        <v>351</v>
      </c>
      <c r="B361" s="48">
        <v>19031162</v>
      </c>
      <c r="C361" s="49" t="s">
        <v>532</v>
      </c>
      <c r="D361" s="49" t="s">
        <v>533</v>
      </c>
      <c r="E361" s="50" t="s">
        <v>87</v>
      </c>
      <c r="F361" s="50" t="s">
        <v>88</v>
      </c>
      <c r="G361" s="79">
        <f>'001'!H361</f>
        <v>47</v>
      </c>
      <c r="H361" s="79">
        <f>'002'!H361</f>
        <v>53</v>
      </c>
      <c r="I361" s="51">
        <f t="shared" si="10"/>
        <v>50</v>
      </c>
      <c r="J361" s="52" t="str">
        <f t="shared" si="11"/>
        <v>C</v>
      </c>
      <c r="K361" s="58"/>
      <c r="L361" s="10"/>
      <c r="M361" s="10"/>
      <c r="N361" s="10"/>
      <c r="O361" s="10"/>
      <c r="P361" s="10"/>
      <c r="Q361" s="10"/>
      <c r="R361" s="10"/>
      <c r="S361" s="10"/>
      <c r="T361" s="10"/>
      <c r="U361" s="10"/>
    </row>
    <row r="362" spans="1:21" s="8" customFormat="1" ht="12" customHeight="1" x14ac:dyDescent="0.2">
      <c r="A362" s="47">
        <v>352</v>
      </c>
      <c r="B362" s="48">
        <v>19031164</v>
      </c>
      <c r="C362" s="49" t="s">
        <v>534</v>
      </c>
      <c r="D362" s="49" t="s">
        <v>126</v>
      </c>
      <c r="E362" s="50" t="s">
        <v>87</v>
      </c>
      <c r="F362" s="50" t="s">
        <v>88</v>
      </c>
      <c r="G362" s="79">
        <f>'001'!H362</f>
        <v>57</v>
      </c>
      <c r="H362" s="79">
        <f>'002'!H362</f>
        <v>43</v>
      </c>
      <c r="I362" s="51">
        <f t="shared" si="10"/>
        <v>50</v>
      </c>
      <c r="J362" s="52" t="str">
        <f t="shared" si="11"/>
        <v>C</v>
      </c>
      <c r="K362" s="58"/>
      <c r="L362" s="10"/>
      <c r="M362" s="10"/>
      <c r="N362" s="10"/>
      <c r="O362" s="10"/>
      <c r="P362" s="10"/>
      <c r="Q362" s="10"/>
      <c r="R362" s="10"/>
      <c r="S362" s="10"/>
      <c r="T362" s="10"/>
      <c r="U362" s="10"/>
    </row>
    <row r="363" spans="1:21" s="8" customFormat="1" ht="12" customHeight="1" x14ac:dyDescent="0.2">
      <c r="A363" s="47">
        <v>353</v>
      </c>
      <c r="B363" s="48">
        <v>19031351</v>
      </c>
      <c r="C363" s="49" t="s">
        <v>535</v>
      </c>
      <c r="D363" s="49" t="s">
        <v>129</v>
      </c>
      <c r="E363" s="50" t="s">
        <v>87</v>
      </c>
      <c r="F363" s="50" t="s">
        <v>101</v>
      </c>
      <c r="G363" s="79">
        <f>'001'!H363</f>
        <v>75</v>
      </c>
      <c r="H363" s="79">
        <f>'002'!H363</f>
        <v>85</v>
      </c>
      <c r="I363" s="51">
        <f t="shared" si="10"/>
        <v>80</v>
      </c>
      <c r="J363" s="52" t="str">
        <f t="shared" si="11"/>
        <v>A</v>
      </c>
      <c r="K363" s="58"/>
      <c r="L363" s="10"/>
      <c r="M363" s="10"/>
      <c r="N363" s="10"/>
      <c r="O363" s="10"/>
      <c r="P363" s="10"/>
      <c r="Q363" s="10"/>
      <c r="R363" s="10"/>
      <c r="S363" s="10"/>
      <c r="T363" s="10"/>
      <c r="U363" s="10"/>
    </row>
    <row r="364" spans="1:21" s="8" customFormat="1" ht="12" customHeight="1" x14ac:dyDescent="0.2">
      <c r="A364" s="47">
        <v>354</v>
      </c>
      <c r="B364" s="48">
        <v>19031171</v>
      </c>
      <c r="C364" s="49" t="s">
        <v>536</v>
      </c>
      <c r="D364" s="49" t="s">
        <v>537</v>
      </c>
      <c r="E364" s="50" t="s">
        <v>87</v>
      </c>
      <c r="F364" s="50" t="s">
        <v>88</v>
      </c>
      <c r="G364" s="79">
        <f>'001'!H364</f>
        <v>85</v>
      </c>
      <c r="H364" s="79">
        <f>'002'!H364</f>
        <v>75</v>
      </c>
      <c r="I364" s="51">
        <f t="shared" si="10"/>
        <v>80</v>
      </c>
      <c r="J364" s="52" t="str">
        <f t="shared" si="11"/>
        <v>A</v>
      </c>
      <c r="K364" s="58"/>
      <c r="L364" s="10"/>
      <c r="M364" s="10"/>
      <c r="N364" s="10"/>
      <c r="O364" s="10"/>
      <c r="P364" s="10"/>
      <c r="Q364" s="10"/>
      <c r="R364" s="10"/>
      <c r="S364" s="10"/>
      <c r="T364" s="10"/>
      <c r="U364" s="10"/>
    </row>
    <row r="365" spans="1:21" s="8" customFormat="1" ht="12" customHeight="1" x14ac:dyDescent="0.2">
      <c r="A365" s="47">
        <v>355</v>
      </c>
      <c r="B365" s="48">
        <v>19031174</v>
      </c>
      <c r="C365" s="49" t="s">
        <v>538</v>
      </c>
      <c r="D365" s="49" t="s">
        <v>302</v>
      </c>
      <c r="E365" s="50" t="s">
        <v>87</v>
      </c>
      <c r="F365" s="50" t="s">
        <v>88</v>
      </c>
      <c r="G365" s="79">
        <f>'001'!H365</f>
        <v>23</v>
      </c>
      <c r="H365" s="79">
        <f>'002'!H365</f>
        <v>53</v>
      </c>
      <c r="I365" s="51">
        <f t="shared" si="10"/>
        <v>38</v>
      </c>
      <c r="J365" s="52" t="str">
        <f t="shared" si="11"/>
        <v>F</v>
      </c>
      <c r="K365" s="58"/>
      <c r="L365" s="10"/>
      <c r="M365" s="10"/>
      <c r="N365" s="10"/>
      <c r="O365" s="10"/>
      <c r="P365" s="10"/>
      <c r="Q365" s="10"/>
      <c r="R365" s="10"/>
      <c r="S365" s="10"/>
      <c r="T365" s="10"/>
      <c r="U365" s="10"/>
    </row>
    <row r="366" spans="1:21" s="8" customFormat="1" ht="12" customHeight="1" x14ac:dyDescent="0.2">
      <c r="A366" s="47">
        <v>356</v>
      </c>
      <c r="B366" s="48">
        <v>19031354</v>
      </c>
      <c r="C366" s="49" t="s">
        <v>539</v>
      </c>
      <c r="D366" s="49" t="s">
        <v>457</v>
      </c>
      <c r="E366" s="50" t="s">
        <v>87</v>
      </c>
      <c r="F366" s="50" t="s">
        <v>101</v>
      </c>
      <c r="G366" s="79">
        <f>'001'!H366</f>
        <v>63</v>
      </c>
      <c r="H366" s="79">
        <f>'002'!H366</f>
        <v>67</v>
      </c>
      <c r="I366" s="51">
        <f t="shared" si="10"/>
        <v>65</v>
      </c>
      <c r="J366" s="52" t="str">
        <f t="shared" si="11"/>
        <v>B</v>
      </c>
      <c r="K366" s="58"/>
      <c r="L366" s="10"/>
      <c r="M366" s="10"/>
      <c r="N366" s="10"/>
      <c r="O366" s="10"/>
      <c r="P366" s="10"/>
      <c r="Q366" s="10"/>
      <c r="R366" s="10"/>
      <c r="S366" s="10"/>
      <c r="T366" s="10"/>
      <c r="U366" s="10"/>
    </row>
    <row r="367" spans="1:21" s="8" customFormat="1" ht="12" customHeight="1" x14ac:dyDescent="0.2">
      <c r="A367" s="47">
        <v>357</v>
      </c>
      <c r="B367" s="48">
        <v>19031176</v>
      </c>
      <c r="C367" s="49" t="s">
        <v>540</v>
      </c>
      <c r="D367" s="49" t="s">
        <v>322</v>
      </c>
      <c r="E367" s="50" t="s">
        <v>87</v>
      </c>
      <c r="F367" s="50" t="s">
        <v>88</v>
      </c>
      <c r="G367" s="79">
        <f>'001'!H367</f>
        <v>63</v>
      </c>
      <c r="H367" s="79">
        <f>'002'!H367</f>
        <v>53</v>
      </c>
      <c r="I367" s="51">
        <f t="shared" si="10"/>
        <v>58</v>
      </c>
      <c r="J367" s="52" t="str">
        <f t="shared" si="11"/>
        <v>C</v>
      </c>
      <c r="K367" s="58"/>
      <c r="L367" s="10"/>
      <c r="M367" s="10"/>
      <c r="N367" s="10"/>
      <c r="O367" s="10"/>
      <c r="P367" s="10"/>
      <c r="Q367" s="10"/>
      <c r="R367" s="10"/>
      <c r="S367" s="10"/>
      <c r="T367" s="10"/>
      <c r="U367" s="10"/>
    </row>
    <row r="368" spans="1:21" s="8" customFormat="1" ht="12" customHeight="1" x14ac:dyDescent="0.2">
      <c r="A368" s="47">
        <v>358</v>
      </c>
      <c r="B368" s="48">
        <v>19032032</v>
      </c>
      <c r="C368" s="49" t="s">
        <v>541</v>
      </c>
      <c r="D368" s="49" t="s">
        <v>230</v>
      </c>
      <c r="E368" s="50" t="s">
        <v>87</v>
      </c>
      <c r="F368" s="50" t="s">
        <v>92</v>
      </c>
      <c r="G368" s="79">
        <f>'001'!H368</f>
        <v>63</v>
      </c>
      <c r="H368" s="79">
        <f>'002'!H368</f>
        <v>43</v>
      </c>
      <c r="I368" s="51">
        <f t="shared" si="10"/>
        <v>53</v>
      </c>
      <c r="J368" s="52" t="str">
        <f t="shared" si="11"/>
        <v>C</v>
      </c>
      <c r="K368" s="58"/>
      <c r="L368" s="10"/>
      <c r="M368" s="10"/>
      <c r="N368" s="10"/>
      <c r="O368" s="10"/>
      <c r="P368" s="10"/>
      <c r="Q368" s="10"/>
      <c r="R368" s="10"/>
      <c r="S368" s="10"/>
      <c r="T368" s="10"/>
      <c r="U368" s="10"/>
    </row>
    <row r="369" spans="1:21" s="8" customFormat="1" ht="12" customHeight="1" x14ac:dyDescent="0.2">
      <c r="A369" s="47">
        <v>359</v>
      </c>
      <c r="B369" s="48">
        <v>19031180</v>
      </c>
      <c r="C369" s="49" t="s">
        <v>542</v>
      </c>
      <c r="D369" s="49" t="s">
        <v>230</v>
      </c>
      <c r="E369" s="50" t="s">
        <v>87</v>
      </c>
      <c r="F369" s="50" t="s">
        <v>88</v>
      </c>
      <c r="G369" s="79">
        <f>'001'!H369</f>
        <v>85</v>
      </c>
      <c r="H369" s="79">
        <f>'002'!H369</f>
        <v>75</v>
      </c>
      <c r="I369" s="51">
        <f t="shared" si="10"/>
        <v>80</v>
      </c>
      <c r="J369" s="52" t="str">
        <f t="shared" si="11"/>
        <v>A</v>
      </c>
      <c r="K369" s="58"/>
      <c r="L369" s="10"/>
      <c r="M369" s="10"/>
      <c r="N369" s="10"/>
      <c r="O369" s="10"/>
      <c r="P369" s="10"/>
      <c r="Q369" s="10"/>
      <c r="R369" s="10"/>
      <c r="S369" s="10"/>
      <c r="T369" s="10"/>
      <c r="U369" s="10"/>
    </row>
    <row r="370" spans="1:21" s="8" customFormat="1" ht="12" customHeight="1" x14ac:dyDescent="0.2">
      <c r="A370" s="47">
        <v>360</v>
      </c>
      <c r="B370" s="48">
        <v>19031958</v>
      </c>
      <c r="C370" s="49" t="s">
        <v>543</v>
      </c>
      <c r="D370" s="49" t="s">
        <v>232</v>
      </c>
      <c r="E370" s="50" t="s">
        <v>87</v>
      </c>
      <c r="F370" s="50" t="s">
        <v>92</v>
      </c>
      <c r="G370" s="79">
        <f>'001'!H370</f>
        <v>63</v>
      </c>
      <c r="H370" s="79">
        <f>'002'!H370</f>
        <v>0</v>
      </c>
      <c r="I370" s="51">
        <f t="shared" si="10"/>
        <v>32</v>
      </c>
      <c r="J370" s="52" t="str">
        <f t="shared" si="11"/>
        <v>F</v>
      </c>
      <c r="K370" s="58"/>
      <c r="L370" s="10"/>
      <c r="M370" s="10"/>
      <c r="N370" s="10"/>
      <c r="O370" s="10"/>
      <c r="P370" s="10"/>
      <c r="Q370" s="10"/>
      <c r="R370" s="10"/>
      <c r="S370" s="10"/>
      <c r="T370" s="10"/>
      <c r="U370" s="10"/>
    </row>
    <row r="371" spans="1:21" s="8" customFormat="1" ht="12" customHeight="1" x14ac:dyDescent="0.2">
      <c r="A371" s="47">
        <v>361</v>
      </c>
      <c r="B371" s="48">
        <v>19031356</v>
      </c>
      <c r="C371" s="49" t="s">
        <v>544</v>
      </c>
      <c r="D371" s="49" t="s">
        <v>310</v>
      </c>
      <c r="E371" s="50" t="s">
        <v>87</v>
      </c>
      <c r="F371" s="50" t="s">
        <v>101</v>
      </c>
      <c r="G371" s="79">
        <f>'001'!H371</f>
        <v>43</v>
      </c>
      <c r="H371" s="79">
        <f>'002'!H371</f>
        <v>47</v>
      </c>
      <c r="I371" s="51">
        <f t="shared" si="10"/>
        <v>45</v>
      </c>
      <c r="J371" s="52" t="str">
        <f t="shared" si="11"/>
        <v>D</v>
      </c>
      <c r="K371" s="58"/>
      <c r="L371" s="10"/>
      <c r="M371" s="10"/>
      <c r="N371" s="10"/>
      <c r="O371" s="10"/>
      <c r="P371" s="10"/>
      <c r="Q371" s="10"/>
      <c r="R371" s="10"/>
      <c r="S371" s="10"/>
      <c r="T371" s="10"/>
      <c r="U371" s="10"/>
    </row>
    <row r="372" spans="1:21" s="8" customFormat="1" ht="12" customHeight="1" x14ac:dyDescent="0.2">
      <c r="A372" s="47">
        <v>362</v>
      </c>
      <c r="B372" s="48">
        <v>19031357</v>
      </c>
      <c r="C372" s="49" t="s">
        <v>545</v>
      </c>
      <c r="D372" s="49" t="s">
        <v>124</v>
      </c>
      <c r="E372" s="50" t="s">
        <v>87</v>
      </c>
      <c r="F372" s="50" t="s">
        <v>101</v>
      </c>
      <c r="G372" s="79">
        <f>'001'!H372</f>
        <v>63</v>
      </c>
      <c r="H372" s="79">
        <f>'002'!H372</f>
        <v>37</v>
      </c>
      <c r="I372" s="51">
        <f t="shared" si="10"/>
        <v>50</v>
      </c>
      <c r="J372" s="52" t="str">
        <f t="shared" si="11"/>
        <v>C</v>
      </c>
      <c r="K372" s="58"/>
      <c r="L372" s="10"/>
      <c r="M372" s="10"/>
      <c r="N372" s="10"/>
      <c r="O372" s="10"/>
      <c r="P372" s="10"/>
      <c r="Q372" s="10"/>
      <c r="R372" s="10"/>
      <c r="S372" s="10"/>
      <c r="T372" s="10"/>
      <c r="U372" s="10"/>
    </row>
    <row r="373" spans="1:21" s="8" customFormat="1" ht="12" customHeight="1" x14ac:dyDescent="0.2">
      <c r="A373" s="47">
        <v>363</v>
      </c>
      <c r="B373" s="48">
        <v>19031959</v>
      </c>
      <c r="C373" s="49" t="s">
        <v>546</v>
      </c>
      <c r="D373" s="49" t="s">
        <v>130</v>
      </c>
      <c r="E373" s="50" t="s">
        <v>87</v>
      </c>
      <c r="F373" s="50" t="s">
        <v>92</v>
      </c>
      <c r="G373" s="79">
        <f>'001'!H373</f>
        <v>85</v>
      </c>
      <c r="H373" s="79">
        <f>'002'!H373</f>
        <v>95</v>
      </c>
      <c r="I373" s="51">
        <f t="shared" si="10"/>
        <v>90</v>
      </c>
      <c r="J373" s="52" t="str">
        <f t="shared" si="11"/>
        <v>A</v>
      </c>
      <c r="K373" s="58"/>
      <c r="L373" s="10"/>
      <c r="M373" s="10"/>
      <c r="N373" s="10"/>
      <c r="O373" s="10"/>
      <c r="P373" s="10"/>
      <c r="Q373" s="10"/>
      <c r="R373" s="10"/>
      <c r="S373" s="10"/>
      <c r="T373" s="10"/>
      <c r="U373" s="10"/>
    </row>
    <row r="374" spans="1:21" s="8" customFormat="1" ht="12" customHeight="1" x14ac:dyDescent="0.2">
      <c r="A374" s="47">
        <v>364</v>
      </c>
      <c r="B374" s="48">
        <v>19031183</v>
      </c>
      <c r="C374" s="49" t="s">
        <v>547</v>
      </c>
      <c r="D374" s="49" t="s">
        <v>104</v>
      </c>
      <c r="E374" s="50" t="s">
        <v>87</v>
      </c>
      <c r="F374" s="50" t="s">
        <v>88</v>
      </c>
      <c r="G374" s="79">
        <f>'001'!H374</f>
        <v>57</v>
      </c>
      <c r="H374" s="79">
        <f>'002'!H374</f>
        <v>53</v>
      </c>
      <c r="I374" s="51">
        <f t="shared" si="10"/>
        <v>55</v>
      </c>
      <c r="J374" s="52" t="str">
        <f t="shared" si="11"/>
        <v>C</v>
      </c>
      <c r="K374" s="58"/>
      <c r="L374" s="10"/>
      <c r="M374" s="10"/>
      <c r="N374" s="10"/>
      <c r="O374" s="10"/>
      <c r="P374" s="10"/>
      <c r="Q374" s="10"/>
      <c r="R374" s="10"/>
      <c r="S374" s="10"/>
      <c r="T374" s="10"/>
      <c r="U374" s="10"/>
    </row>
    <row r="375" spans="1:21" s="8" customFormat="1" ht="12" customHeight="1" x14ac:dyDescent="0.2">
      <c r="A375" s="47">
        <v>365</v>
      </c>
      <c r="B375" s="48">
        <v>19031991</v>
      </c>
      <c r="C375" s="49" t="s">
        <v>548</v>
      </c>
      <c r="D375" s="49" t="s">
        <v>549</v>
      </c>
      <c r="E375" s="50" t="s">
        <v>87</v>
      </c>
      <c r="F375" s="50" t="s">
        <v>92</v>
      </c>
      <c r="G375" s="79">
        <f>'001'!H375</f>
        <v>95</v>
      </c>
      <c r="H375" s="79">
        <f>'002'!H375</f>
        <v>85</v>
      </c>
      <c r="I375" s="51">
        <f t="shared" si="10"/>
        <v>90</v>
      </c>
      <c r="J375" s="52" t="str">
        <f t="shared" si="11"/>
        <v>A</v>
      </c>
      <c r="K375" s="58"/>
      <c r="L375" s="10"/>
      <c r="M375" s="10"/>
      <c r="N375" s="10"/>
      <c r="O375" s="10"/>
      <c r="P375" s="10"/>
      <c r="Q375" s="10"/>
      <c r="R375" s="10"/>
      <c r="S375" s="10"/>
      <c r="T375" s="10"/>
      <c r="U375" s="10"/>
    </row>
    <row r="376" spans="1:21" s="8" customFormat="1" ht="12" customHeight="1" x14ac:dyDescent="0.2">
      <c r="A376" s="47">
        <v>366</v>
      </c>
      <c r="B376" s="48">
        <v>19031185</v>
      </c>
      <c r="C376" s="49" t="s">
        <v>550</v>
      </c>
      <c r="D376" s="49" t="s">
        <v>129</v>
      </c>
      <c r="E376" s="50" t="s">
        <v>87</v>
      </c>
      <c r="F376" s="50" t="s">
        <v>88</v>
      </c>
      <c r="G376" s="79">
        <f>'001'!H376</f>
        <v>63</v>
      </c>
      <c r="H376" s="79">
        <f>'002'!H376</f>
        <v>63</v>
      </c>
      <c r="I376" s="51">
        <f t="shared" si="10"/>
        <v>63</v>
      </c>
      <c r="J376" s="52" t="str">
        <f t="shared" si="11"/>
        <v>B</v>
      </c>
      <c r="K376" s="58"/>
      <c r="L376" s="10"/>
      <c r="M376" s="10"/>
      <c r="N376" s="10"/>
      <c r="O376" s="10"/>
      <c r="P376" s="10"/>
      <c r="Q376" s="10"/>
      <c r="R376" s="10"/>
      <c r="S376" s="10"/>
      <c r="T376" s="10"/>
      <c r="U376" s="10"/>
    </row>
    <row r="377" spans="1:21" s="8" customFormat="1" ht="12" customHeight="1" x14ac:dyDescent="0.2">
      <c r="A377" s="47">
        <v>367</v>
      </c>
      <c r="B377" s="48">
        <v>19031195</v>
      </c>
      <c r="C377" s="49" t="s">
        <v>551</v>
      </c>
      <c r="D377" s="49" t="s">
        <v>268</v>
      </c>
      <c r="E377" s="50" t="s">
        <v>87</v>
      </c>
      <c r="F377" s="50" t="s">
        <v>88</v>
      </c>
      <c r="G377" s="79">
        <f>'001'!H377</f>
        <v>75</v>
      </c>
      <c r="H377" s="79">
        <f>'002'!H377</f>
        <v>75</v>
      </c>
      <c r="I377" s="51">
        <f t="shared" si="10"/>
        <v>75</v>
      </c>
      <c r="J377" s="52" t="str">
        <f t="shared" si="11"/>
        <v>A</v>
      </c>
      <c r="K377" s="58"/>
      <c r="L377" s="10"/>
      <c r="M377" s="10"/>
      <c r="N377" s="10"/>
      <c r="O377" s="10"/>
      <c r="P377" s="10"/>
      <c r="Q377" s="10"/>
      <c r="R377" s="10"/>
      <c r="S377" s="10"/>
      <c r="T377" s="10"/>
      <c r="U377" s="10"/>
    </row>
    <row r="378" spans="1:21" s="8" customFormat="1" ht="12" customHeight="1" x14ac:dyDescent="0.2">
      <c r="A378" s="47">
        <v>368</v>
      </c>
      <c r="B378" s="48">
        <v>19031358</v>
      </c>
      <c r="C378" s="49" t="s">
        <v>552</v>
      </c>
      <c r="D378" s="49" t="s">
        <v>553</v>
      </c>
      <c r="E378" s="50" t="s">
        <v>87</v>
      </c>
      <c r="F378" s="50" t="s">
        <v>101</v>
      </c>
      <c r="G378" s="79">
        <f>'001'!H378</f>
        <v>43</v>
      </c>
      <c r="H378" s="79">
        <f>'002'!H378</f>
        <v>53</v>
      </c>
      <c r="I378" s="51">
        <f t="shared" si="10"/>
        <v>48</v>
      </c>
      <c r="J378" s="52" t="str">
        <f t="shared" si="11"/>
        <v>D</v>
      </c>
      <c r="K378" s="58"/>
      <c r="L378" s="10"/>
      <c r="M378" s="10"/>
      <c r="N378" s="10"/>
      <c r="O378" s="10"/>
      <c r="P378" s="10"/>
      <c r="Q378" s="10"/>
      <c r="R378" s="10"/>
      <c r="S378" s="10"/>
      <c r="T378" s="10"/>
      <c r="U378" s="10"/>
    </row>
    <row r="379" spans="1:21" s="8" customFormat="1" ht="12" customHeight="1" x14ac:dyDescent="0.2">
      <c r="A379" s="47">
        <v>369</v>
      </c>
      <c r="B379" s="48">
        <v>19031213</v>
      </c>
      <c r="C379" s="49" t="s">
        <v>552</v>
      </c>
      <c r="D379" s="49" t="s">
        <v>466</v>
      </c>
      <c r="E379" s="50" t="s">
        <v>87</v>
      </c>
      <c r="F379" s="50" t="s">
        <v>101</v>
      </c>
      <c r="G379" s="79">
        <f>'001'!H379</f>
        <v>53</v>
      </c>
      <c r="H379" s="79">
        <f>'002'!H379</f>
        <v>53</v>
      </c>
      <c r="I379" s="51">
        <f t="shared" si="10"/>
        <v>53</v>
      </c>
      <c r="J379" s="52" t="str">
        <f t="shared" si="11"/>
        <v>C</v>
      </c>
      <c r="K379" s="58"/>
      <c r="L379" s="10"/>
      <c r="M379" s="10"/>
      <c r="N379" s="10"/>
      <c r="O379" s="10"/>
      <c r="P379" s="10"/>
      <c r="Q379" s="10"/>
      <c r="R379" s="10"/>
      <c r="S379" s="10"/>
      <c r="T379" s="10"/>
      <c r="U379" s="10"/>
    </row>
    <row r="380" spans="1:21" s="8" customFormat="1" ht="12" customHeight="1" x14ac:dyDescent="0.2">
      <c r="A380" s="47">
        <v>370</v>
      </c>
      <c r="B380" s="48">
        <v>19031196</v>
      </c>
      <c r="C380" s="49" t="s">
        <v>554</v>
      </c>
      <c r="D380" s="49" t="s">
        <v>94</v>
      </c>
      <c r="E380" s="50" t="s">
        <v>87</v>
      </c>
      <c r="F380" s="50" t="s">
        <v>88</v>
      </c>
      <c r="G380" s="79">
        <f>'001'!H380</f>
        <v>63</v>
      </c>
      <c r="H380" s="79">
        <f>'002'!H380</f>
        <v>75</v>
      </c>
      <c r="I380" s="51">
        <f t="shared" si="10"/>
        <v>69</v>
      </c>
      <c r="J380" s="52" t="str">
        <f t="shared" si="11"/>
        <v>B</v>
      </c>
      <c r="K380" s="58"/>
      <c r="L380" s="10"/>
      <c r="M380" s="10"/>
      <c r="N380" s="10"/>
      <c r="O380" s="10"/>
      <c r="P380" s="10"/>
      <c r="Q380" s="10"/>
      <c r="R380" s="10"/>
      <c r="S380" s="10"/>
      <c r="T380" s="10"/>
      <c r="U380" s="10"/>
    </row>
    <row r="381" spans="1:21" s="8" customFormat="1" ht="12" customHeight="1" x14ac:dyDescent="0.2">
      <c r="A381" s="47">
        <v>371</v>
      </c>
      <c r="B381" s="48">
        <v>19031209</v>
      </c>
      <c r="C381" s="49" t="s">
        <v>555</v>
      </c>
      <c r="D381" s="49" t="s">
        <v>556</v>
      </c>
      <c r="E381" s="50" t="s">
        <v>87</v>
      </c>
      <c r="F381" s="50" t="s">
        <v>88</v>
      </c>
      <c r="G381" s="79">
        <f>'001'!H381</f>
        <v>75</v>
      </c>
      <c r="H381" s="79">
        <f>'002'!H381</f>
        <v>63</v>
      </c>
      <c r="I381" s="51">
        <f t="shared" si="10"/>
        <v>69</v>
      </c>
      <c r="J381" s="52" t="str">
        <f t="shared" si="11"/>
        <v>B</v>
      </c>
      <c r="K381" s="58"/>
      <c r="L381" s="10"/>
      <c r="M381" s="10"/>
      <c r="N381" s="10"/>
      <c r="O381" s="10"/>
      <c r="P381" s="10"/>
      <c r="Q381" s="10"/>
      <c r="R381" s="10"/>
      <c r="S381" s="10"/>
      <c r="T381" s="10"/>
      <c r="U381" s="10"/>
    </row>
    <row r="382" spans="1:21" s="8" customFormat="1" ht="12" customHeight="1" x14ac:dyDescent="0.2">
      <c r="A382" s="47">
        <v>372</v>
      </c>
      <c r="B382" s="48">
        <v>19031217</v>
      </c>
      <c r="C382" s="49" t="s">
        <v>555</v>
      </c>
      <c r="D382" s="49" t="s">
        <v>130</v>
      </c>
      <c r="E382" s="50" t="s">
        <v>87</v>
      </c>
      <c r="F382" s="50" t="s">
        <v>88</v>
      </c>
      <c r="G382" s="79">
        <f>'001'!H382</f>
        <v>63</v>
      </c>
      <c r="H382" s="79">
        <f>'002'!H382</f>
        <v>53</v>
      </c>
      <c r="I382" s="51">
        <f t="shared" si="10"/>
        <v>58</v>
      </c>
      <c r="J382" s="52" t="str">
        <f t="shared" si="11"/>
        <v>C</v>
      </c>
      <c r="K382" s="58"/>
      <c r="L382" s="10"/>
      <c r="M382" s="10"/>
      <c r="N382" s="10"/>
      <c r="O382" s="10"/>
      <c r="P382" s="10"/>
      <c r="Q382" s="10"/>
      <c r="R382" s="10"/>
      <c r="S382" s="10"/>
      <c r="T382" s="10"/>
      <c r="U382" s="10"/>
    </row>
    <row r="383" spans="1:21" s="8" customFormat="1" ht="12" customHeight="1" x14ac:dyDescent="0.2">
      <c r="A383" s="47">
        <v>373</v>
      </c>
      <c r="B383" s="48">
        <v>19031212</v>
      </c>
      <c r="C383" s="49" t="s">
        <v>557</v>
      </c>
      <c r="D383" s="49" t="s">
        <v>168</v>
      </c>
      <c r="E383" s="50" t="s">
        <v>87</v>
      </c>
      <c r="F383" s="50" t="s">
        <v>88</v>
      </c>
      <c r="G383" s="79">
        <f>'001'!H383</f>
        <v>67</v>
      </c>
      <c r="H383" s="79">
        <f>'002'!H383</f>
        <v>23</v>
      </c>
      <c r="I383" s="51">
        <f t="shared" si="10"/>
        <v>45</v>
      </c>
      <c r="J383" s="52" t="str">
        <f t="shared" si="11"/>
        <v>D</v>
      </c>
      <c r="K383" s="58"/>
      <c r="L383" s="10"/>
      <c r="M383" s="10"/>
      <c r="N383" s="10"/>
      <c r="O383" s="10"/>
      <c r="P383" s="10"/>
      <c r="Q383" s="10"/>
      <c r="R383" s="10"/>
      <c r="S383" s="10"/>
      <c r="T383" s="10"/>
      <c r="U383" s="10"/>
    </row>
    <row r="384" spans="1:21" s="8" customFormat="1" ht="12" customHeight="1" x14ac:dyDescent="0.2">
      <c r="A384" s="47">
        <v>374</v>
      </c>
      <c r="B384" s="48">
        <v>19031214</v>
      </c>
      <c r="C384" s="49" t="s">
        <v>557</v>
      </c>
      <c r="D384" s="49" t="s">
        <v>168</v>
      </c>
      <c r="E384" s="50" t="s">
        <v>87</v>
      </c>
      <c r="F384" s="50" t="s">
        <v>88</v>
      </c>
      <c r="G384" s="79">
        <f>'001'!H384</f>
        <v>0</v>
      </c>
      <c r="H384" s="79">
        <f>'002'!H384</f>
        <v>0</v>
      </c>
      <c r="I384" s="51">
        <f t="shared" si="10"/>
        <v>0</v>
      </c>
      <c r="J384" s="52" t="str">
        <f t="shared" si="11"/>
        <v>F</v>
      </c>
      <c r="K384" s="82" t="s">
        <v>979</v>
      </c>
      <c r="L384" s="10"/>
      <c r="M384" s="10"/>
      <c r="N384" s="10"/>
      <c r="O384" s="10"/>
      <c r="P384" s="10"/>
      <c r="Q384" s="10"/>
      <c r="R384" s="10"/>
      <c r="S384" s="10"/>
      <c r="T384" s="10"/>
      <c r="U384" s="10"/>
    </row>
    <row r="385" spans="1:21" s="8" customFormat="1" ht="12" customHeight="1" x14ac:dyDescent="0.2">
      <c r="A385" s="47">
        <v>375</v>
      </c>
      <c r="B385" s="48">
        <v>19031220</v>
      </c>
      <c r="C385" s="49" t="s">
        <v>557</v>
      </c>
      <c r="D385" s="49" t="s">
        <v>457</v>
      </c>
      <c r="E385" s="50" t="s">
        <v>87</v>
      </c>
      <c r="F385" s="50" t="s">
        <v>88</v>
      </c>
      <c r="G385" s="79">
        <f>'001'!H385</f>
        <v>75</v>
      </c>
      <c r="H385" s="79">
        <f>'002'!H385</f>
        <v>57</v>
      </c>
      <c r="I385" s="51">
        <f t="shared" si="10"/>
        <v>66</v>
      </c>
      <c r="J385" s="52" t="str">
        <f t="shared" si="11"/>
        <v>B</v>
      </c>
      <c r="K385" s="58"/>
      <c r="L385" s="10"/>
      <c r="M385" s="10"/>
      <c r="N385" s="10"/>
      <c r="O385" s="10"/>
      <c r="P385" s="10"/>
      <c r="Q385" s="10"/>
      <c r="R385" s="10"/>
      <c r="S385" s="10"/>
      <c r="T385" s="10"/>
      <c r="U385" s="10"/>
    </row>
    <row r="386" spans="1:21" s="8" customFormat="1" ht="12" customHeight="1" x14ac:dyDescent="0.2">
      <c r="A386" s="47">
        <v>376</v>
      </c>
      <c r="B386" s="48">
        <v>19032173</v>
      </c>
      <c r="C386" s="49" t="s">
        <v>557</v>
      </c>
      <c r="D386" s="49" t="s">
        <v>134</v>
      </c>
      <c r="E386" s="50" t="s">
        <v>87</v>
      </c>
      <c r="F386" s="50" t="s">
        <v>88</v>
      </c>
      <c r="G386" s="79">
        <f>'001'!H386</f>
        <v>57</v>
      </c>
      <c r="H386" s="79">
        <f>'002'!H386</f>
        <v>53</v>
      </c>
      <c r="I386" s="51">
        <f t="shared" si="10"/>
        <v>55</v>
      </c>
      <c r="J386" s="52" t="str">
        <f t="shared" si="11"/>
        <v>C</v>
      </c>
      <c r="K386" s="58"/>
      <c r="L386" s="10"/>
      <c r="M386" s="10"/>
      <c r="N386" s="10"/>
      <c r="O386" s="10"/>
      <c r="P386" s="10"/>
      <c r="Q386" s="10"/>
      <c r="R386" s="10"/>
      <c r="S386" s="10"/>
      <c r="T386" s="10"/>
      <c r="U386" s="10"/>
    </row>
    <row r="387" spans="1:21" s="8" customFormat="1" ht="12" customHeight="1" x14ac:dyDescent="0.2">
      <c r="A387" s="47">
        <v>377</v>
      </c>
      <c r="B387" s="48">
        <v>19031363</v>
      </c>
      <c r="C387" s="49" t="s">
        <v>557</v>
      </c>
      <c r="D387" s="49" t="s">
        <v>558</v>
      </c>
      <c r="E387" s="50" t="s">
        <v>87</v>
      </c>
      <c r="F387" s="50" t="s">
        <v>101</v>
      </c>
      <c r="G387" s="79">
        <f>'001'!H387</f>
        <v>67</v>
      </c>
      <c r="H387" s="79">
        <f>'002'!H387</f>
        <v>67</v>
      </c>
      <c r="I387" s="51">
        <f t="shared" si="10"/>
        <v>67</v>
      </c>
      <c r="J387" s="52" t="str">
        <f t="shared" si="11"/>
        <v>B</v>
      </c>
      <c r="K387" s="58"/>
      <c r="L387" s="10"/>
      <c r="M387" s="10"/>
      <c r="N387" s="10"/>
      <c r="O387" s="10"/>
      <c r="P387" s="10"/>
      <c r="Q387" s="10"/>
      <c r="R387" s="10"/>
      <c r="S387" s="10"/>
      <c r="T387" s="10"/>
      <c r="U387" s="10"/>
    </row>
    <row r="388" spans="1:21" s="8" customFormat="1" ht="12" customHeight="1" x14ac:dyDescent="0.2">
      <c r="A388" s="47">
        <v>378</v>
      </c>
      <c r="B388" s="48">
        <v>19031365</v>
      </c>
      <c r="C388" s="49" t="s">
        <v>559</v>
      </c>
      <c r="D388" s="49" t="s">
        <v>560</v>
      </c>
      <c r="E388" s="50" t="s">
        <v>87</v>
      </c>
      <c r="F388" s="50" t="s">
        <v>101</v>
      </c>
      <c r="G388" s="79">
        <f>'001'!H388</f>
        <v>75</v>
      </c>
      <c r="H388" s="79">
        <f>'002'!H388</f>
        <v>63</v>
      </c>
      <c r="I388" s="51">
        <f t="shared" si="10"/>
        <v>69</v>
      </c>
      <c r="J388" s="52" t="str">
        <f t="shared" si="11"/>
        <v>B</v>
      </c>
      <c r="K388" s="58"/>
      <c r="L388" s="10"/>
      <c r="M388" s="10"/>
      <c r="N388" s="10"/>
      <c r="O388" s="10"/>
      <c r="P388" s="10"/>
      <c r="Q388" s="10"/>
      <c r="R388" s="10"/>
      <c r="S388" s="10"/>
      <c r="T388" s="10"/>
      <c r="U388" s="10"/>
    </row>
    <row r="389" spans="1:21" s="8" customFormat="1" ht="12" customHeight="1" x14ac:dyDescent="0.2">
      <c r="A389" s="47">
        <v>379</v>
      </c>
      <c r="B389" s="48">
        <v>19032172</v>
      </c>
      <c r="C389" s="49" t="s">
        <v>561</v>
      </c>
      <c r="D389" s="49" t="s">
        <v>562</v>
      </c>
      <c r="E389" s="50" t="s">
        <v>87</v>
      </c>
      <c r="F389" s="50" t="s">
        <v>88</v>
      </c>
      <c r="G389" s="79">
        <f>'001'!H389</f>
        <v>63</v>
      </c>
      <c r="H389" s="79">
        <f>'002'!H389</f>
        <v>57</v>
      </c>
      <c r="I389" s="51">
        <f t="shared" si="10"/>
        <v>60</v>
      </c>
      <c r="J389" s="52" t="str">
        <f t="shared" si="11"/>
        <v>B</v>
      </c>
      <c r="K389" s="58"/>
      <c r="L389" s="10"/>
      <c r="M389" s="10"/>
      <c r="N389" s="10"/>
      <c r="O389" s="10"/>
      <c r="P389" s="10"/>
      <c r="Q389" s="10"/>
      <c r="R389" s="10"/>
      <c r="S389" s="10"/>
      <c r="T389" s="10"/>
      <c r="U389" s="10"/>
    </row>
    <row r="390" spans="1:21" s="8" customFormat="1" ht="12" customHeight="1" x14ac:dyDescent="0.2">
      <c r="A390" s="47">
        <v>380</v>
      </c>
      <c r="B390" s="48">
        <v>19031960</v>
      </c>
      <c r="C390" s="49" t="s">
        <v>563</v>
      </c>
      <c r="D390" s="49" t="s">
        <v>104</v>
      </c>
      <c r="E390" s="50" t="s">
        <v>87</v>
      </c>
      <c r="F390" s="50" t="s">
        <v>92</v>
      </c>
      <c r="G390" s="79">
        <f>'001'!H390</f>
        <v>75</v>
      </c>
      <c r="H390" s="79">
        <f>'002'!H390</f>
        <v>85</v>
      </c>
      <c r="I390" s="51">
        <f t="shared" si="10"/>
        <v>80</v>
      </c>
      <c r="J390" s="52" t="str">
        <f t="shared" si="11"/>
        <v>A</v>
      </c>
      <c r="K390" s="58"/>
      <c r="L390" s="10"/>
      <c r="M390" s="10"/>
      <c r="N390" s="10"/>
      <c r="O390" s="10"/>
      <c r="P390" s="10"/>
      <c r="Q390" s="10"/>
      <c r="R390" s="10"/>
      <c r="S390" s="10"/>
      <c r="T390" s="10"/>
      <c r="U390" s="10"/>
    </row>
    <row r="391" spans="1:21" s="8" customFormat="1" ht="12" customHeight="1" x14ac:dyDescent="0.2">
      <c r="A391" s="47">
        <v>381</v>
      </c>
      <c r="B391" s="48">
        <v>19031223</v>
      </c>
      <c r="C391" s="49" t="s">
        <v>564</v>
      </c>
      <c r="D391" s="49" t="s">
        <v>565</v>
      </c>
      <c r="E391" s="50" t="s">
        <v>87</v>
      </c>
      <c r="F391" s="50" t="s">
        <v>88</v>
      </c>
      <c r="G391" s="79">
        <f>'001'!H391</f>
        <v>63</v>
      </c>
      <c r="H391" s="79">
        <f>'002'!H391</f>
        <v>53</v>
      </c>
      <c r="I391" s="51">
        <f t="shared" si="10"/>
        <v>58</v>
      </c>
      <c r="J391" s="52" t="str">
        <f t="shared" si="11"/>
        <v>C</v>
      </c>
      <c r="K391" s="58"/>
      <c r="L391" s="10"/>
      <c r="M391" s="10"/>
      <c r="N391" s="10"/>
      <c r="O391" s="10"/>
      <c r="P391" s="10"/>
      <c r="Q391" s="10"/>
      <c r="R391" s="10"/>
      <c r="S391" s="10"/>
      <c r="T391" s="10"/>
      <c r="U391" s="10"/>
    </row>
    <row r="392" spans="1:21" s="8" customFormat="1" ht="12" customHeight="1" x14ac:dyDescent="0.2">
      <c r="A392" s="47">
        <v>382</v>
      </c>
      <c r="B392" s="48">
        <v>19031225</v>
      </c>
      <c r="C392" s="49" t="s">
        <v>564</v>
      </c>
      <c r="D392" s="49" t="s">
        <v>566</v>
      </c>
      <c r="E392" s="50" t="s">
        <v>87</v>
      </c>
      <c r="F392" s="50" t="s">
        <v>88</v>
      </c>
      <c r="G392" s="79">
        <f>'001'!H392</f>
        <v>63</v>
      </c>
      <c r="H392" s="79">
        <f>'002'!H392</f>
        <v>53</v>
      </c>
      <c r="I392" s="51">
        <f t="shared" si="10"/>
        <v>58</v>
      </c>
      <c r="J392" s="52" t="str">
        <f t="shared" si="11"/>
        <v>C</v>
      </c>
      <c r="K392" s="58"/>
      <c r="L392" s="10"/>
      <c r="M392" s="10"/>
      <c r="N392" s="10"/>
      <c r="O392" s="10"/>
      <c r="P392" s="10"/>
      <c r="Q392" s="10"/>
      <c r="R392" s="10"/>
      <c r="S392" s="10"/>
      <c r="T392" s="10"/>
      <c r="U392" s="10"/>
    </row>
    <row r="393" spans="1:21" s="8" customFormat="1" ht="12" customHeight="1" x14ac:dyDescent="0.2">
      <c r="A393" s="47">
        <v>383</v>
      </c>
      <c r="B393" s="48">
        <v>19031367</v>
      </c>
      <c r="C393" s="49" t="s">
        <v>567</v>
      </c>
      <c r="D393" s="49" t="s">
        <v>104</v>
      </c>
      <c r="E393" s="50" t="s">
        <v>87</v>
      </c>
      <c r="F393" s="50" t="s">
        <v>101</v>
      </c>
      <c r="G393" s="79">
        <f>'001'!H393</f>
        <v>43</v>
      </c>
      <c r="H393" s="79">
        <f>'002'!H393</f>
        <v>53</v>
      </c>
      <c r="I393" s="51">
        <f t="shared" si="10"/>
        <v>48</v>
      </c>
      <c r="J393" s="52" t="str">
        <f t="shared" si="11"/>
        <v>D</v>
      </c>
      <c r="K393" s="58"/>
      <c r="L393" s="10"/>
      <c r="M393" s="10"/>
      <c r="N393" s="10"/>
      <c r="O393" s="10"/>
      <c r="P393" s="10"/>
      <c r="Q393" s="10"/>
      <c r="R393" s="10"/>
      <c r="S393" s="10"/>
      <c r="T393" s="10"/>
      <c r="U393" s="10"/>
    </row>
    <row r="394" spans="1:21" s="8" customFormat="1" ht="12" customHeight="1" x14ac:dyDescent="0.2">
      <c r="A394" s="47">
        <v>384</v>
      </c>
      <c r="B394" s="48">
        <v>19031369</v>
      </c>
      <c r="C394" s="49" t="s">
        <v>568</v>
      </c>
      <c r="D394" s="49" t="s">
        <v>94</v>
      </c>
      <c r="E394" s="50" t="s">
        <v>87</v>
      </c>
      <c r="F394" s="50" t="s">
        <v>101</v>
      </c>
      <c r="G394" s="79">
        <f>'001'!H394</f>
        <v>67</v>
      </c>
      <c r="H394" s="79">
        <f>'002'!H394</f>
        <v>63</v>
      </c>
      <c r="I394" s="51">
        <f t="shared" si="10"/>
        <v>65</v>
      </c>
      <c r="J394" s="52" t="str">
        <f t="shared" si="11"/>
        <v>B</v>
      </c>
      <c r="K394" s="58"/>
      <c r="L394" s="10"/>
      <c r="M394" s="10"/>
      <c r="N394" s="10"/>
      <c r="O394" s="10"/>
      <c r="P394" s="10"/>
      <c r="Q394" s="10"/>
      <c r="R394" s="10"/>
      <c r="S394" s="10"/>
      <c r="T394" s="10"/>
      <c r="U394" s="10"/>
    </row>
    <row r="395" spans="1:21" s="8" customFormat="1" ht="12" customHeight="1" x14ac:dyDescent="0.2">
      <c r="A395" s="47">
        <v>385</v>
      </c>
      <c r="B395" s="48">
        <v>19031961</v>
      </c>
      <c r="C395" s="49" t="s">
        <v>569</v>
      </c>
      <c r="D395" s="49" t="s">
        <v>434</v>
      </c>
      <c r="E395" s="50" t="s">
        <v>87</v>
      </c>
      <c r="F395" s="50" t="s">
        <v>92</v>
      </c>
      <c r="G395" s="79">
        <f>'001'!H395</f>
        <v>67</v>
      </c>
      <c r="H395" s="79">
        <f>'002'!H395</f>
        <v>0</v>
      </c>
      <c r="I395" s="51">
        <f t="shared" si="10"/>
        <v>34</v>
      </c>
      <c r="J395" s="52" t="str">
        <f t="shared" si="11"/>
        <v>F</v>
      </c>
      <c r="K395" s="58"/>
      <c r="L395" s="10"/>
      <c r="M395" s="10"/>
      <c r="N395" s="10"/>
      <c r="O395" s="10"/>
      <c r="P395" s="10"/>
      <c r="Q395" s="10"/>
      <c r="R395" s="10"/>
      <c r="S395" s="10"/>
      <c r="T395" s="10"/>
      <c r="U395" s="10"/>
    </row>
    <row r="396" spans="1:21" s="8" customFormat="1" ht="12" customHeight="1" x14ac:dyDescent="0.2">
      <c r="A396" s="47">
        <v>386</v>
      </c>
      <c r="B396" s="48">
        <v>19031226</v>
      </c>
      <c r="C396" s="49" t="s">
        <v>570</v>
      </c>
      <c r="D396" s="49" t="s">
        <v>359</v>
      </c>
      <c r="E396" s="50" t="s">
        <v>87</v>
      </c>
      <c r="F396" s="50" t="s">
        <v>88</v>
      </c>
      <c r="G396" s="79">
        <f>'001'!H396</f>
        <v>63</v>
      </c>
      <c r="H396" s="79">
        <f>'002'!H396</f>
        <v>47</v>
      </c>
      <c r="I396" s="51">
        <f t="shared" ref="I396:I459" si="12">ROUND((G396*0.5+H396*0.5),0)</f>
        <v>55</v>
      </c>
      <c r="J396" s="52" t="str">
        <f t="shared" ref="J396:J459" si="13">IF(I396&gt;=70,"A",IF(I396&gt;=60,"B", IF(I396&gt;=50,"C",IF(I396&gt;=43,"D",IF(I396&gt;=40,"E","F")))))</f>
        <v>C</v>
      </c>
      <c r="K396" s="58"/>
      <c r="L396" s="10"/>
      <c r="M396" s="10"/>
      <c r="N396" s="10"/>
      <c r="O396" s="10"/>
      <c r="P396" s="10"/>
      <c r="Q396" s="10"/>
      <c r="R396" s="10"/>
      <c r="S396" s="10"/>
      <c r="T396" s="10"/>
      <c r="U396" s="10"/>
    </row>
    <row r="397" spans="1:21" s="8" customFormat="1" ht="12" customHeight="1" x14ac:dyDescent="0.2">
      <c r="A397" s="47">
        <v>387</v>
      </c>
      <c r="B397" s="48">
        <v>19031252</v>
      </c>
      <c r="C397" s="49" t="s">
        <v>571</v>
      </c>
      <c r="D397" s="49" t="s">
        <v>268</v>
      </c>
      <c r="E397" s="50" t="s">
        <v>87</v>
      </c>
      <c r="F397" s="50" t="s">
        <v>88</v>
      </c>
      <c r="G397" s="79">
        <f>'001'!H397</f>
        <v>47</v>
      </c>
      <c r="H397" s="79">
        <f>'002'!H397</f>
        <v>53</v>
      </c>
      <c r="I397" s="51">
        <f t="shared" si="12"/>
        <v>50</v>
      </c>
      <c r="J397" s="52" t="str">
        <f t="shared" si="13"/>
        <v>C</v>
      </c>
      <c r="K397" s="58"/>
      <c r="L397" s="10"/>
      <c r="M397" s="10"/>
      <c r="N397" s="10"/>
      <c r="O397" s="10"/>
      <c r="P397" s="10"/>
      <c r="Q397" s="10"/>
      <c r="R397" s="10"/>
      <c r="S397" s="10"/>
      <c r="T397" s="10"/>
      <c r="U397" s="10"/>
    </row>
    <row r="398" spans="1:21" s="8" customFormat="1" ht="12" customHeight="1" x14ac:dyDescent="0.2">
      <c r="A398" s="47">
        <v>388</v>
      </c>
      <c r="B398" s="48">
        <v>18030950</v>
      </c>
      <c r="C398" s="49" t="s">
        <v>572</v>
      </c>
      <c r="D398" s="49" t="s">
        <v>289</v>
      </c>
      <c r="E398" s="50" t="s">
        <v>257</v>
      </c>
      <c r="F398" s="50" t="s">
        <v>101</v>
      </c>
      <c r="G398" s="79">
        <f>'001'!H398</f>
        <v>43</v>
      </c>
      <c r="H398" s="79">
        <f>'002'!H398</f>
        <v>43</v>
      </c>
      <c r="I398" s="51">
        <f t="shared" si="12"/>
        <v>43</v>
      </c>
      <c r="J398" s="52" t="str">
        <f t="shared" si="13"/>
        <v>D</v>
      </c>
      <c r="K398" s="58"/>
      <c r="L398" s="10"/>
      <c r="M398" s="10"/>
      <c r="N398" s="10"/>
      <c r="O398" s="10"/>
      <c r="P398" s="10"/>
      <c r="Q398" s="10"/>
      <c r="R398" s="10"/>
      <c r="S398" s="10"/>
      <c r="T398" s="10"/>
      <c r="U398" s="10"/>
    </row>
    <row r="399" spans="1:21" s="8" customFormat="1" ht="12" customHeight="1" x14ac:dyDescent="0.2">
      <c r="A399" s="47">
        <v>389</v>
      </c>
      <c r="B399" s="48">
        <v>19031253</v>
      </c>
      <c r="C399" s="49" t="s">
        <v>573</v>
      </c>
      <c r="D399" s="49" t="s">
        <v>100</v>
      </c>
      <c r="E399" s="50" t="s">
        <v>87</v>
      </c>
      <c r="F399" s="50" t="s">
        <v>88</v>
      </c>
      <c r="G399" s="79">
        <f>'001'!H399</f>
        <v>37</v>
      </c>
      <c r="H399" s="79">
        <f>'002'!H399</f>
        <v>43</v>
      </c>
      <c r="I399" s="51">
        <f t="shared" si="12"/>
        <v>40</v>
      </c>
      <c r="J399" s="52" t="str">
        <f t="shared" si="13"/>
        <v>E</v>
      </c>
      <c r="K399" s="58"/>
      <c r="L399" s="10"/>
      <c r="M399" s="10"/>
      <c r="N399" s="10"/>
      <c r="O399" s="10"/>
      <c r="P399" s="10"/>
      <c r="Q399" s="10"/>
      <c r="R399" s="10"/>
      <c r="S399" s="10"/>
      <c r="T399" s="10"/>
      <c r="U399" s="10"/>
    </row>
    <row r="400" spans="1:21" s="8" customFormat="1" ht="12" customHeight="1" x14ac:dyDescent="0.2">
      <c r="A400" s="47">
        <v>390</v>
      </c>
      <c r="B400" s="48">
        <v>19031255</v>
      </c>
      <c r="C400" s="49" t="s">
        <v>574</v>
      </c>
      <c r="D400" s="49" t="s">
        <v>575</v>
      </c>
      <c r="E400" s="50" t="s">
        <v>87</v>
      </c>
      <c r="F400" s="50" t="s">
        <v>88</v>
      </c>
      <c r="G400" s="79">
        <f>'001'!H400</f>
        <v>0</v>
      </c>
      <c r="H400" s="79">
        <f>'002'!H400</f>
        <v>0</v>
      </c>
      <c r="I400" s="51">
        <f t="shared" si="12"/>
        <v>0</v>
      </c>
      <c r="J400" s="52" t="str">
        <f t="shared" si="13"/>
        <v>F</v>
      </c>
      <c r="K400" s="82" t="s">
        <v>979</v>
      </c>
      <c r="L400" s="10"/>
      <c r="M400" s="10"/>
      <c r="N400" s="10"/>
      <c r="O400" s="10"/>
      <c r="P400" s="10"/>
      <c r="Q400" s="10"/>
      <c r="R400" s="10"/>
      <c r="S400" s="10"/>
      <c r="T400" s="10"/>
      <c r="U400" s="10"/>
    </row>
    <row r="401" spans="1:21" s="8" customFormat="1" ht="12" customHeight="1" x14ac:dyDescent="0.2">
      <c r="A401" s="47">
        <v>391</v>
      </c>
      <c r="B401" s="48">
        <v>19031374</v>
      </c>
      <c r="C401" s="49" t="s">
        <v>576</v>
      </c>
      <c r="D401" s="49" t="s">
        <v>136</v>
      </c>
      <c r="E401" s="50" t="s">
        <v>87</v>
      </c>
      <c r="F401" s="50" t="s">
        <v>101</v>
      </c>
      <c r="G401" s="79">
        <f>'001'!H401</f>
        <v>53</v>
      </c>
      <c r="H401" s="79">
        <f>'002'!H401</f>
        <v>53</v>
      </c>
      <c r="I401" s="51">
        <f t="shared" si="12"/>
        <v>53</v>
      </c>
      <c r="J401" s="52" t="str">
        <f t="shared" si="13"/>
        <v>C</v>
      </c>
      <c r="K401" s="58"/>
      <c r="L401" s="10"/>
      <c r="M401" s="10"/>
      <c r="N401" s="10"/>
      <c r="O401" s="10"/>
      <c r="P401" s="10"/>
      <c r="Q401" s="10"/>
      <c r="R401" s="10"/>
      <c r="S401" s="10"/>
      <c r="T401" s="10"/>
      <c r="U401" s="10"/>
    </row>
    <row r="402" spans="1:21" s="8" customFormat="1" ht="12" customHeight="1" x14ac:dyDescent="0.2">
      <c r="A402" s="47">
        <v>392</v>
      </c>
      <c r="B402" s="48">
        <v>19031256</v>
      </c>
      <c r="C402" s="49" t="s">
        <v>577</v>
      </c>
      <c r="D402" s="49" t="s">
        <v>128</v>
      </c>
      <c r="E402" s="50" t="s">
        <v>87</v>
      </c>
      <c r="F402" s="50" t="s">
        <v>88</v>
      </c>
      <c r="G402" s="79">
        <f>'001'!H402</f>
        <v>53</v>
      </c>
      <c r="H402" s="79">
        <f>'002'!H402</f>
        <v>43</v>
      </c>
      <c r="I402" s="51">
        <f t="shared" si="12"/>
        <v>48</v>
      </c>
      <c r="J402" s="52" t="str">
        <f t="shared" si="13"/>
        <v>D</v>
      </c>
      <c r="K402" s="58"/>
      <c r="L402" s="10"/>
      <c r="M402" s="10"/>
      <c r="N402" s="10"/>
      <c r="O402" s="10"/>
      <c r="P402" s="10"/>
      <c r="Q402" s="10"/>
      <c r="R402" s="10"/>
      <c r="S402" s="10"/>
      <c r="T402" s="10"/>
      <c r="U402" s="10"/>
    </row>
    <row r="403" spans="1:21" s="8" customFormat="1" ht="12" customHeight="1" x14ac:dyDescent="0.2">
      <c r="A403" s="47">
        <v>393</v>
      </c>
      <c r="B403" s="48">
        <v>19031257</v>
      </c>
      <c r="C403" s="49" t="s">
        <v>578</v>
      </c>
      <c r="D403" s="49" t="s">
        <v>96</v>
      </c>
      <c r="E403" s="50" t="s">
        <v>87</v>
      </c>
      <c r="F403" s="50" t="s">
        <v>88</v>
      </c>
      <c r="G403" s="79">
        <f>'001'!H403</f>
        <v>85</v>
      </c>
      <c r="H403" s="79">
        <f>'002'!H403</f>
        <v>75</v>
      </c>
      <c r="I403" s="51">
        <f t="shared" si="12"/>
        <v>80</v>
      </c>
      <c r="J403" s="52" t="str">
        <f t="shared" si="13"/>
        <v>A</v>
      </c>
      <c r="K403" s="58"/>
      <c r="L403" s="10"/>
      <c r="M403" s="10"/>
      <c r="N403" s="10"/>
      <c r="O403" s="10"/>
      <c r="P403" s="10"/>
      <c r="Q403" s="10"/>
      <c r="R403" s="10"/>
      <c r="S403" s="10"/>
      <c r="T403" s="10"/>
      <c r="U403" s="10"/>
    </row>
    <row r="404" spans="1:21" s="8" customFormat="1" ht="12" customHeight="1" x14ac:dyDescent="0.2">
      <c r="A404" s="47">
        <v>394</v>
      </c>
      <c r="B404" s="48">
        <v>19031258</v>
      </c>
      <c r="C404" s="49" t="s">
        <v>579</v>
      </c>
      <c r="D404" s="49" t="s">
        <v>97</v>
      </c>
      <c r="E404" s="50" t="s">
        <v>87</v>
      </c>
      <c r="F404" s="50" t="s">
        <v>88</v>
      </c>
      <c r="G404" s="79">
        <f>'001'!H404</f>
        <v>75</v>
      </c>
      <c r="H404" s="79">
        <f>'002'!H404</f>
        <v>63</v>
      </c>
      <c r="I404" s="51">
        <f t="shared" si="12"/>
        <v>69</v>
      </c>
      <c r="J404" s="52" t="str">
        <f t="shared" si="13"/>
        <v>B</v>
      </c>
      <c r="K404" s="58"/>
      <c r="L404" s="10"/>
      <c r="M404" s="10"/>
      <c r="N404" s="10"/>
      <c r="O404" s="10"/>
      <c r="P404" s="10"/>
      <c r="Q404" s="10"/>
      <c r="R404" s="10"/>
      <c r="S404" s="10"/>
      <c r="T404" s="10"/>
      <c r="U404" s="10"/>
    </row>
    <row r="405" spans="1:21" s="8" customFormat="1" ht="12" customHeight="1" x14ac:dyDescent="0.2">
      <c r="A405" s="47">
        <v>395</v>
      </c>
      <c r="B405" s="48">
        <v>19031259</v>
      </c>
      <c r="C405" s="49" t="s">
        <v>580</v>
      </c>
      <c r="D405" s="49" t="s">
        <v>168</v>
      </c>
      <c r="E405" s="50" t="s">
        <v>87</v>
      </c>
      <c r="F405" s="50" t="s">
        <v>88</v>
      </c>
      <c r="G405" s="79">
        <f>'001'!H405</f>
        <v>63</v>
      </c>
      <c r="H405" s="79">
        <f>'002'!H405</f>
        <v>43</v>
      </c>
      <c r="I405" s="51">
        <f t="shared" si="12"/>
        <v>53</v>
      </c>
      <c r="J405" s="52" t="str">
        <f t="shared" si="13"/>
        <v>C</v>
      </c>
      <c r="K405" s="58"/>
      <c r="L405" s="10"/>
      <c r="M405" s="10"/>
      <c r="N405" s="10"/>
      <c r="O405" s="10"/>
      <c r="P405" s="10"/>
      <c r="Q405" s="10"/>
      <c r="R405" s="10"/>
      <c r="S405" s="10"/>
      <c r="T405" s="10"/>
      <c r="U405" s="10"/>
    </row>
    <row r="406" spans="1:21" s="8" customFormat="1" ht="12" customHeight="1" x14ac:dyDescent="0.2">
      <c r="A406" s="47">
        <v>396</v>
      </c>
      <c r="B406" s="48">
        <v>19032174</v>
      </c>
      <c r="C406" s="49" t="s">
        <v>581</v>
      </c>
      <c r="D406" s="49" t="s">
        <v>582</v>
      </c>
      <c r="E406" s="50" t="s">
        <v>87</v>
      </c>
      <c r="F406" s="50" t="s">
        <v>88</v>
      </c>
      <c r="G406" s="79">
        <f>'001'!H406</f>
        <v>53</v>
      </c>
      <c r="H406" s="79">
        <f>'002'!H406</f>
        <v>57</v>
      </c>
      <c r="I406" s="51">
        <f t="shared" si="12"/>
        <v>55</v>
      </c>
      <c r="J406" s="52" t="str">
        <f t="shared" si="13"/>
        <v>C</v>
      </c>
      <c r="K406" s="58"/>
      <c r="L406" s="10"/>
      <c r="M406" s="10"/>
      <c r="N406" s="10"/>
      <c r="O406" s="10"/>
      <c r="P406" s="10"/>
      <c r="Q406" s="10"/>
      <c r="R406" s="10"/>
      <c r="S406" s="10"/>
      <c r="T406" s="10"/>
      <c r="U406" s="10"/>
    </row>
    <row r="407" spans="1:21" s="8" customFormat="1" ht="12" customHeight="1" x14ac:dyDescent="0.2">
      <c r="A407" s="47">
        <v>397</v>
      </c>
      <c r="B407" s="48">
        <v>19031260</v>
      </c>
      <c r="C407" s="49" t="s">
        <v>583</v>
      </c>
      <c r="D407" s="49" t="s">
        <v>104</v>
      </c>
      <c r="E407" s="50" t="s">
        <v>87</v>
      </c>
      <c r="F407" s="50" t="s">
        <v>88</v>
      </c>
      <c r="G407" s="79">
        <f>'001'!H407</f>
        <v>85</v>
      </c>
      <c r="H407" s="79">
        <f>'002'!H407</f>
        <v>85</v>
      </c>
      <c r="I407" s="51">
        <f t="shared" si="12"/>
        <v>85</v>
      </c>
      <c r="J407" s="52" t="str">
        <f t="shared" si="13"/>
        <v>A</v>
      </c>
      <c r="K407" s="58"/>
      <c r="L407" s="10"/>
      <c r="M407" s="10"/>
      <c r="N407" s="10"/>
      <c r="O407" s="10"/>
      <c r="P407" s="10"/>
      <c r="Q407" s="10"/>
      <c r="R407" s="10"/>
      <c r="S407" s="10"/>
      <c r="T407" s="10"/>
      <c r="U407" s="10"/>
    </row>
    <row r="408" spans="1:21" s="8" customFormat="1" ht="12" customHeight="1" x14ac:dyDescent="0.2">
      <c r="A408" s="47">
        <v>398</v>
      </c>
      <c r="B408" s="48">
        <v>19031963</v>
      </c>
      <c r="C408" s="49" t="s">
        <v>584</v>
      </c>
      <c r="D408" s="49" t="s">
        <v>259</v>
      </c>
      <c r="E408" s="50" t="s">
        <v>87</v>
      </c>
      <c r="F408" s="50" t="s">
        <v>92</v>
      </c>
      <c r="G408" s="79">
        <f>'001'!H408</f>
        <v>43</v>
      </c>
      <c r="H408" s="79">
        <f>'002'!H408</f>
        <v>0</v>
      </c>
      <c r="I408" s="51">
        <f t="shared" si="12"/>
        <v>22</v>
      </c>
      <c r="J408" s="52" t="str">
        <f t="shared" si="13"/>
        <v>F</v>
      </c>
      <c r="K408" s="58"/>
      <c r="L408" s="10"/>
      <c r="M408" s="10"/>
      <c r="N408" s="10"/>
      <c r="O408" s="10"/>
      <c r="P408" s="10"/>
      <c r="Q408" s="10"/>
      <c r="R408" s="10"/>
      <c r="S408" s="10"/>
      <c r="T408" s="10"/>
      <c r="U408" s="10"/>
    </row>
    <row r="409" spans="1:21" s="8" customFormat="1" ht="12" customHeight="1" x14ac:dyDescent="0.2">
      <c r="A409" s="47">
        <v>399</v>
      </c>
      <c r="B409" s="48">
        <v>19031379</v>
      </c>
      <c r="C409" s="49" t="s">
        <v>585</v>
      </c>
      <c r="D409" s="49" t="s">
        <v>586</v>
      </c>
      <c r="E409" s="50" t="s">
        <v>87</v>
      </c>
      <c r="F409" s="50" t="s">
        <v>101</v>
      </c>
      <c r="G409" s="79">
        <f>'001'!H409</f>
        <v>85</v>
      </c>
      <c r="H409" s="79">
        <f>'002'!H409</f>
        <v>85</v>
      </c>
      <c r="I409" s="51">
        <f t="shared" si="12"/>
        <v>85</v>
      </c>
      <c r="J409" s="52" t="str">
        <f t="shared" si="13"/>
        <v>A</v>
      </c>
      <c r="K409" s="58"/>
      <c r="L409" s="10"/>
      <c r="M409" s="10"/>
      <c r="N409" s="10"/>
      <c r="O409" s="10"/>
      <c r="P409" s="10"/>
      <c r="Q409" s="10"/>
      <c r="R409" s="10"/>
      <c r="S409" s="10"/>
      <c r="T409" s="10"/>
      <c r="U409" s="10"/>
    </row>
    <row r="410" spans="1:21" s="8" customFormat="1" ht="12" customHeight="1" x14ac:dyDescent="0.2">
      <c r="A410" s="47">
        <v>400</v>
      </c>
      <c r="B410" s="48">
        <v>19031380</v>
      </c>
      <c r="C410" s="49" t="s">
        <v>587</v>
      </c>
      <c r="D410" s="49" t="s">
        <v>145</v>
      </c>
      <c r="E410" s="50" t="s">
        <v>87</v>
      </c>
      <c r="F410" s="50" t="s">
        <v>101</v>
      </c>
      <c r="G410" s="79">
        <f>'001'!H410</f>
        <v>85</v>
      </c>
      <c r="H410" s="79">
        <f>'002'!H410</f>
        <v>85</v>
      </c>
      <c r="I410" s="51">
        <f t="shared" si="12"/>
        <v>85</v>
      </c>
      <c r="J410" s="52" t="str">
        <f t="shared" si="13"/>
        <v>A</v>
      </c>
      <c r="K410" s="58"/>
      <c r="L410" s="10"/>
      <c r="M410" s="10"/>
      <c r="N410" s="10"/>
      <c r="O410" s="10"/>
      <c r="P410" s="10"/>
      <c r="Q410" s="10"/>
      <c r="R410" s="10"/>
      <c r="S410" s="10"/>
      <c r="T410" s="10"/>
      <c r="U410" s="10"/>
    </row>
    <row r="411" spans="1:21" s="8" customFormat="1" ht="12" customHeight="1" x14ac:dyDescent="0.2">
      <c r="A411" s="47">
        <v>401</v>
      </c>
      <c r="B411" s="48">
        <v>19031384</v>
      </c>
      <c r="C411" s="49" t="s">
        <v>588</v>
      </c>
      <c r="D411" s="49" t="s">
        <v>104</v>
      </c>
      <c r="E411" s="50" t="s">
        <v>87</v>
      </c>
      <c r="F411" s="50" t="s">
        <v>101</v>
      </c>
      <c r="G411" s="79">
        <f>'001'!H411</f>
        <v>75</v>
      </c>
      <c r="H411" s="79">
        <f>'002'!H411</f>
        <v>63</v>
      </c>
      <c r="I411" s="51">
        <f t="shared" si="12"/>
        <v>69</v>
      </c>
      <c r="J411" s="52" t="str">
        <f t="shared" si="13"/>
        <v>B</v>
      </c>
      <c r="K411" s="58"/>
      <c r="L411" s="10"/>
      <c r="M411" s="10"/>
      <c r="N411" s="10"/>
      <c r="O411" s="10"/>
      <c r="P411" s="10"/>
      <c r="Q411" s="10"/>
      <c r="R411" s="10"/>
      <c r="S411" s="10"/>
      <c r="T411" s="10"/>
      <c r="U411" s="10"/>
    </row>
    <row r="412" spans="1:21" s="8" customFormat="1" ht="12" customHeight="1" x14ac:dyDescent="0.2">
      <c r="A412" s="47">
        <v>402</v>
      </c>
      <c r="B412" s="48">
        <v>19031261</v>
      </c>
      <c r="C412" s="49" t="s">
        <v>589</v>
      </c>
      <c r="D412" s="49" t="s">
        <v>590</v>
      </c>
      <c r="E412" s="50" t="s">
        <v>87</v>
      </c>
      <c r="F412" s="50" t="s">
        <v>88</v>
      </c>
      <c r="G412" s="79">
        <f>'001'!H412</f>
        <v>67</v>
      </c>
      <c r="H412" s="79">
        <f>'002'!H412</f>
        <v>63</v>
      </c>
      <c r="I412" s="51">
        <f t="shared" si="12"/>
        <v>65</v>
      </c>
      <c r="J412" s="52" t="str">
        <f t="shared" si="13"/>
        <v>B</v>
      </c>
      <c r="K412" s="58"/>
      <c r="L412" s="10"/>
      <c r="M412" s="10"/>
      <c r="N412" s="10"/>
      <c r="O412" s="10"/>
      <c r="P412" s="10"/>
      <c r="Q412" s="10"/>
      <c r="R412" s="10"/>
      <c r="S412" s="10"/>
      <c r="T412" s="10"/>
      <c r="U412" s="10"/>
    </row>
    <row r="413" spans="1:21" s="8" customFormat="1" ht="12" customHeight="1" x14ac:dyDescent="0.2">
      <c r="A413" s="47">
        <v>403</v>
      </c>
      <c r="B413" s="48">
        <v>19031262</v>
      </c>
      <c r="C413" s="49" t="s">
        <v>589</v>
      </c>
      <c r="D413" s="49" t="s">
        <v>337</v>
      </c>
      <c r="E413" s="50" t="s">
        <v>87</v>
      </c>
      <c r="F413" s="50" t="s">
        <v>88</v>
      </c>
      <c r="G413" s="79">
        <f>'001'!H413</f>
        <v>75</v>
      </c>
      <c r="H413" s="79">
        <f>'002'!H413</f>
        <v>53</v>
      </c>
      <c r="I413" s="51">
        <f t="shared" si="12"/>
        <v>64</v>
      </c>
      <c r="J413" s="52" t="str">
        <f t="shared" si="13"/>
        <v>B</v>
      </c>
      <c r="K413" s="58"/>
      <c r="L413" s="10"/>
      <c r="M413" s="10"/>
      <c r="N413" s="10"/>
      <c r="O413" s="10"/>
      <c r="P413" s="10"/>
      <c r="Q413" s="10"/>
      <c r="R413" s="10"/>
      <c r="S413" s="10"/>
      <c r="T413" s="10"/>
      <c r="U413" s="10"/>
    </row>
    <row r="414" spans="1:21" s="8" customFormat="1" ht="12" customHeight="1" x14ac:dyDescent="0.2">
      <c r="A414" s="47">
        <v>404</v>
      </c>
      <c r="B414" s="48">
        <v>19031317</v>
      </c>
      <c r="C414" s="49" t="s">
        <v>591</v>
      </c>
      <c r="D414" s="49" t="s">
        <v>136</v>
      </c>
      <c r="E414" s="50" t="s">
        <v>87</v>
      </c>
      <c r="F414" s="50" t="s">
        <v>88</v>
      </c>
      <c r="G414" s="79">
        <f>'001'!H414</f>
        <v>63</v>
      </c>
      <c r="H414" s="79">
        <f>'002'!H414</f>
        <v>63</v>
      </c>
      <c r="I414" s="51">
        <f t="shared" si="12"/>
        <v>63</v>
      </c>
      <c r="J414" s="52" t="str">
        <f t="shared" si="13"/>
        <v>B</v>
      </c>
      <c r="K414" s="58"/>
      <c r="L414" s="10"/>
      <c r="M414" s="10"/>
      <c r="N414" s="10"/>
      <c r="O414" s="10"/>
      <c r="P414" s="10"/>
      <c r="Q414" s="10"/>
      <c r="R414" s="10"/>
      <c r="S414" s="10"/>
      <c r="T414" s="10"/>
      <c r="U414" s="10"/>
    </row>
    <row r="415" spans="1:21" s="8" customFormat="1" ht="12" customHeight="1" x14ac:dyDescent="0.2">
      <c r="A415" s="47">
        <v>405</v>
      </c>
      <c r="B415" s="48">
        <v>19031319</v>
      </c>
      <c r="C415" s="49" t="s">
        <v>592</v>
      </c>
      <c r="D415" s="49" t="s">
        <v>136</v>
      </c>
      <c r="E415" s="50" t="s">
        <v>87</v>
      </c>
      <c r="F415" s="50" t="s">
        <v>88</v>
      </c>
      <c r="G415" s="79">
        <f>'001'!H415</f>
        <v>23</v>
      </c>
      <c r="H415" s="79">
        <f>'002'!H415</f>
        <v>53</v>
      </c>
      <c r="I415" s="51">
        <f t="shared" si="12"/>
        <v>38</v>
      </c>
      <c r="J415" s="52" t="str">
        <f t="shared" si="13"/>
        <v>F</v>
      </c>
      <c r="K415" s="58"/>
      <c r="L415" s="10"/>
      <c r="M415" s="10"/>
      <c r="N415" s="10"/>
      <c r="O415" s="10"/>
      <c r="P415" s="10"/>
      <c r="Q415" s="10"/>
      <c r="R415" s="10"/>
      <c r="S415" s="10"/>
      <c r="T415" s="10"/>
      <c r="U415" s="10"/>
    </row>
    <row r="416" spans="1:21" s="8" customFormat="1" ht="12" customHeight="1" x14ac:dyDescent="0.2">
      <c r="A416" s="47">
        <v>406</v>
      </c>
      <c r="B416" s="48">
        <v>19031965</v>
      </c>
      <c r="C416" s="49" t="s">
        <v>593</v>
      </c>
      <c r="D416" s="49" t="s">
        <v>558</v>
      </c>
      <c r="E416" s="50" t="s">
        <v>87</v>
      </c>
      <c r="F416" s="50" t="s">
        <v>92</v>
      </c>
      <c r="G416" s="79">
        <f>'001'!H416</f>
        <v>75</v>
      </c>
      <c r="H416" s="79">
        <f>'002'!H416</f>
        <v>0</v>
      </c>
      <c r="I416" s="51">
        <f t="shared" si="12"/>
        <v>38</v>
      </c>
      <c r="J416" s="52" t="str">
        <f t="shared" si="13"/>
        <v>F</v>
      </c>
      <c r="K416" s="58"/>
      <c r="L416" s="10"/>
      <c r="M416" s="10"/>
      <c r="N416" s="10"/>
      <c r="O416" s="10"/>
      <c r="P416" s="10"/>
      <c r="Q416" s="10"/>
      <c r="R416" s="10"/>
      <c r="S416" s="10"/>
      <c r="T416" s="10"/>
      <c r="U416" s="10"/>
    </row>
    <row r="417" spans="1:21" s="8" customFormat="1" ht="12" customHeight="1" x14ac:dyDescent="0.2">
      <c r="A417" s="47">
        <v>407</v>
      </c>
      <c r="B417" s="48">
        <v>19031321</v>
      </c>
      <c r="C417" s="49" t="s">
        <v>594</v>
      </c>
      <c r="D417" s="49" t="s">
        <v>222</v>
      </c>
      <c r="E417" s="50" t="s">
        <v>87</v>
      </c>
      <c r="F417" s="50" t="s">
        <v>88</v>
      </c>
      <c r="G417" s="79">
        <f>'001'!H417</f>
        <v>47</v>
      </c>
      <c r="H417" s="79">
        <f>'002'!H417</f>
        <v>0</v>
      </c>
      <c r="I417" s="51">
        <f t="shared" si="12"/>
        <v>24</v>
      </c>
      <c r="J417" s="52" t="str">
        <f t="shared" si="13"/>
        <v>F</v>
      </c>
      <c r="K417" s="58"/>
      <c r="L417" s="10"/>
      <c r="M417" s="10"/>
      <c r="N417" s="10"/>
      <c r="O417" s="10"/>
      <c r="P417" s="10"/>
      <c r="Q417" s="10"/>
      <c r="R417" s="10"/>
      <c r="S417" s="10"/>
      <c r="T417" s="10"/>
      <c r="U417" s="10"/>
    </row>
    <row r="418" spans="1:21" s="8" customFormat="1" ht="12" customHeight="1" x14ac:dyDescent="0.2">
      <c r="A418" s="47">
        <v>408</v>
      </c>
      <c r="B418" s="48">
        <v>19031386</v>
      </c>
      <c r="C418" s="49" t="s">
        <v>595</v>
      </c>
      <c r="D418" s="49" t="s">
        <v>109</v>
      </c>
      <c r="E418" s="50" t="s">
        <v>87</v>
      </c>
      <c r="F418" s="50" t="s">
        <v>101</v>
      </c>
      <c r="G418" s="79">
        <f>'001'!H418</f>
        <v>85</v>
      </c>
      <c r="H418" s="79">
        <f>'002'!H418</f>
        <v>85</v>
      </c>
      <c r="I418" s="51">
        <f t="shared" si="12"/>
        <v>85</v>
      </c>
      <c r="J418" s="52" t="str">
        <f t="shared" si="13"/>
        <v>A</v>
      </c>
      <c r="K418" s="58"/>
      <c r="L418" s="10"/>
      <c r="M418" s="10"/>
      <c r="N418" s="10"/>
      <c r="O418" s="10"/>
      <c r="P418" s="10"/>
      <c r="Q418" s="10"/>
      <c r="R418" s="10"/>
      <c r="S418" s="10"/>
      <c r="T418" s="10"/>
      <c r="U418" s="10"/>
    </row>
    <row r="419" spans="1:21" s="8" customFormat="1" ht="12" customHeight="1" x14ac:dyDescent="0.2">
      <c r="A419" s="47">
        <v>409</v>
      </c>
      <c r="B419" s="48">
        <v>19031325</v>
      </c>
      <c r="C419" s="49" t="s">
        <v>596</v>
      </c>
      <c r="D419" s="49" t="s">
        <v>129</v>
      </c>
      <c r="E419" s="50" t="s">
        <v>87</v>
      </c>
      <c r="F419" s="50" t="s">
        <v>88</v>
      </c>
      <c r="G419" s="79">
        <f>'001'!H419</f>
        <v>57</v>
      </c>
      <c r="H419" s="79">
        <f>'002'!H419</f>
        <v>53</v>
      </c>
      <c r="I419" s="51">
        <f t="shared" si="12"/>
        <v>55</v>
      </c>
      <c r="J419" s="52" t="str">
        <f t="shared" si="13"/>
        <v>C</v>
      </c>
      <c r="K419" s="58"/>
      <c r="L419" s="10"/>
      <c r="M419" s="10"/>
      <c r="N419" s="10"/>
      <c r="O419" s="10"/>
      <c r="P419" s="10"/>
      <c r="Q419" s="10"/>
      <c r="R419" s="10"/>
      <c r="S419" s="10"/>
      <c r="T419" s="10"/>
      <c r="U419" s="10"/>
    </row>
    <row r="420" spans="1:21" s="8" customFormat="1" ht="12" customHeight="1" x14ac:dyDescent="0.2">
      <c r="A420" s="47">
        <v>410</v>
      </c>
      <c r="B420" s="48">
        <v>19031388</v>
      </c>
      <c r="C420" s="49" t="s">
        <v>597</v>
      </c>
      <c r="D420" s="49" t="s">
        <v>136</v>
      </c>
      <c r="E420" s="50" t="s">
        <v>87</v>
      </c>
      <c r="F420" s="50" t="s">
        <v>101</v>
      </c>
      <c r="G420" s="79">
        <f>'001'!H420</f>
        <v>75</v>
      </c>
      <c r="H420" s="79">
        <f>'002'!H420</f>
        <v>63</v>
      </c>
      <c r="I420" s="51">
        <f t="shared" si="12"/>
        <v>69</v>
      </c>
      <c r="J420" s="52" t="str">
        <f t="shared" si="13"/>
        <v>B</v>
      </c>
      <c r="K420" s="58"/>
      <c r="L420" s="10"/>
      <c r="M420" s="10"/>
      <c r="N420" s="10"/>
      <c r="O420" s="10"/>
      <c r="P420" s="10"/>
      <c r="Q420" s="10"/>
      <c r="R420" s="10"/>
      <c r="S420" s="10"/>
      <c r="T420" s="10"/>
      <c r="U420" s="10"/>
    </row>
    <row r="421" spans="1:21" s="8" customFormat="1" ht="12" customHeight="1" x14ac:dyDescent="0.2">
      <c r="A421" s="47">
        <v>411</v>
      </c>
      <c r="B421" s="48">
        <v>19031327</v>
      </c>
      <c r="C421" s="49" t="s">
        <v>598</v>
      </c>
      <c r="D421" s="49" t="s">
        <v>599</v>
      </c>
      <c r="E421" s="50" t="s">
        <v>87</v>
      </c>
      <c r="F421" s="50" t="s">
        <v>88</v>
      </c>
      <c r="G421" s="79">
        <f>'001'!H421</f>
        <v>75</v>
      </c>
      <c r="H421" s="79">
        <f>'002'!H421</f>
        <v>53</v>
      </c>
      <c r="I421" s="51">
        <f t="shared" si="12"/>
        <v>64</v>
      </c>
      <c r="J421" s="52" t="str">
        <f t="shared" si="13"/>
        <v>B</v>
      </c>
      <c r="K421" s="58"/>
      <c r="L421" s="10"/>
      <c r="M421" s="10"/>
      <c r="N421" s="10"/>
      <c r="O421" s="10"/>
      <c r="P421" s="10"/>
      <c r="Q421" s="10"/>
      <c r="R421" s="10"/>
      <c r="S421" s="10"/>
      <c r="T421" s="10"/>
      <c r="U421" s="10"/>
    </row>
    <row r="422" spans="1:21" s="8" customFormat="1" ht="12" customHeight="1" x14ac:dyDescent="0.2">
      <c r="A422" s="47">
        <v>412</v>
      </c>
      <c r="B422" s="48">
        <v>19031329</v>
      </c>
      <c r="C422" s="49" t="s">
        <v>600</v>
      </c>
      <c r="D422" s="49" t="s">
        <v>134</v>
      </c>
      <c r="E422" s="50" t="s">
        <v>87</v>
      </c>
      <c r="F422" s="50" t="s">
        <v>88</v>
      </c>
      <c r="G422" s="79">
        <f>'001'!H422</f>
        <v>85</v>
      </c>
      <c r="H422" s="79">
        <f>'002'!H422</f>
        <v>75</v>
      </c>
      <c r="I422" s="51">
        <f t="shared" si="12"/>
        <v>80</v>
      </c>
      <c r="J422" s="52" t="str">
        <f t="shared" si="13"/>
        <v>A</v>
      </c>
      <c r="K422" s="58"/>
      <c r="L422" s="10"/>
      <c r="M422" s="10"/>
      <c r="N422" s="10"/>
      <c r="O422" s="10"/>
      <c r="P422" s="10"/>
      <c r="Q422" s="10"/>
      <c r="R422" s="10"/>
      <c r="S422" s="10"/>
      <c r="T422" s="10"/>
      <c r="U422" s="10"/>
    </row>
    <row r="423" spans="1:21" s="8" customFormat="1" ht="12" customHeight="1" x14ac:dyDescent="0.2">
      <c r="A423" s="47">
        <v>413</v>
      </c>
      <c r="B423" s="48">
        <v>19031331</v>
      </c>
      <c r="C423" s="49" t="s">
        <v>601</v>
      </c>
      <c r="D423" s="49" t="s">
        <v>602</v>
      </c>
      <c r="E423" s="50" t="s">
        <v>87</v>
      </c>
      <c r="F423" s="50" t="s">
        <v>88</v>
      </c>
      <c r="G423" s="79">
        <f>'001'!H423</f>
        <v>85</v>
      </c>
      <c r="H423" s="79">
        <f>'002'!H423</f>
        <v>75</v>
      </c>
      <c r="I423" s="51">
        <f t="shared" si="12"/>
        <v>80</v>
      </c>
      <c r="J423" s="52" t="str">
        <f t="shared" si="13"/>
        <v>A</v>
      </c>
      <c r="K423" s="58"/>
      <c r="L423" s="10"/>
      <c r="M423" s="10"/>
      <c r="N423" s="10"/>
      <c r="O423" s="10"/>
      <c r="P423" s="10"/>
      <c r="Q423" s="10"/>
      <c r="R423" s="10"/>
      <c r="S423" s="10"/>
      <c r="T423" s="10"/>
      <c r="U423" s="10"/>
    </row>
    <row r="424" spans="1:21" s="8" customFormat="1" ht="12" customHeight="1" x14ac:dyDescent="0.2">
      <c r="A424" s="47">
        <v>414</v>
      </c>
      <c r="B424" s="48">
        <v>19031334</v>
      </c>
      <c r="C424" s="49" t="s">
        <v>603</v>
      </c>
      <c r="D424" s="49" t="s">
        <v>604</v>
      </c>
      <c r="E424" s="50" t="s">
        <v>87</v>
      </c>
      <c r="F424" s="50" t="s">
        <v>88</v>
      </c>
      <c r="G424" s="79">
        <f>'001'!H424</f>
        <v>43</v>
      </c>
      <c r="H424" s="79">
        <f>'002'!H424</f>
        <v>53</v>
      </c>
      <c r="I424" s="51">
        <f t="shared" si="12"/>
        <v>48</v>
      </c>
      <c r="J424" s="52" t="str">
        <f t="shared" si="13"/>
        <v>D</v>
      </c>
      <c r="K424" s="58"/>
      <c r="L424" s="10"/>
      <c r="M424" s="10"/>
      <c r="N424" s="10"/>
      <c r="O424" s="10"/>
      <c r="P424" s="10"/>
      <c r="Q424" s="10"/>
      <c r="R424" s="10"/>
      <c r="S424" s="10"/>
      <c r="T424" s="10"/>
      <c r="U424" s="10"/>
    </row>
    <row r="425" spans="1:21" s="8" customFormat="1" ht="12" customHeight="1" x14ac:dyDescent="0.2">
      <c r="A425" s="47">
        <v>415</v>
      </c>
      <c r="B425" s="48">
        <v>19031337</v>
      </c>
      <c r="C425" s="49" t="s">
        <v>605</v>
      </c>
      <c r="D425" s="49" t="s">
        <v>310</v>
      </c>
      <c r="E425" s="50" t="s">
        <v>87</v>
      </c>
      <c r="F425" s="50" t="s">
        <v>88</v>
      </c>
      <c r="G425" s="79">
        <f>'001'!H425</f>
        <v>47</v>
      </c>
      <c r="H425" s="79">
        <f>'002'!H425</f>
        <v>53</v>
      </c>
      <c r="I425" s="51">
        <f t="shared" si="12"/>
        <v>50</v>
      </c>
      <c r="J425" s="52" t="str">
        <f t="shared" si="13"/>
        <v>C</v>
      </c>
      <c r="K425" s="58"/>
      <c r="L425" s="10"/>
      <c r="M425" s="10"/>
      <c r="N425" s="10"/>
      <c r="O425" s="10"/>
      <c r="P425" s="10"/>
      <c r="Q425" s="10"/>
      <c r="R425" s="10"/>
      <c r="S425" s="10"/>
      <c r="T425" s="10"/>
      <c r="U425" s="10"/>
    </row>
    <row r="426" spans="1:21" s="8" customFormat="1" ht="12" customHeight="1" x14ac:dyDescent="0.2">
      <c r="A426" s="47">
        <v>416</v>
      </c>
      <c r="B426" s="48">
        <v>19031215</v>
      </c>
      <c r="C426" s="49" t="s">
        <v>606</v>
      </c>
      <c r="D426" s="49" t="s">
        <v>128</v>
      </c>
      <c r="E426" s="50" t="s">
        <v>87</v>
      </c>
      <c r="F426" s="50" t="s">
        <v>101</v>
      </c>
      <c r="G426" s="79">
        <f>'001'!H426</f>
        <v>47</v>
      </c>
      <c r="H426" s="79">
        <f>'002'!H426</f>
        <v>0</v>
      </c>
      <c r="I426" s="51">
        <f t="shared" si="12"/>
        <v>24</v>
      </c>
      <c r="J426" s="52" t="str">
        <f t="shared" si="13"/>
        <v>F</v>
      </c>
      <c r="K426" s="58"/>
      <c r="L426" s="10"/>
      <c r="M426" s="10"/>
      <c r="N426" s="10"/>
      <c r="O426" s="10"/>
      <c r="P426" s="10"/>
      <c r="Q426" s="10"/>
      <c r="R426" s="10"/>
      <c r="S426" s="10"/>
      <c r="T426" s="10"/>
      <c r="U426" s="10"/>
    </row>
    <row r="427" spans="1:21" s="8" customFormat="1" ht="12" customHeight="1" x14ac:dyDescent="0.2">
      <c r="A427" s="47">
        <v>417</v>
      </c>
      <c r="B427" s="48">
        <v>19031339</v>
      </c>
      <c r="C427" s="49" t="s">
        <v>607</v>
      </c>
      <c r="D427" s="49" t="s">
        <v>166</v>
      </c>
      <c r="E427" s="50" t="s">
        <v>87</v>
      </c>
      <c r="F427" s="50" t="s">
        <v>88</v>
      </c>
      <c r="G427" s="79">
        <f>'001'!H427</f>
        <v>75</v>
      </c>
      <c r="H427" s="79">
        <f>'002'!H427</f>
        <v>67</v>
      </c>
      <c r="I427" s="51">
        <f t="shared" si="12"/>
        <v>71</v>
      </c>
      <c r="J427" s="52" t="str">
        <f t="shared" si="13"/>
        <v>A</v>
      </c>
      <c r="K427" s="58"/>
      <c r="L427" s="10"/>
      <c r="M427" s="10"/>
      <c r="N427" s="10"/>
      <c r="O427" s="10"/>
      <c r="P427" s="10"/>
      <c r="Q427" s="10"/>
      <c r="R427" s="10"/>
      <c r="S427" s="10"/>
      <c r="T427" s="10"/>
      <c r="U427" s="10"/>
    </row>
    <row r="428" spans="1:21" s="8" customFormat="1" ht="12" customHeight="1" x14ac:dyDescent="0.2">
      <c r="A428" s="47">
        <v>418</v>
      </c>
      <c r="B428" s="48">
        <v>19031344</v>
      </c>
      <c r="C428" s="49" t="s">
        <v>607</v>
      </c>
      <c r="D428" s="49" t="s">
        <v>105</v>
      </c>
      <c r="E428" s="50" t="s">
        <v>87</v>
      </c>
      <c r="F428" s="50" t="s">
        <v>88</v>
      </c>
      <c r="G428" s="79">
        <f>'001'!H428</f>
        <v>63</v>
      </c>
      <c r="H428" s="79">
        <f>'002'!H428</f>
        <v>63</v>
      </c>
      <c r="I428" s="51">
        <f t="shared" si="12"/>
        <v>63</v>
      </c>
      <c r="J428" s="52" t="str">
        <f t="shared" si="13"/>
        <v>B</v>
      </c>
      <c r="K428" s="58"/>
      <c r="L428" s="10"/>
      <c r="M428" s="10"/>
      <c r="N428" s="10"/>
      <c r="O428" s="10"/>
      <c r="P428" s="10"/>
      <c r="Q428" s="10"/>
      <c r="R428" s="10"/>
      <c r="S428" s="10"/>
      <c r="T428" s="10"/>
      <c r="U428" s="10"/>
    </row>
    <row r="429" spans="1:21" s="8" customFormat="1" ht="12" customHeight="1" x14ac:dyDescent="0.2">
      <c r="A429" s="47">
        <v>419</v>
      </c>
      <c r="B429" s="48">
        <v>19031348</v>
      </c>
      <c r="C429" s="49" t="s">
        <v>607</v>
      </c>
      <c r="D429" s="49" t="s">
        <v>558</v>
      </c>
      <c r="E429" s="50" t="s">
        <v>87</v>
      </c>
      <c r="F429" s="50" t="s">
        <v>88</v>
      </c>
      <c r="G429" s="79">
        <f>'001'!H429</f>
        <v>53</v>
      </c>
      <c r="H429" s="79">
        <f>'002'!H429</f>
        <v>63</v>
      </c>
      <c r="I429" s="51">
        <f t="shared" si="12"/>
        <v>58</v>
      </c>
      <c r="J429" s="52" t="str">
        <f t="shared" si="13"/>
        <v>C</v>
      </c>
      <c r="K429" s="58"/>
      <c r="L429" s="10"/>
      <c r="M429" s="10"/>
      <c r="N429" s="10"/>
      <c r="O429" s="10"/>
      <c r="P429" s="10"/>
      <c r="Q429" s="10"/>
      <c r="R429" s="10"/>
      <c r="S429" s="10"/>
      <c r="T429" s="10"/>
      <c r="U429" s="10"/>
    </row>
    <row r="430" spans="1:21" s="8" customFormat="1" ht="12" customHeight="1" x14ac:dyDescent="0.2">
      <c r="A430" s="47">
        <v>420</v>
      </c>
      <c r="B430" s="48">
        <v>19031966</v>
      </c>
      <c r="C430" s="49" t="s">
        <v>608</v>
      </c>
      <c r="D430" s="49" t="s">
        <v>609</v>
      </c>
      <c r="E430" s="50" t="s">
        <v>87</v>
      </c>
      <c r="F430" s="50" t="s">
        <v>92</v>
      </c>
      <c r="G430" s="79">
        <f>'001'!H430</f>
        <v>63</v>
      </c>
      <c r="H430" s="79">
        <f>'002'!H430</f>
        <v>75</v>
      </c>
      <c r="I430" s="51">
        <f t="shared" si="12"/>
        <v>69</v>
      </c>
      <c r="J430" s="52" t="str">
        <f t="shared" si="13"/>
        <v>B</v>
      </c>
      <c r="K430" s="58"/>
      <c r="L430" s="10"/>
      <c r="M430" s="10"/>
      <c r="N430" s="10"/>
      <c r="O430" s="10"/>
      <c r="P430" s="10"/>
      <c r="Q430" s="10"/>
      <c r="R430" s="10"/>
      <c r="S430" s="10"/>
      <c r="T430" s="10"/>
      <c r="U430" s="10"/>
    </row>
    <row r="431" spans="1:21" s="8" customFormat="1" ht="12" customHeight="1" x14ac:dyDescent="0.2">
      <c r="A431" s="47">
        <v>421</v>
      </c>
      <c r="B431" s="48">
        <v>19031352</v>
      </c>
      <c r="C431" s="49" t="s">
        <v>610</v>
      </c>
      <c r="D431" s="49" t="s">
        <v>163</v>
      </c>
      <c r="E431" s="50" t="s">
        <v>87</v>
      </c>
      <c r="F431" s="50" t="s">
        <v>88</v>
      </c>
      <c r="G431" s="79">
        <f>'001'!H431</f>
        <v>63</v>
      </c>
      <c r="H431" s="79">
        <f>'002'!H431</f>
        <v>63</v>
      </c>
      <c r="I431" s="51">
        <f t="shared" si="12"/>
        <v>63</v>
      </c>
      <c r="J431" s="52" t="str">
        <f t="shared" si="13"/>
        <v>B</v>
      </c>
      <c r="K431" s="58"/>
      <c r="L431" s="10"/>
      <c r="M431" s="10"/>
      <c r="N431" s="10"/>
      <c r="O431" s="10"/>
      <c r="P431" s="10"/>
      <c r="Q431" s="10"/>
      <c r="R431" s="10"/>
      <c r="S431" s="10"/>
      <c r="T431" s="10"/>
      <c r="U431" s="10"/>
    </row>
    <row r="432" spans="1:21" s="8" customFormat="1" ht="12" customHeight="1" x14ac:dyDescent="0.2">
      <c r="A432" s="47">
        <v>422</v>
      </c>
      <c r="B432" s="48">
        <v>19031390</v>
      </c>
      <c r="C432" s="49" t="s">
        <v>610</v>
      </c>
      <c r="D432" s="49" t="s">
        <v>130</v>
      </c>
      <c r="E432" s="50" t="s">
        <v>87</v>
      </c>
      <c r="F432" s="50" t="s">
        <v>101</v>
      </c>
      <c r="G432" s="79">
        <f>'001'!H432</f>
        <v>53</v>
      </c>
      <c r="H432" s="79">
        <f>'002'!H432</f>
        <v>63</v>
      </c>
      <c r="I432" s="51">
        <f t="shared" si="12"/>
        <v>58</v>
      </c>
      <c r="J432" s="52" t="str">
        <f t="shared" si="13"/>
        <v>C</v>
      </c>
      <c r="K432" s="58"/>
      <c r="L432" s="10"/>
      <c r="M432" s="10"/>
      <c r="N432" s="10"/>
      <c r="O432" s="10"/>
      <c r="P432" s="10"/>
      <c r="Q432" s="10"/>
      <c r="R432" s="10"/>
      <c r="S432" s="10"/>
      <c r="T432" s="10"/>
      <c r="U432" s="10"/>
    </row>
    <row r="433" spans="1:21" s="8" customFormat="1" ht="12" customHeight="1" x14ac:dyDescent="0.2">
      <c r="A433" s="47">
        <v>423</v>
      </c>
      <c r="B433" s="48">
        <v>19031397</v>
      </c>
      <c r="C433" s="49" t="s">
        <v>611</v>
      </c>
      <c r="D433" s="49" t="s">
        <v>136</v>
      </c>
      <c r="E433" s="50" t="s">
        <v>87</v>
      </c>
      <c r="F433" s="50" t="s">
        <v>101</v>
      </c>
      <c r="G433" s="79">
        <f>'001'!H433</f>
        <v>67</v>
      </c>
      <c r="H433" s="79">
        <f>'002'!H433</f>
        <v>53</v>
      </c>
      <c r="I433" s="51">
        <f t="shared" si="12"/>
        <v>60</v>
      </c>
      <c r="J433" s="52" t="str">
        <f t="shared" si="13"/>
        <v>B</v>
      </c>
      <c r="K433" s="58"/>
      <c r="L433" s="10"/>
      <c r="M433" s="10"/>
      <c r="N433" s="10"/>
      <c r="O433" s="10"/>
      <c r="P433" s="10"/>
      <c r="Q433" s="10"/>
      <c r="R433" s="10"/>
      <c r="S433" s="10"/>
      <c r="T433" s="10"/>
      <c r="U433" s="10"/>
    </row>
    <row r="434" spans="1:21" s="8" customFormat="1" ht="12" customHeight="1" x14ac:dyDescent="0.2">
      <c r="A434" s="47">
        <v>424</v>
      </c>
      <c r="B434" s="48">
        <v>19031967</v>
      </c>
      <c r="C434" s="49" t="s">
        <v>612</v>
      </c>
      <c r="D434" s="49" t="s">
        <v>310</v>
      </c>
      <c r="E434" s="50" t="s">
        <v>87</v>
      </c>
      <c r="F434" s="50" t="s">
        <v>92</v>
      </c>
      <c r="G434" s="79">
        <f>'001'!H434</f>
        <v>63</v>
      </c>
      <c r="H434" s="79">
        <f>'002'!H434</f>
        <v>57</v>
      </c>
      <c r="I434" s="51">
        <f t="shared" si="12"/>
        <v>60</v>
      </c>
      <c r="J434" s="52" t="str">
        <f t="shared" si="13"/>
        <v>B</v>
      </c>
      <c r="K434" s="58"/>
      <c r="L434" s="10"/>
      <c r="M434" s="10"/>
      <c r="N434" s="10"/>
      <c r="O434" s="10"/>
      <c r="P434" s="10"/>
      <c r="Q434" s="10"/>
      <c r="R434" s="10"/>
      <c r="S434" s="10"/>
      <c r="T434" s="10"/>
      <c r="U434" s="10"/>
    </row>
    <row r="435" spans="1:21" s="8" customFormat="1" ht="12" customHeight="1" x14ac:dyDescent="0.2">
      <c r="A435" s="47">
        <v>425</v>
      </c>
      <c r="B435" s="48">
        <v>18029977</v>
      </c>
      <c r="C435" s="49" t="s">
        <v>613</v>
      </c>
      <c r="D435" s="49" t="s">
        <v>232</v>
      </c>
      <c r="E435" s="50" t="s">
        <v>131</v>
      </c>
      <c r="F435" s="50" t="s">
        <v>88</v>
      </c>
      <c r="G435" s="79">
        <f>'001'!H435</f>
        <v>53</v>
      </c>
      <c r="H435" s="79">
        <f>'002'!H435</f>
        <v>43</v>
      </c>
      <c r="I435" s="51">
        <f t="shared" si="12"/>
        <v>48</v>
      </c>
      <c r="J435" s="52" t="str">
        <f t="shared" si="13"/>
        <v>D</v>
      </c>
      <c r="K435" s="58"/>
      <c r="L435" s="10"/>
      <c r="M435" s="10"/>
      <c r="N435" s="10"/>
      <c r="O435" s="10"/>
      <c r="P435" s="10"/>
      <c r="Q435" s="10"/>
      <c r="R435" s="10"/>
      <c r="S435" s="10"/>
      <c r="T435" s="10"/>
      <c r="U435" s="10"/>
    </row>
    <row r="436" spans="1:21" s="8" customFormat="1" ht="12" customHeight="1" x14ac:dyDescent="0.2">
      <c r="A436" s="47">
        <v>426</v>
      </c>
      <c r="B436" s="48">
        <v>19031355</v>
      </c>
      <c r="C436" s="49" t="s">
        <v>614</v>
      </c>
      <c r="D436" s="49" t="s">
        <v>615</v>
      </c>
      <c r="E436" s="50" t="s">
        <v>87</v>
      </c>
      <c r="F436" s="50" t="s">
        <v>88</v>
      </c>
      <c r="G436" s="79">
        <f>'001'!H436</f>
        <v>63</v>
      </c>
      <c r="H436" s="79">
        <f>'002'!H436</f>
        <v>57</v>
      </c>
      <c r="I436" s="51">
        <f t="shared" si="12"/>
        <v>60</v>
      </c>
      <c r="J436" s="52" t="str">
        <f t="shared" si="13"/>
        <v>B</v>
      </c>
      <c r="K436" s="58"/>
      <c r="L436" s="10"/>
      <c r="M436" s="10"/>
      <c r="N436" s="10"/>
      <c r="O436" s="10"/>
      <c r="P436" s="10"/>
      <c r="Q436" s="10"/>
      <c r="R436" s="10"/>
      <c r="S436" s="10"/>
      <c r="T436" s="10"/>
      <c r="U436" s="10"/>
    </row>
    <row r="437" spans="1:21" s="8" customFormat="1" ht="12" customHeight="1" x14ac:dyDescent="0.2">
      <c r="A437" s="47">
        <v>427</v>
      </c>
      <c r="B437" s="48">
        <v>19031216</v>
      </c>
      <c r="C437" s="49" t="s">
        <v>616</v>
      </c>
      <c r="D437" s="49" t="s">
        <v>168</v>
      </c>
      <c r="E437" s="50" t="s">
        <v>87</v>
      </c>
      <c r="F437" s="50" t="s">
        <v>101</v>
      </c>
      <c r="G437" s="79">
        <f>'001'!H437</f>
        <v>53</v>
      </c>
      <c r="H437" s="79">
        <f>'002'!H437</f>
        <v>53</v>
      </c>
      <c r="I437" s="51">
        <f t="shared" si="12"/>
        <v>53</v>
      </c>
      <c r="J437" s="52" t="str">
        <f t="shared" si="13"/>
        <v>C</v>
      </c>
      <c r="K437" s="58"/>
      <c r="L437" s="10"/>
      <c r="M437" s="10"/>
      <c r="N437" s="10"/>
      <c r="O437" s="10"/>
      <c r="P437" s="10"/>
      <c r="Q437" s="10"/>
      <c r="R437" s="10"/>
      <c r="S437" s="10"/>
      <c r="T437" s="10"/>
      <c r="U437" s="10"/>
    </row>
    <row r="438" spans="1:21" s="8" customFormat="1" ht="12" customHeight="1" x14ac:dyDescent="0.2">
      <c r="A438" s="47">
        <v>428</v>
      </c>
      <c r="B438" s="48">
        <v>19031360</v>
      </c>
      <c r="C438" s="49" t="s">
        <v>617</v>
      </c>
      <c r="D438" s="49" t="s">
        <v>282</v>
      </c>
      <c r="E438" s="50" t="s">
        <v>87</v>
      </c>
      <c r="F438" s="50" t="s">
        <v>88</v>
      </c>
      <c r="G438" s="79">
        <f>'001'!H438</f>
        <v>75</v>
      </c>
      <c r="H438" s="79">
        <f>'002'!H438</f>
        <v>75</v>
      </c>
      <c r="I438" s="51">
        <f t="shared" si="12"/>
        <v>75</v>
      </c>
      <c r="J438" s="52" t="str">
        <f t="shared" si="13"/>
        <v>A</v>
      </c>
      <c r="K438" s="58"/>
      <c r="L438" s="10"/>
      <c r="M438" s="10"/>
      <c r="N438" s="10"/>
      <c r="O438" s="10"/>
      <c r="P438" s="10"/>
      <c r="Q438" s="10"/>
      <c r="R438" s="10"/>
      <c r="S438" s="10"/>
      <c r="T438" s="10"/>
      <c r="U438" s="10"/>
    </row>
    <row r="439" spans="1:21" s="8" customFormat="1" ht="12" customHeight="1" x14ac:dyDescent="0.2">
      <c r="A439" s="47">
        <v>429</v>
      </c>
      <c r="B439" s="48">
        <v>19031398</v>
      </c>
      <c r="C439" s="49" t="s">
        <v>618</v>
      </c>
      <c r="D439" s="49" t="s">
        <v>104</v>
      </c>
      <c r="E439" s="50" t="s">
        <v>87</v>
      </c>
      <c r="F439" s="50" t="s">
        <v>101</v>
      </c>
      <c r="G439" s="79">
        <f>'001'!H439</f>
        <v>75</v>
      </c>
      <c r="H439" s="79">
        <f>'002'!H439</f>
        <v>63</v>
      </c>
      <c r="I439" s="51">
        <f t="shared" si="12"/>
        <v>69</v>
      </c>
      <c r="J439" s="52" t="str">
        <f t="shared" si="13"/>
        <v>B</v>
      </c>
      <c r="K439" s="58"/>
      <c r="L439" s="10"/>
      <c r="M439" s="10"/>
      <c r="N439" s="10"/>
      <c r="O439" s="10"/>
      <c r="P439" s="10"/>
      <c r="Q439" s="10"/>
      <c r="R439" s="10"/>
      <c r="S439" s="10"/>
      <c r="T439" s="10"/>
      <c r="U439" s="10"/>
    </row>
    <row r="440" spans="1:21" s="8" customFormat="1" ht="12" customHeight="1" x14ac:dyDescent="0.2">
      <c r="A440" s="47">
        <v>430</v>
      </c>
      <c r="B440" s="48">
        <v>19031362</v>
      </c>
      <c r="C440" s="49" t="s">
        <v>619</v>
      </c>
      <c r="D440" s="49" t="s">
        <v>620</v>
      </c>
      <c r="E440" s="50" t="s">
        <v>87</v>
      </c>
      <c r="F440" s="50" t="s">
        <v>88</v>
      </c>
      <c r="G440" s="79">
        <f>'001'!H440</f>
        <v>85</v>
      </c>
      <c r="H440" s="79">
        <f>'002'!H440</f>
        <v>75</v>
      </c>
      <c r="I440" s="51">
        <f t="shared" si="12"/>
        <v>80</v>
      </c>
      <c r="J440" s="52" t="str">
        <f t="shared" si="13"/>
        <v>A</v>
      </c>
      <c r="K440" s="58"/>
      <c r="L440" s="10"/>
      <c r="M440" s="10"/>
      <c r="N440" s="10"/>
      <c r="O440" s="10"/>
      <c r="P440" s="10"/>
      <c r="Q440" s="10"/>
      <c r="R440" s="10"/>
      <c r="S440" s="10"/>
      <c r="T440" s="10"/>
      <c r="U440" s="10"/>
    </row>
    <row r="441" spans="1:21" s="8" customFormat="1" ht="12" customHeight="1" x14ac:dyDescent="0.2">
      <c r="A441" s="47">
        <v>431</v>
      </c>
      <c r="B441" s="48">
        <v>19031364</v>
      </c>
      <c r="C441" s="49" t="s">
        <v>621</v>
      </c>
      <c r="D441" s="49" t="s">
        <v>263</v>
      </c>
      <c r="E441" s="50" t="s">
        <v>87</v>
      </c>
      <c r="F441" s="50" t="s">
        <v>88</v>
      </c>
      <c r="G441" s="79">
        <f>'001'!H441</f>
        <v>75</v>
      </c>
      <c r="H441" s="79">
        <f>'002'!H441</f>
        <v>75</v>
      </c>
      <c r="I441" s="51">
        <f t="shared" si="12"/>
        <v>75</v>
      </c>
      <c r="J441" s="52" t="str">
        <f t="shared" si="13"/>
        <v>A</v>
      </c>
      <c r="K441" s="58"/>
      <c r="L441" s="10"/>
      <c r="M441" s="10"/>
      <c r="N441" s="10"/>
      <c r="O441" s="10"/>
      <c r="P441" s="10"/>
      <c r="Q441" s="10"/>
      <c r="R441" s="10"/>
      <c r="S441" s="10"/>
      <c r="T441" s="10"/>
      <c r="U441" s="10"/>
    </row>
    <row r="442" spans="1:21" s="8" customFormat="1" ht="12" customHeight="1" x14ac:dyDescent="0.2">
      <c r="A442" s="47">
        <v>432</v>
      </c>
      <c r="B442" s="48">
        <v>19031968</v>
      </c>
      <c r="C442" s="49" t="s">
        <v>622</v>
      </c>
      <c r="D442" s="49" t="s">
        <v>222</v>
      </c>
      <c r="E442" s="50" t="s">
        <v>87</v>
      </c>
      <c r="F442" s="50" t="s">
        <v>92</v>
      </c>
      <c r="G442" s="79">
        <f>'001'!H442</f>
        <v>75</v>
      </c>
      <c r="H442" s="79">
        <f>'002'!H442</f>
        <v>67</v>
      </c>
      <c r="I442" s="51">
        <f t="shared" si="12"/>
        <v>71</v>
      </c>
      <c r="J442" s="52" t="str">
        <f t="shared" si="13"/>
        <v>A</v>
      </c>
      <c r="K442" s="58"/>
      <c r="L442" s="10"/>
      <c r="M442" s="10"/>
      <c r="N442" s="10"/>
      <c r="O442" s="10"/>
      <c r="P442" s="10"/>
      <c r="Q442" s="10"/>
      <c r="R442" s="10"/>
      <c r="S442" s="10"/>
      <c r="T442" s="10"/>
      <c r="U442" s="10"/>
    </row>
    <row r="443" spans="1:21" s="8" customFormat="1" ht="12" customHeight="1" x14ac:dyDescent="0.2">
      <c r="A443" s="47">
        <v>433</v>
      </c>
      <c r="B443" s="48">
        <v>19031368</v>
      </c>
      <c r="C443" s="49" t="s">
        <v>623</v>
      </c>
      <c r="D443" s="49" t="s">
        <v>624</v>
      </c>
      <c r="E443" s="50" t="s">
        <v>87</v>
      </c>
      <c r="F443" s="50" t="s">
        <v>88</v>
      </c>
      <c r="G443" s="79">
        <f>'001'!H443</f>
        <v>43</v>
      </c>
      <c r="H443" s="79">
        <f>'002'!H443</f>
        <v>63</v>
      </c>
      <c r="I443" s="51">
        <f t="shared" si="12"/>
        <v>53</v>
      </c>
      <c r="J443" s="52" t="str">
        <f t="shared" si="13"/>
        <v>C</v>
      </c>
      <c r="K443" s="58"/>
      <c r="L443" s="10"/>
      <c r="M443" s="10"/>
      <c r="N443" s="10"/>
      <c r="O443" s="10"/>
      <c r="P443" s="10"/>
      <c r="Q443" s="10"/>
      <c r="R443" s="10"/>
      <c r="S443" s="10"/>
      <c r="T443" s="10"/>
      <c r="U443" s="10"/>
    </row>
    <row r="444" spans="1:21" s="8" customFormat="1" ht="12" customHeight="1" x14ac:dyDescent="0.2">
      <c r="A444" s="47">
        <v>434</v>
      </c>
      <c r="B444" s="48">
        <v>19031370</v>
      </c>
      <c r="C444" s="49" t="s">
        <v>623</v>
      </c>
      <c r="D444" s="49" t="s">
        <v>94</v>
      </c>
      <c r="E444" s="50" t="s">
        <v>87</v>
      </c>
      <c r="F444" s="50" t="s">
        <v>88</v>
      </c>
      <c r="G444" s="79">
        <f>'001'!H444</f>
        <v>67</v>
      </c>
      <c r="H444" s="79">
        <f>'002'!H444</f>
        <v>75</v>
      </c>
      <c r="I444" s="51">
        <f t="shared" si="12"/>
        <v>71</v>
      </c>
      <c r="J444" s="52" t="str">
        <f t="shared" si="13"/>
        <v>A</v>
      </c>
      <c r="K444" s="58"/>
      <c r="L444" s="10"/>
      <c r="M444" s="10"/>
      <c r="N444" s="10"/>
      <c r="O444" s="10"/>
      <c r="P444" s="10"/>
      <c r="Q444" s="10"/>
      <c r="R444" s="10"/>
      <c r="S444" s="10"/>
      <c r="T444" s="10"/>
      <c r="U444" s="10"/>
    </row>
    <row r="445" spans="1:21" s="8" customFormat="1" ht="12" customHeight="1" x14ac:dyDescent="0.2">
      <c r="A445" s="47">
        <v>435</v>
      </c>
      <c r="B445" s="48">
        <v>19031371</v>
      </c>
      <c r="C445" s="49" t="s">
        <v>625</v>
      </c>
      <c r="D445" s="49" t="s">
        <v>232</v>
      </c>
      <c r="E445" s="50" t="s">
        <v>87</v>
      </c>
      <c r="F445" s="50" t="s">
        <v>88</v>
      </c>
      <c r="G445" s="79">
        <f>'001'!H445</f>
        <v>85</v>
      </c>
      <c r="H445" s="79">
        <f>'002'!H445</f>
        <v>75</v>
      </c>
      <c r="I445" s="51">
        <f t="shared" si="12"/>
        <v>80</v>
      </c>
      <c r="J445" s="52" t="str">
        <f t="shared" si="13"/>
        <v>A</v>
      </c>
      <c r="K445" s="58"/>
      <c r="L445" s="10"/>
      <c r="M445" s="10"/>
      <c r="N445" s="10"/>
      <c r="O445" s="10"/>
      <c r="P445" s="10"/>
      <c r="Q445" s="10"/>
      <c r="R445" s="10"/>
      <c r="S445" s="10"/>
      <c r="T445" s="10"/>
      <c r="U445" s="10"/>
    </row>
    <row r="446" spans="1:21" s="8" customFormat="1" ht="12" customHeight="1" x14ac:dyDescent="0.2">
      <c r="A446" s="47">
        <v>436</v>
      </c>
      <c r="B446" s="48">
        <v>19031400</v>
      </c>
      <c r="C446" s="49" t="s">
        <v>626</v>
      </c>
      <c r="D446" s="49" t="s">
        <v>627</v>
      </c>
      <c r="E446" s="50" t="s">
        <v>87</v>
      </c>
      <c r="F446" s="50" t="s">
        <v>101</v>
      </c>
      <c r="G446" s="79">
        <f>'001'!H446</f>
        <v>47</v>
      </c>
      <c r="H446" s="79">
        <f>'002'!H446</f>
        <v>57</v>
      </c>
      <c r="I446" s="51">
        <f t="shared" si="12"/>
        <v>52</v>
      </c>
      <c r="J446" s="52" t="str">
        <f t="shared" si="13"/>
        <v>C</v>
      </c>
      <c r="K446" s="58"/>
      <c r="L446" s="10"/>
      <c r="M446" s="10"/>
      <c r="N446" s="10"/>
      <c r="O446" s="10"/>
      <c r="P446" s="10"/>
      <c r="Q446" s="10"/>
      <c r="R446" s="10"/>
      <c r="S446" s="10"/>
      <c r="T446" s="10"/>
      <c r="U446" s="10"/>
    </row>
    <row r="447" spans="1:21" s="8" customFormat="1" ht="12" customHeight="1" x14ac:dyDescent="0.2">
      <c r="A447" s="47">
        <v>437</v>
      </c>
      <c r="B447" s="48">
        <v>19031399</v>
      </c>
      <c r="C447" s="49" t="s">
        <v>628</v>
      </c>
      <c r="D447" s="49" t="s">
        <v>629</v>
      </c>
      <c r="E447" s="50" t="s">
        <v>87</v>
      </c>
      <c r="F447" s="50" t="s">
        <v>101</v>
      </c>
      <c r="G447" s="79">
        <f>'001'!H447</f>
        <v>43</v>
      </c>
      <c r="H447" s="79">
        <f>'002'!H447</f>
        <v>23</v>
      </c>
      <c r="I447" s="51">
        <f t="shared" si="12"/>
        <v>33</v>
      </c>
      <c r="J447" s="52" t="str">
        <f t="shared" si="13"/>
        <v>F</v>
      </c>
      <c r="K447" s="58"/>
      <c r="L447" s="10"/>
      <c r="M447" s="10"/>
      <c r="N447" s="10"/>
      <c r="O447" s="10"/>
      <c r="P447" s="10"/>
      <c r="Q447" s="10"/>
      <c r="R447" s="10"/>
      <c r="S447" s="10"/>
      <c r="T447" s="10"/>
      <c r="U447" s="10"/>
    </row>
    <row r="448" spans="1:21" s="8" customFormat="1" ht="12" customHeight="1" x14ac:dyDescent="0.2">
      <c r="A448" s="47">
        <v>438</v>
      </c>
      <c r="B448" s="48">
        <v>19031372</v>
      </c>
      <c r="C448" s="49" t="s">
        <v>630</v>
      </c>
      <c r="D448" s="49" t="s">
        <v>631</v>
      </c>
      <c r="E448" s="50" t="s">
        <v>87</v>
      </c>
      <c r="F448" s="50" t="s">
        <v>88</v>
      </c>
      <c r="G448" s="79">
        <f>'001'!H448</f>
        <v>47</v>
      </c>
      <c r="H448" s="79">
        <f>'002'!H448</f>
        <v>57</v>
      </c>
      <c r="I448" s="51">
        <f t="shared" si="12"/>
        <v>52</v>
      </c>
      <c r="J448" s="52" t="str">
        <f t="shared" si="13"/>
        <v>C</v>
      </c>
      <c r="K448" s="58"/>
      <c r="L448" s="10"/>
      <c r="M448" s="10"/>
      <c r="N448" s="10"/>
      <c r="O448" s="10"/>
      <c r="P448" s="10"/>
      <c r="Q448" s="10"/>
      <c r="R448" s="10"/>
      <c r="S448" s="10"/>
      <c r="T448" s="10"/>
      <c r="U448" s="10"/>
    </row>
    <row r="449" spans="1:21" s="8" customFormat="1" ht="12" customHeight="1" x14ac:dyDescent="0.2">
      <c r="A449" s="47">
        <v>439</v>
      </c>
      <c r="B449" s="48">
        <v>19032040</v>
      </c>
      <c r="C449" s="49" t="s">
        <v>632</v>
      </c>
      <c r="D449" s="49" t="s">
        <v>129</v>
      </c>
      <c r="E449" s="50" t="s">
        <v>87</v>
      </c>
      <c r="F449" s="50" t="s">
        <v>92</v>
      </c>
      <c r="G449" s="79">
        <f>'001'!H449</f>
        <v>75</v>
      </c>
      <c r="H449" s="79">
        <f>'002'!H449</f>
        <v>75</v>
      </c>
      <c r="I449" s="51">
        <f t="shared" si="12"/>
        <v>75</v>
      </c>
      <c r="J449" s="52" t="str">
        <f t="shared" si="13"/>
        <v>A</v>
      </c>
      <c r="K449" s="58"/>
      <c r="L449" s="10"/>
      <c r="M449" s="10"/>
      <c r="N449" s="10"/>
      <c r="O449" s="10"/>
      <c r="P449" s="10"/>
      <c r="Q449" s="10"/>
      <c r="R449" s="10"/>
      <c r="S449" s="10"/>
      <c r="T449" s="10"/>
      <c r="U449" s="10"/>
    </row>
    <row r="450" spans="1:21" s="8" customFormat="1" ht="12" customHeight="1" x14ac:dyDescent="0.2">
      <c r="A450" s="47">
        <v>440</v>
      </c>
      <c r="B450" s="48">
        <v>19031219</v>
      </c>
      <c r="C450" s="49" t="s">
        <v>633</v>
      </c>
      <c r="D450" s="49" t="s">
        <v>147</v>
      </c>
      <c r="E450" s="50" t="s">
        <v>87</v>
      </c>
      <c r="F450" s="50" t="s">
        <v>101</v>
      </c>
      <c r="G450" s="79">
        <f>'001'!H450</f>
        <v>85</v>
      </c>
      <c r="H450" s="79">
        <f>'002'!H450</f>
        <v>85</v>
      </c>
      <c r="I450" s="51">
        <f t="shared" si="12"/>
        <v>85</v>
      </c>
      <c r="J450" s="52" t="str">
        <f t="shared" si="13"/>
        <v>A</v>
      </c>
      <c r="K450" s="58"/>
      <c r="L450" s="10"/>
      <c r="M450" s="10"/>
      <c r="N450" s="10"/>
      <c r="O450" s="10"/>
      <c r="P450" s="10"/>
      <c r="Q450" s="10"/>
      <c r="R450" s="10"/>
      <c r="S450" s="10"/>
      <c r="T450" s="10"/>
      <c r="U450" s="10"/>
    </row>
    <row r="451" spans="1:21" s="8" customFormat="1" ht="12" customHeight="1" x14ac:dyDescent="0.2">
      <c r="A451" s="47">
        <v>441</v>
      </c>
      <c r="B451" s="48">
        <v>19031375</v>
      </c>
      <c r="C451" s="49" t="s">
        <v>634</v>
      </c>
      <c r="D451" s="49" t="s">
        <v>105</v>
      </c>
      <c r="E451" s="50" t="s">
        <v>87</v>
      </c>
      <c r="F451" s="50" t="s">
        <v>88</v>
      </c>
      <c r="G451" s="79">
        <f>'001'!H451</f>
        <v>47</v>
      </c>
      <c r="H451" s="79">
        <f>'002'!H451</f>
        <v>53</v>
      </c>
      <c r="I451" s="51">
        <f t="shared" si="12"/>
        <v>50</v>
      </c>
      <c r="J451" s="52" t="str">
        <f t="shared" si="13"/>
        <v>C</v>
      </c>
      <c r="K451" s="58"/>
      <c r="L451" s="10"/>
      <c r="M451" s="10"/>
      <c r="N451" s="10"/>
      <c r="O451" s="10"/>
      <c r="P451" s="10"/>
      <c r="Q451" s="10"/>
      <c r="R451" s="10"/>
      <c r="S451" s="10"/>
      <c r="T451" s="10"/>
      <c r="U451" s="10"/>
    </row>
    <row r="452" spans="1:21" s="8" customFormat="1" ht="12" customHeight="1" x14ac:dyDescent="0.2">
      <c r="A452" s="47">
        <v>442</v>
      </c>
      <c r="B452" s="48">
        <v>19031377</v>
      </c>
      <c r="C452" s="49" t="s">
        <v>635</v>
      </c>
      <c r="D452" s="49" t="s">
        <v>636</v>
      </c>
      <c r="E452" s="50" t="s">
        <v>87</v>
      </c>
      <c r="F452" s="50" t="s">
        <v>88</v>
      </c>
      <c r="G452" s="79">
        <f>'001'!H452</f>
        <v>57</v>
      </c>
      <c r="H452" s="79">
        <f>'002'!H452</f>
        <v>57</v>
      </c>
      <c r="I452" s="51">
        <f t="shared" si="12"/>
        <v>57</v>
      </c>
      <c r="J452" s="52" t="str">
        <f t="shared" si="13"/>
        <v>C</v>
      </c>
      <c r="K452" s="58"/>
      <c r="L452" s="10"/>
      <c r="M452" s="10"/>
      <c r="N452" s="10"/>
      <c r="O452" s="10"/>
      <c r="P452" s="10"/>
      <c r="Q452" s="10"/>
      <c r="R452" s="10"/>
      <c r="S452" s="10"/>
      <c r="T452" s="10"/>
      <c r="U452" s="10"/>
    </row>
    <row r="453" spans="1:21" s="8" customFormat="1" ht="12" customHeight="1" x14ac:dyDescent="0.2">
      <c r="A453" s="47">
        <v>443</v>
      </c>
      <c r="B453" s="48">
        <v>19031969</v>
      </c>
      <c r="C453" s="49" t="s">
        <v>637</v>
      </c>
      <c r="D453" s="49" t="s">
        <v>97</v>
      </c>
      <c r="E453" s="50" t="s">
        <v>87</v>
      </c>
      <c r="F453" s="50" t="s">
        <v>92</v>
      </c>
      <c r="G453" s="79">
        <f>'001'!H453</f>
        <v>63</v>
      </c>
      <c r="H453" s="79">
        <f>'002'!H453</f>
        <v>0</v>
      </c>
      <c r="I453" s="51">
        <f t="shared" si="12"/>
        <v>32</v>
      </c>
      <c r="J453" s="52" t="str">
        <f t="shared" si="13"/>
        <v>F</v>
      </c>
      <c r="K453" s="58"/>
      <c r="L453" s="10"/>
      <c r="M453" s="10"/>
      <c r="N453" s="10"/>
      <c r="O453" s="10"/>
      <c r="P453" s="10"/>
      <c r="Q453" s="10"/>
      <c r="R453" s="10"/>
      <c r="S453" s="10"/>
      <c r="T453" s="10"/>
      <c r="U453" s="10"/>
    </row>
    <row r="454" spans="1:21" s="8" customFormat="1" ht="12" customHeight="1" x14ac:dyDescent="0.2">
      <c r="A454" s="47">
        <v>444</v>
      </c>
      <c r="B454" s="48">
        <v>19031382</v>
      </c>
      <c r="C454" s="49" t="s">
        <v>638</v>
      </c>
      <c r="D454" s="49" t="s">
        <v>112</v>
      </c>
      <c r="E454" s="50" t="s">
        <v>87</v>
      </c>
      <c r="F454" s="50" t="s">
        <v>88</v>
      </c>
      <c r="G454" s="79">
        <f>'001'!H454</f>
        <v>75</v>
      </c>
      <c r="H454" s="79">
        <f>'002'!H454</f>
        <v>75</v>
      </c>
      <c r="I454" s="51">
        <f t="shared" si="12"/>
        <v>75</v>
      </c>
      <c r="J454" s="52" t="str">
        <f t="shared" si="13"/>
        <v>A</v>
      </c>
      <c r="K454" s="58"/>
      <c r="L454" s="10"/>
      <c r="M454" s="10"/>
      <c r="N454" s="10"/>
      <c r="O454" s="10"/>
      <c r="P454" s="10"/>
      <c r="Q454" s="10"/>
      <c r="R454" s="10"/>
      <c r="S454" s="10"/>
      <c r="T454" s="10"/>
      <c r="U454" s="10"/>
    </row>
    <row r="455" spans="1:21" s="8" customFormat="1" ht="12" customHeight="1" x14ac:dyDescent="0.2">
      <c r="A455" s="47">
        <v>445</v>
      </c>
      <c r="B455" s="48">
        <v>19031401</v>
      </c>
      <c r="C455" s="49" t="s">
        <v>639</v>
      </c>
      <c r="D455" s="49" t="s">
        <v>86</v>
      </c>
      <c r="E455" s="50" t="s">
        <v>87</v>
      </c>
      <c r="F455" s="50" t="s">
        <v>101</v>
      </c>
      <c r="G455" s="79">
        <f>'001'!H455</f>
        <v>0</v>
      </c>
      <c r="H455" s="79">
        <f>'002'!H455</f>
        <v>53</v>
      </c>
      <c r="I455" s="51">
        <f t="shared" si="12"/>
        <v>27</v>
      </c>
      <c r="J455" s="52" t="str">
        <f t="shared" si="13"/>
        <v>F</v>
      </c>
      <c r="K455" s="58"/>
      <c r="L455" s="10"/>
      <c r="M455" s="10"/>
      <c r="N455" s="10"/>
      <c r="O455" s="10"/>
      <c r="P455" s="10"/>
      <c r="Q455" s="10"/>
      <c r="R455" s="10"/>
      <c r="S455" s="10"/>
      <c r="T455" s="10"/>
      <c r="U455" s="10"/>
    </row>
    <row r="456" spans="1:21" s="8" customFormat="1" ht="12" customHeight="1" x14ac:dyDescent="0.2">
      <c r="A456" s="47">
        <v>446</v>
      </c>
      <c r="B456" s="48">
        <v>19031389</v>
      </c>
      <c r="C456" s="49" t="s">
        <v>640</v>
      </c>
      <c r="D456" s="49" t="s">
        <v>641</v>
      </c>
      <c r="E456" s="50" t="s">
        <v>87</v>
      </c>
      <c r="F456" s="50" t="s">
        <v>88</v>
      </c>
      <c r="G456" s="79">
        <f>'001'!H456</f>
        <v>75</v>
      </c>
      <c r="H456" s="79">
        <f>'002'!H456</f>
        <v>85</v>
      </c>
      <c r="I456" s="51">
        <f t="shared" si="12"/>
        <v>80</v>
      </c>
      <c r="J456" s="52" t="str">
        <f t="shared" si="13"/>
        <v>A</v>
      </c>
      <c r="K456" s="58"/>
      <c r="L456" s="10"/>
      <c r="M456" s="10"/>
      <c r="N456" s="10"/>
      <c r="O456" s="10"/>
      <c r="P456" s="10"/>
      <c r="Q456" s="10"/>
      <c r="R456" s="10"/>
      <c r="S456" s="10"/>
      <c r="T456" s="10"/>
      <c r="U456" s="10"/>
    </row>
    <row r="457" spans="1:21" s="8" customFormat="1" ht="12" customHeight="1" x14ac:dyDescent="0.2">
      <c r="A457" s="47">
        <v>447</v>
      </c>
      <c r="B457" s="48">
        <v>19031391</v>
      </c>
      <c r="C457" s="49" t="s">
        <v>642</v>
      </c>
      <c r="D457" s="49" t="s">
        <v>94</v>
      </c>
      <c r="E457" s="50" t="s">
        <v>87</v>
      </c>
      <c r="F457" s="50" t="s">
        <v>88</v>
      </c>
      <c r="G457" s="79">
        <f>'001'!H457</f>
        <v>0</v>
      </c>
      <c r="H457" s="79">
        <f>'002'!H457</f>
        <v>0</v>
      </c>
      <c r="I457" s="51">
        <f t="shared" si="12"/>
        <v>0</v>
      </c>
      <c r="J457" s="52" t="str">
        <f t="shared" si="13"/>
        <v>F</v>
      </c>
      <c r="K457" s="82" t="s">
        <v>978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</row>
    <row r="458" spans="1:21" s="8" customFormat="1" ht="12" customHeight="1" x14ac:dyDescent="0.2">
      <c r="A458" s="47">
        <v>448</v>
      </c>
      <c r="B458" s="48">
        <v>19031402</v>
      </c>
      <c r="C458" s="49" t="s">
        <v>642</v>
      </c>
      <c r="D458" s="49" t="s">
        <v>141</v>
      </c>
      <c r="E458" s="50" t="s">
        <v>87</v>
      </c>
      <c r="F458" s="50" t="s">
        <v>101</v>
      </c>
      <c r="G458" s="79">
        <f>'001'!H458</f>
        <v>63</v>
      </c>
      <c r="H458" s="79">
        <f>'002'!H458</f>
        <v>63</v>
      </c>
      <c r="I458" s="51">
        <f t="shared" si="12"/>
        <v>63</v>
      </c>
      <c r="J458" s="52" t="str">
        <f t="shared" si="13"/>
        <v>B</v>
      </c>
      <c r="K458" s="58"/>
      <c r="L458" s="10"/>
      <c r="M458" s="10"/>
      <c r="N458" s="10"/>
      <c r="O458" s="10"/>
      <c r="P458" s="10"/>
      <c r="Q458" s="10"/>
      <c r="R458" s="10"/>
      <c r="S458" s="10"/>
      <c r="T458" s="10"/>
      <c r="U458" s="10"/>
    </row>
    <row r="459" spans="1:21" s="8" customFormat="1" ht="12" customHeight="1" x14ac:dyDescent="0.2">
      <c r="A459" s="47">
        <v>449</v>
      </c>
      <c r="B459" s="48">
        <v>19031404</v>
      </c>
      <c r="C459" s="49" t="s">
        <v>643</v>
      </c>
      <c r="D459" s="49" t="s">
        <v>283</v>
      </c>
      <c r="E459" s="50" t="s">
        <v>87</v>
      </c>
      <c r="F459" s="50" t="s">
        <v>101</v>
      </c>
      <c r="G459" s="79">
        <f>'001'!H459</f>
        <v>67</v>
      </c>
      <c r="H459" s="79">
        <f>'002'!H459</f>
        <v>47</v>
      </c>
      <c r="I459" s="51">
        <f t="shared" si="12"/>
        <v>57</v>
      </c>
      <c r="J459" s="52" t="str">
        <f t="shared" si="13"/>
        <v>C</v>
      </c>
      <c r="K459" s="58"/>
      <c r="L459" s="10"/>
      <c r="M459" s="10"/>
      <c r="N459" s="10"/>
      <c r="O459" s="10"/>
      <c r="P459" s="10"/>
      <c r="Q459" s="10"/>
      <c r="R459" s="10"/>
      <c r="S459" s="10"/>
      <c r="T459" s="10"/>
      <c r="U459" s="10"/>
    </row>
    <row r="460" spans="1:21" s="8" customFormat="1" ht="12" customHeight="1" x14ac:dyDescent="0.2">
      <c r="A460" s="47">
        <v>450</v>
      </c>
      <c r="B460" s="48">
        <v>19031405</v>
      </c>
      <c r="C460" s="49" t="s">
        <v>644</v>
      </c>
      <c r="D460" s="49" t="s">
        <v>645</v>
      </c>
      <c r="E460" s="50" t="s">
        <v>87</v>
      </c>
      <c r="F460" s="50" t="s">
        <v>101</v>
      </c>
      <c r="G460" s="79">
        <f>'001'!H460</f>
        <v>57</v>
      </c>
      <c r="H460" s="79">
        <f>'002'!H460</f>
        <v>63</v>
      </c>
      <c r="I460" s="51">
        <f t="shared" ref="I460:I523" si="14">ROUND((G460*0.5+H460*0.5),0)</f>
        <v>60</v>
      </c>
      <c r="J460" s="52" t="str">
        <f t="shared" ref="J460:J522" si="15">IF(I460&gt;=70,"A",IF(I460&gt;=60,"B", IF(I460&gt;=50,"C",IF(I460&gt;=43,"D",IF(I460&gt;=40,"E","F")))))</f>
        <v>B</v>
      </c>
      <c r="K460" s="58"/>
      <c r="L460" s="10"/>
      <c r="M460" s="10"/>
      <c r="N460" s="10"/>
      <c r="O460" s="10"/>
      <c r="P460" s="10"/>
      <c r="Q460" s="10"/>
      <c r="R460" s="10"/>
      <c r="S460" s="10"/>
      <c r="T460" s="10"/>
      <c r="U460" s="10"/>
    </row>
    <row r="461" spans="1:21" s="8" customFormat="1" ht="12" customHeight="1" x14ac:dyDescent="0.2">
      <c r="A461" s="47">
        <v>451</v>
      </c>
      <c r="B461" s="48">
        <v>19031848</v>
      </c>
      <c r="C461" s="49" t="s">
        <v>646</v>
      </c>
      <c r="D461" s="49" t="s">
        <v>647</v>
      </c>
      <c r="E461" s="50" t="s">
        <v>87</v>
      </c>
      <c r="F461" s="50" t="s">
        <v>88</v>
      </c>
      <c r="G461" s="79">
        <f>'001'!H461</f>
        <v>67</v>
      </c>
      <c r="H461" s="79">
        <f>'002'!H461</f>
        <v>57</v>
      </c>
      <c r="I461" s="51">
        <f t="shared" si="14"/>
        <v>62</v>
      </c>
      <c r="J461" s="52" t="str">
        <f t="shared" si="15"/>
        <v>B</v>
      </c>
      <c r="K461" s="58"/>
      <c r="L461" s="10"/>
      <c r="M461" s="10"/>
      <c r="N461" s="10"/>
      <c r="O461" s="10"/>
      <c r="P461" s="10"/>
      <c r="Q461" s="10"/>
      <c r="R461" s="10"/>
      <c r="S461" s="10"/>
      <c r="T461" s="10"/>
      <c r="U461" s="10"/>
    </row>
    <row r="462" spans="1:21" s="8" customFormat="1" ht="12" customHeight="1" x14ac:dyDescent="0.2">
      <c r="A462" s="47">
        <v>452</v>
      </c>
      <c r="B462" s="48">
        <v>19031393</v>
      </c>
      <c r="C462" s="49" t="s">
        <v>648</v>
      </c>
      <c r="D462" s="49" t="s">
        <v>166</v>
      </c>
      <c r="E462" s="50" t="s">
        <v>87</v>
      </c>
      <c r="F462" s="50" t="s">
        <v>88</v>
      </c>
      <c r="G462" s="79">
        <f>'001'!H462</f>
        <v>63</v>
      </c>
      <c r="H462" s="79">
        <f>'002'!H462</f>
        <v>0</v>
      </c>
      <c r="I462" s="51">
        <f t="shared" si="14"/>
        <v>32</v>
      </c>
      <c r="J462" s="52" t="str">
        <f t="shared" si="15"/>
        <v>F</v>
      </c>
      <c r="K462" s="58"/>
      <c r="L462" s="10"/>
      <c r="M462" s="10"/>
      <c r="N462" s="10"/>
      <c r="O462" s="10"/>
      <c r="P462" s="10"/>
      <c r="Q462" s="10"/>
      <c r="R462" s="10"/>
      <c r="S462" s="10"/>
      <c r="T462" s="10"/>
      <c r="U462" s="10"/>
    </row>
    <row r="463" spans="1:21" s="8" customFormat="1" ht="12" customHeight="1" x14ac:dyDescent="0.2">
      <c r="A463" s="47">
        <v>453</v>
      </c>
      <c r="B463" s="48">
        <v>19031394</v>
      </c>
      <c r="C463" s="49" t="s">
        <v>649</v>
      </c>
      <c r="D463" s="49" t="s">
        <v>104</v>
      </c>
      <c r="E463" s="50" t="s">
        <v>87</v>
      </c>
      <c r="F463" s="50" t="s">
        <v>88</v>
      </c>
      <c r="G463" s="79">
        <f>'001'!H463</f>
        <v>57</v>
      </c>
      <c r="H463" s="79">
        <f>'002'!H463</f>
        <v>53</v>
      </c>
      <c r="I463" s="51">
        <f t="shared" si="14"/>
        <v>55</v>
      </c>
      <c r="J463" s="52" t="str">
        <f t="shared" si="15"/>
        <v>C</v>
      </c>
      <c r="K463" s="58"/>
      <c r="L463" s="10"/>
      <c r="M463" s="10"/>
      <c r="N463" s="10"/>
      <c r="O463" s="10"/>
      <c r="P463" s="10"/>
      <c r="Q463" s="10"/>
      <c r="R463" s="10"/>
      <c r="S463" s="10"/>
      <c r="T463" s="10"/>
      <c r="U463" s="10"/>
    </row>
    <row r="464" spans="1:21" s="8" customFormat="1" ht="12" customHeight="1" x14ac:dyDescent="0.2">
      <c r="A464" s="47">
        <v>454</v>
      </c>
      <c r="B464" s="48">
        <v>19031406</v>
      </c>
      <c r="C464" s="49" t="s">
        <v>650</v>
      </c>
      <c r="D464" s="49" t="s">
        <v>604</v>
      </c>
      <c r="E464" s="50" t="s">
        <v>87</v>
      </c>
      <c r="F464" s="50" t="s">
        <v>101</v>
      </c>
      <c r="G464" s="79">
        <f>'001'!H464</f>
        <v>75</v>
      </c>
      <c r="H464" s="79">
        <f>'002'!H464</f>
        <v>0</v>
      </c>
      <c r="I464" s="51">
        <f t="shared" si="14"/>
        <v>38</v>
      </c>
      <c r="J464" s="52" t="str">
        <f t="shared" si="15"/>
        <v>F</v>
      </c>
      <c r="K464" s="58"/>
      <c r="L464" s="10"/>
      <c r="M464" s="10"/>
      <c r="N464" s="10"/>
      <c r="O464" s="10"/>
      <c r="P464" s="10"/>
      <c r="Q464" s="10"/>
      <c r="R464" s="10"/>
      <c r="S464" s="10"/>
      <c r="T464" s="10"/>
      <c r="U464" s="10"/>
    </row>
    <row r="465" spans="1:21" s="8" customFormat="1" ht="12" customHeight="1" x14ac:dyDescent="0.2">
      <c r="A465" s="47">
        <v>455</v>
      </c>
      <c r="B465" s="48">
        <v>19032175</v>
      </c>
      <c r="C465" s="49" t="s">
        <v>651</v>
      </c>
      <c r="D465" s="49" t="s">
        <v>224</v>
      </c>
      <c r="E465" s="50" t="s">
        <v>87</v>
      </c>
      <c r="F465" s="50" t="s">
        <v>88</v>
      </c>
      <c r="G465" s="79">
        <f>'001'!H465</f>
        <v>53</v>
      </c>
      <c r="H465" s="79">
        <f>'002'!H465</f>
        <v>57</v>
      </c>
      <c r="I465" s="51">
        <f t="shared" si="14"/>
        <v>55</v>
      </c>
      <c r="J465" s="52" t="str">
        <f t="shared" si="15"/>
        <v>C</v>
      </c>
      <c r="K465" s="58"/>
      <c r="L465" s="10"/>
      <c r="M465" s="10"/>
      <c r="N465" s="10"/>
      <c r="O465" s="10"/>
      <c r="P465" s="10"/>
      <c r="Q465" s="10"/>
      <c r="R465" s="10"/>
      <c r="S465" s="10"/>
      <c r="T465" s="10"/>
      <c r="U465" s="10"/>
    </row>
    <row r="466" spans="1:21" s="8" customFormat="1" ht="12" customHeight="1" x14ac:dyDescent="0.2">
      <c r="A466" s="47">
        <v>456</v>
      </c>
      <c r="B466" s="48">
        <v>19031407</v>
      </c>
      <c r="C466" s="49" t="s">
        <v>652</v>
      </c>
      <c r="D466" s="49" t="s">
        <v>653</v>
      </c>
      <c r="E466" s="50" t="s">
        <v>87</v>
      </c>
      <c r="F466" s="50" t="s">
        <v>101</v>
      </c>
      <c r="G466" s="79">
        <f>'001'!H466</f>
        <v>43</v>
      </c>
      <c r="H466" s="79">
        <f>'002'!H466</f>
        <v>43</v>
      </c>
      <c r="I466" s="51">
        <f t="shared" si="14"/>
        <v>43</v>
      </c>
      <c r="J466" s="52" t="str">
        <f t="shared" si="15"/>
        <v>D</v>
      </c>
      <c r="K466" s="58"/>
      <c r="L466" s="10"/>
      <c r="M466" s="10"/>
      <c r="N466" s="10"/>
      <c r="O466" s="10"/>
      <c r="P466" s="10"/>
      <c r="Q466" s="10"/>
      <c r="R466" s="10"/>
      <c r="S466" s="10"/>
      <c r="T466" s="10"/>
      <c r="U466" s="10"/>
    </row>
    <row r="467" spans="1:21" s="8" customFormat="1" ht="12" customHeight="1" x14ac:dyDescent="0.2">
      <c r="A467" s="47">
        <v>457</v>
      </c>
      <c r="B467" s="48">
        <v>19031395</v>
      </c>
      <c r="C467" s="49" t="s">
        <v>654</v>
      </c>
      <c r="D467" s="49" t="s">
        <v>457</v>
      </c>
      <c r="E467" s="50" t="s">
        <v>87</v>
      </c>
      <c r="F467" s="50" t="s">
        <v>88</v>
      </c>
      <c r="G467" s="79">
        <f>'001'!H467</f>
        <v>47</v>
      </c>
      <c r="H467" s="79">
        <f>'002'!H467</f>
        <v>57</v>
      </c>
      <c r="I467" s="51">
        <f t="shared" si="14"/>
        <v>52</v>
      </c>
      <c r="J467" s="52" t="str">
        <f t="shared" si="15"/>
        <v>C</v>
      </c>
      <c r="K467" s="58"/>
      <c r="L467" s="10"/>
      <c r="M467" s="10"/>
      <c r="N467" s="10"/>
      <c r="O467" s="10"/>
      <c r="P467" s="10"/>
      <c r="Q467" s="10"/>
      <c r="R467" s="10"/>
      <c r="S467" s="10"/>
      <c r="T467" s="10"/>
      <c r="U467" s="10"/>
    </row>
    <row r="468" spans="1:21" s="8" customFormat="1" ht="12" customHeight="1" x14ac:dyDescent="0.2">
      <c r="A468" s="47">
        <v>458</v>
      </c>
      <c r="B468" s="48">
        <v>18030970</v>
      </c>
      <c r="C468" s="49" t="s">
        <v>655</v>
      </c>
      <c r="D468" s="49" t="s">
        <v>141</v>
      </c>
      <c r="E468" s="50" t="s">
        <v>257</v>
      </c>
      <c r="F468" s="50" t="s">
        <v>101</v>
      </c>
      <c r="G468" s="79">
        <f>'001'!H468</f>
        <v>57</v>
      </c>
      <c r="H468" s="79">
        <f>'002'!H468</f>
        <v>0</v>
      </c>
      <c r="I468" s="51">
        <f t="shared" si="14"/>
        <v>29</v>
      </c>
      <c r="J468" s="52" t="str">
        <f t="shared" si="15"/>
        <v>F</v>
      </c>
      <c r="K468" s="58"/>
      <c r="L468" s="10"/>
      <c r="M468" s="10"/>
      <c r="N468" s="10"/>
      <c r="O468" s="10"/>
      <c r="P468" s="10"/>
      <c r="Q468" s="10"/>
      <c r="R468" s="10"/>
      <c r="S468" s="10"/>
      <c r="T468" s="10"/>
      <c r="U468" s="10"/>
    </row>
    <row r="469" spans="1:21" s="8" customFormat="1" ht="12" customHeight="1" x14ac:dyDescent="0.2">
      <c r="A469" s="47">
        <v>459</v>
      </c>
      <c r="B469" s="48">
        <v>19031408</v>
      </c>
      <c r="C469" s="49" t="s">
        <v>656</v>
      </c>
      <c r="D469" s="49" t="s">
        <v>232</v>
      </c>
      <c r="E469" s="50" t="s">
        <v>87</v>
      </c>
      <c r="F469" s="50" t="s">
        <v>101</v>
      </c>
      <c r="G469" s="79">
        <f>'001'!H469</f>
        <v>75</v>
      </c>
      <c r="H469" s="79">
        <f>'002'!H469</f>
        <v>53</v>
      </c>
      <c r="I469" s="51">
        <f t="shared" si="14"/>
        <v>64</v>
      </c>
      <c r="J469" s="52" t="str">
        <f t="shared" si="15"/>
        <v>B</v>
      </c>
      <c r="K469" s="58"/>
      <c r="L469" s="10"/>
      <c r="M469" s="10"/>
      <c r="N469" s="10"/>
      <c r="O469" s="10"/>
      <c r="P469" s="10"/>
      <c r="Q469" s="10"/>
      <c r="R469" s="10"/>
      <c r="S469" s="10"/>
      <c r="T469" s="10"/>
      <c r="U469" s="10"/>
    </row>
    <row r="470" spans="1:21" s="8" customFormat="1" ht="12" customHeight="1" x14ac:dyDescent="0.2">
      <c r="A470" s="47">
        <v>460</v>
      </c>
      <c r="B470" s="48">
        <v>19031409</v>
      </c>
      <c r="C470" s="49" t="s">
        <v>657</v>
      </c>
      <c r="D470" s="49" t="s">
        <v>122</v>
      </c>
      <c r="E470" s="50" t="s">
        <v>87</v>
      </c>
      <c r="F470" s="50" t="s">
        <v>101</v>
      </c>
      <c r="G470" s="79">
        <f>'001'!H470</f>
        <v>53</v>
      </c>
      <c r="H470" s="79">
        <f>'002'!H470</f>
        <v>47</v>
      </c>
      <c r="I470" s="51">
        <f t="shared" si="14"/>
        <v>50</v>
      </c>
      <c r="J470" s="52" t="str">
        <f t="shared" si="15"/>
        <v>C</v>
      </c>
      <c r="K470" s="58"/>
      <c r="L470" s="10"/>
      <c r="M470" s="10"/>
      <c r="N470" s="10"/>
      <c r="O470" s="10"/>
      <c r="P470" s="10"/>
      <c r="Q470" s="10"/>
      <c r="R470" s="10"/>
      <c r="S470" s="10"/>
      <c r="T470" s="10"/>
      <c r="U470" s="10"/>
    </row>
    <row r="471" spans="1:21" s="8" customFormat="1" ht="12" customHeight="1" x14ac:dyDescent="0.2">
      <c r="A471" s="47">
        <v>461</v>
      </c>
      <c r="B471" s="48">
        <v>19032176</v>
      </c>
      <c r="C471" s="49" t="s">
        <v>658</v>
      </c>
      <c r="D471" s="49" t="s">
        <v>136</v>
      </c>
      <c r="E471" s="50" t="s">
        <v>87</v>
      </c>
      <c r="F471" s="50" t="s">
        <v>88</v>
      </c>
      <c r="G471" s="79">
        <f>'001'!H471</f>
        <v>75</v>
      </c>
      <c r="H471" s="79">
        <f>'002'!H471</f>
        <v>85</v>
      </c>
      <c r="I471" s="51">
        <f t="shared" si="14"/>
        <v>80</v>
      </c>
      <c r="J471" s="52" t="str">
        <f t="shared" si="15"/>
        <v>A</v>
      </c>
      <c r="K471" s="58"/>
      <c r="L471" s="10"/>
      <c r="M471" s="10"/>
      <c r="N471" s="10"/>
      <c r="O471" s="10"/>
      <c r="P471" s="10"/>
      <c r="Q471" s="10"/>
      <c r="R471" s="10"/>
      <c r="S471" s="10"/>
      <c r="T471" s="10"/>
      <c r="U471" s="10"/>
    </row>
    <row r="472" spans="1:21" s="8" customFormat="1" ht="12" customHeight="1" x14ac:dyDescent="0.2">
      <c r="A472" s="47">
        <v>462</v>
      </c>
      <c r="B472" s="48">
        <v>19031971</v>
      </c>
      <c r="C472" s="49" t="s">
        <v>659</v>
      </c>
      <c r="D472" s="49" t="s">
        <v>94</v>
      </c>
      <c r="E472" s="50" t="s">
        <v>87</v>
      </c>
      <c r="F472" s="50" t="s">
        <v>92</v>
      </c>
      <c r="G472" s="79">
        <f>'001'!H472</f>
        <v>47</v>
      </c>
      <c r="H472" s="79">
        <f>'002'!H472</f>
        <v>75</v>
      </c>
      <c r="I472" s="51">
        <f t="shared" si="14"/>
        <v>61</v>
      </c>
      <c r="J472" s="52" t="str">
        <f t="shared" si="15"/>
        <v>B</v>
      </c>
      <c r="K472" s="58"/>
      <c r="L472" s="10"/>
      <c r="M472" s="10"/>
      <c r="N472" s="10"/>
      <c r="O472" s="10"/>
      <c r="P472" s="10"/>
      <c r="Q472" s="10"/>
      <c r="R472" s="10"/>
      <c r="S472" s="10"/>
      <c r="T472" s="10"/>
      <c r="U472" s="10"/>
    </row>
    <row r="473" spans="1:21" s="8" customFormat="1" ht="12" customHeight="1" x14ac:dyDescent="0.2">
      <c r="A473" s="47">
        <v>463</v>
      </c>
      <c r="B473" s="48">
        <v>19031410</v>
      </c>
      <c r="C473" s="49" t="s">
        <v>660</v>
      </c>
      <c r="D473" s="49" t="s">
        <v>232</v>
      </c>
      <c r="E473" s="50" t="s">
        <v>87</v>
      </c>
      <c r="F473" s="50" t="s">
        <v>101</v>
      </c>
      <c r="G473" s="79">
        <f>'001'!H473</f>
        <v>63</v>
      </c>
      <c r="H473" s="79">
        <f>'002'!H473</f>
        <v>63</v>
      </c>
      <c r="I473" s="51">
        <f t="shared" si="14"/>
        <v>63</v>
      </c>
      <c r="J473" s="52" t="str">
        <f t="shared" si="15"/>
        <v>B</v>
      </c>
      <c r="K473" s="58"/>
      <c r="L473" s="10"/>
      <c r="M473" s="10"/>
      <c r="N473" s="10"/>
      <c r="O473" s="10"/>
      <c r="P473" s="10"/>
      <c r="Q473" s="10"/>
      <c r="R473" s="10"/>
      <c r="S473" s="10"/>
      <c r="T473" s="10"/>
      <c r="U473" s="10"/>
    </row>
    <row r="474" spans="1:21" s="8" customFormat="1" ht="12" customHeight="1" x14ac:dyDescent="0.2">
      <c r="A474" s="47">
        <v>464</v>
      </c>
      <c r="B474" s="48">
        <v>19031412</v>
      </c>
      <c r="C474" s="49" t="s">
        <v>661</v>
      </c>
      <c r="D474" s="49" t="s">
        <v>300</v>
      </c>
      <c r="E474" s="50" t="s">
        <v>87</v>
      </c>
      <c r="F474" s="50" t="s">
        <v>101</v>
      </c>
      <c r="G474" s="79">
        <f>'001'!H474</f>
        <v>43</v>
      </c>
      <c r="H474" s="79">
        <f>'002'!H474</f>
        <v>43</v>
      </c>
      <c r="I474" s="51">
        <f t="shared" si="14"/>
        <v>43</v>
      </c>
      <c r="J474" s="52" t="str">
        <f t="shared" si="15"/>
        <v>D</v>
      </c>
      <c r="K474" s="58"/>
      <c r="L474" s="10"/>
      <c r="M474" s="10"/>
      <c r="N474" s="10"/>
      <c r="O474" s="10"/>
      <c r="P474" s="10"/>
      <c r="Q474" s="10"/>
      <c r="R474" s="10"/>
      <c r="S474" s="10"/>
      <c r="T474" s="10"/>
      <c r="U474" s="10"/>
    </row>
    <row r="475" spans="1:21" s="8" customFormat="1" ht="12" customHeight="1" x14ac:dyDescent="0.2">
      <c r="A475" s="47">
        <v>465</v>
      </c>
      <c r="B475" s="48">
        <v>19031396</v>
      </c>
      <c r="C475" s="49" t="s">
        <v>662</v>
      </c>
      <c r="D475" s="49" t="s">
        <v>134</v>
      </c>
      <c r="E475" s="50" t="s">
        <v>87</v>
      </c>
      <c r="F475" s="50" t="s">
        <v>88</v>
      </c>
      <c r="G475" s="79">
        <f>'001'!H475</f>
        <v>53</v>
      </c>
      <c r="H475" s="79">
        <f>'002'!H475</f>
        <v>0</v>
      </c>
      <c r="I475" s="51">
        <f t="shared" si="14"/>
        <v>27</v>
      </c>
      <c r="J475" s="52" t="str">
        <f t="shared" si="15"/>
        <v>F</v>
      </c>
      <c r="K475" s="58"/>
      <c r="L475" s="10"/>
      <c r="M475" s="10"/>
      <c r="N475" s="10"/>
      <c r="O475" s="10"/>
      <c r="P475" s="10"/>
      <c r="Q475" s="10"/>
      <c r="R475" s="10"/>
      <c r="S475" s="10"/>
      <c r="T475" s="10"/>
      <c r="U475" s="10"/>
    </row>
    <row r="476" spans="1:21" s="8" customFormat="1" ht="12" customHeight="1" x14ac:dyDescent="0.2">
      <c r="A476" s="47">
        <v>466</v>
      </c>
      <c r="B476" s="48">
        <v>19031413</v>
      </c>
      <c r="C476" s="49" t="s">
        <v>663</v>
      </c>
      <c r="D476" s="49" t="s">
        <v>128</v>
      </c>
      <c r="E476" s="50" t="s">
        <v>87</v>
      </c>
      <c r="F476" s="50" t="s">
        <v>101</v>
      </c>
      <c r="G476" s="79">
        <f>'001'!H476</f>
        <v>75</v>
      </c>
      <c r="H476" s="79">
        <f>'002'!H476</f>
        <v>67</v>
      </c>
      <c r="I476" s="51">
        <f t="shared" si="14"/>
        <v>71</v>
      </c>
      <c r="J476" s="52" t="str">
        <f t="shared" si="15"/>
        <v>A</v>
      </c>
      <c r="K476" s="58"/>
      <c r="L476" s="10"/>
      <c r="M476" s="10"/>
      <c r="N476" s="10"/>
      <c r="O476" s="10"/>
      <c r="P476" s="10"/>
      <c r="Q476" s="10"/>
      <c r="R476" s="10"/>
      <c r="S476" s="10"/>
      <c r="T476" s="10"/>
      <c r="U476" s="10"/>
    </row>
    <row r="477" spans="1:21" s="8" customFormat="1" ht="12" customHeight="1" x14ac:dyDescent="0.2">
      <c r="A477" s="47">
        <v>467</v>
      </c>
      <c r="B477" s="48">
        <v>19031436</v>
      </c>
      <c r="C477" s="49" t="s">
        <v>664</v>
      </c>
      <c r="D477" s="49" t="s">
        <v>665</v>
      </c>
      <c r="E477" s="50" t="s">
        <v>87</v>
      </c>
      <c r="F477" s="50" t="s">
        <v>88</v>
      </c>
      <c r="G477" s="79">
        <f>'001'!H477</f>
        <v>57</v>
      </c>
      <c r="H477" s="79">
        <f>'002'!H477</f>
        <v>43</v>
      </c>
      <c r="I477" s="51">
        <f t="shared" si="14"/>
        <v>50</v>
      </c>
      <c r="J477" s="52" t="str">
        <f t="shared" si="15"/>
        <v>C</v>
      </c>
      <c r="K477" s="58"/>
      <c r="L477" s="10"/>
      <c r="M477" s="10"/>
      <c r="N477" s="10"/>
      <c r="O477" s="10"/>
      <c r="P477" s="10"/>
      <c r="Q477" s="10"/>
      <c r="R477" s="10"/>
      <c r="S477" s="10"/>
      <c r="T477" s="10"/>
      <c r="U477" s="10"/>
    </row>
    <row r="478" spans="1:21" s="8" customFormat="1" ht="12" customHeight="1" x14ac:dyDescent="0.2">
      <c r="A478" s="47">
        <v>468</v>
      </c>
      <c r="B478" s="48">
        <v>19031439</v>
      </c>
      <c r="C478" s="49" t="s">
        <v>664</v>
      </c>
      <c r="D478" s="49" t="s">
        <v>104</v>
      </c>
      <c r="E478" s="50" t="s">
        <v>87</v>
      </c>
      <c r="F478" s="50" t="s">
        <v>88</v>
      </c>
      <c r="G478" s="79">
        <f>'001'!H478</f>
        <v>85</v>
      </c>
      <c r="H478" s="79">
        <f>'002'!H478</f>
        <v>85</v>
      </c>
      <c r="I478" s="51">
        <f t="shared" si="14"/>
        <v>85</v>
      </c>
      <c r="J478" s="52" t="str">
        <f t="shared" si="15"/>
        <v>A</v>
      </c>
      <c r="K478" s="58"/>
      <c r="L478" s="10"/>
      <c r="M478" s="10"/>
      <c r="N478" s="10"/>
      <c r="O478" s="10"/>
      <c r="P478" s="10"/>
      <c r="Q478" s="10"/>
      <c r="R478" s="10"/>
      <c r="S478" s="10"/>
      <c r="T478" s="10"/>
      <c r="U478" s="10"/>
    </row>
    <row r="479" spans="1:21" s="8" customFormat="1" ht="12" customHeight="1" x14ac:dyDescent="0.2">
      <c r="A479" s="47">
        <v>469</v>
      </c>
      <c r="B479" s="48">
        <v>19031442</v>
      </c>
      <c r="C479" s="49" t="s">
        <v>666</v>
      </c>
      <c r="D479" s="49" t="s">
        <v>667</v>
      </c>
      <c r="E479" s="50" t="s">
        <v>87</v>
      </c>
      <c r="F479" s="50" t="s">
        <v>88</v>
      </c>
      <c r="G479" s="79">
        <f>'001'!H479</f>
        <v>57</v>
      </c>
      <c r="H479" s="79">
        <f>'002'!H479</f>
        <v>63</v>
      </c>
      <c r="I479" s="51">
        <f t="shared" si="14"/>
        <v>60</v>
      </c>
      <c r="J479" s="52" t="str">
        <f t="shared" si="15"/>
        <v>B</v>
      </c>
      <c r="K479" s="58"/>
      <c r="L479" s="10"/>
      <c r="M479" s="10"/>
      <c r="N479" s="10"/>
      <c r="O479" s="10"/>
      <c r="P479" s="10"/>
      <c r="Q479" s="10"/>
      <c r="R479" s="10"/>
      <c r="S479" s="10"/>
      <c r="T479" s="10"/>
      <c r="U479" s="10"/>
    </row>
    <row r="480" spans="1:21" s="8" customFormat="1" ht="12" customHeight="1" x14ac:dyDescent="0.2">
      <c r="A480" s="47">
        <v>470</v>
      </c>
      <c r="B480" s="48">
        <v>19031461</v>
      </c>
      <c r="C480" s="49" t="s">
        <v>668</v>
      </c>
      <c r="D480" s="49" t="s">
        <v>565</v>
      </c>
      <c r="E480" s="50" t="s">
        <v>87</v>
      </c>
      <c r="F480" s="50" t="s">
        <v>88</v>
      </c>
      <c r="G480" s="79">
        <f>'001'!H480</f>
        <v>23</v>
      </c>
      <c r="H480" s="79">
        <f>'002'!H480</f>
        <v>43</v>
      </c>
      <c r="I480" s="51">
        <f t="shared" si="14"/>
        <v>33</v>
      </c>
      <c r="J480" s="52" t="str">
        <f t="shared" si="15"/>
        <v>F</v>
      </c>
      <c r="K480" s="58"/>
      <c r="L480" s="10"/>
      <c r="M480" s="10"/>
      <c r="N480" s="10"/>
      <c r="O480" s="10"/>
      <c r="P480" s="10"/>
      <c r="Q480" s="10"/>
      <c r="R480" s="10"/>
      <c r="S480" s="10"/>
      <c r="T480" s="10"/>
      <c r="U480" s="10"/>
    </row>
    <row r="481" spans="1:21" s="8" customFormat="1" ht="12" customHeight="1" x14ac:dyDescent="0.2">
      <c r="A481" s="47">
        <v>471</v>
      </c>
      <c r="B481" s="48">
        <v>19031462</v>
      </c>
      <c r="C481" s="49" t="s">
        <v>669</v>
      </c>
      <c r="D481" s="49" t="s">
        <v>224</v>
      </c>
      <c r="E481" s="50" t="s">
        <v>87</v>
      </c>
      <c r="F481" s="50" t="s">
        <v>88</v>
      </c>
      <c r="G481" s="79">
        <f>'001'!H481</f>
        <v>53</v>
      </c>
      <c r="H481" s="79">
        <f>'002'!H481</f>
        <v>0</v>
      </c>
      <c r="I481" s="51">
        <f t="shared" si="14"/>
        <v>27</v>
      </c>
      <c r="J481" s="52" t="str">
        <f t="shared" si="15"/>
        <v>F</v>
      </c>
      <c r="K481" s="58"/>
      <c r="L481" s="10"/>
      <c r="M481" s="10"/>
      <c r="N481" s="10"/>
      <c r="O481" s="10"/>
      <c r="P481" s="10"/>
      <c r="Q481" s="10"/>
      <c r="R481" s="10"/>
      <c r="S481" s="10"/>
      <c r="T481" s="10"/>
      <c r="U481" s="10"/>
    </row>
    <row r="482" spans="1:21" s="8" customFormat="1" ht="12" customHeight="1" x14ac:dyDescent="0.2">
      <c r="A482" s="47">
        <v>472</v>
      </c>
      <c r="B482" s="48">
        <v>19031414</v>
      </c>
      <c r="C482" s="49" t="s">
        <v>670</v>
      </c>
      <c r="D482" s="49" t="s">
        <v>206</v>
      </c>
      <c r="E482" s="50" t="s">
        <v>87</v>
      </c>
      <c r="F482" s="50" t="s">
        <v>101</v>
      </c>
      <c r="G482" s="79">
        <f>'001'!H482</f>
        <v>53</v>
      </c>
      <c r="H482" s="79">
        <f>'002'!H482</f>
        <v>43</v>
      </c>
      <c r="I482" s="51">
        <f t="shared" si="14"/>
        <v>48</v>
      </c>
      <c r="J482" s="52" t="str">
        <f t="shared" si="15"/>
        <v>D</v>
      </c>
      <c r="K482" s="58"/>
      <c r="L482" s="10"/>
      <c r="M482" s="10"/>
      <c r="N482" s="10"/>
      <c r="O482" s="10"/>
      <c r="P482" s="10"/>
      <c r="Q482" s="10"/>
      <c r="R482" s="10"/>
      <c r="S482" s="10"/>
      <c r="T482" s="10"/>
      <c r="U482" s="10"/>
    </row>
    <row r="483" spans="1:21" s="8" customFormat="1" ht="12" customHeight="1" x14ac:dyDescent="0.2">
      <c r="A483" s="47">
        <v>473</v>
      </c>
      <c r="B483" s="48">
        <v>19031463</v>
      </c>
      <c r="C483" s="49" t="s">
        <v>671</v>
      </c>
      <c r="D483" s="49" t="s">
        <v>104</v>
      </c>
      <c r="E483" s="50" t="s">
        <v>87</v>
      </c>
      <c r="F483" s="50" t="s">
        <v>88</v>
      </c>
      <c r="G483" s="79">
        <f>'001'!H483</f>
        <v>75</v>
      </c>
      <c r="H483" s="79">
        <f>'002'!H483</f>
        <v>63</v>
      </c>
      <c r="I483" s="51">
        <f t="shared" si="14"/>
        <v>69</v>
      </c>
      <c r="J483" s="52" t="str">
        <f t="shared" si="15"/>
        <v>B</v>
      </c>
      <c r="K483" s="58"/>
      <c r="L483" s="10"/>
      <c r="M483" s="10"/>
      <c r="N483" s="10"/>
      <c r="O483" s="10"/>
      <c r="P483" s="10"/>
      <c r="Q483" s="10"/>
      <c r="R483" s="10"/>
      <c r="S483" s="10"/>
      <c r="T483" s="10"/>
      <c r="U483" s="10"/>
    </row>
    <row r="484" spans="1:21" s="8" customFormat="1" ht="12" customHeight="1" x14ac:dyDescent="0.2">
      <c r="A484" s="47">
        <v>474</v>
      </c>
      <c r="B484" s="48">
        <v>19031415</v>
      </c>
      <c r="C484" s="49" t="s">
        <v>672</v>
      </c>
      <c r="D484" s="49" t="s">
        <v>673</v>
      </c>
      <c r="E484" s="50" t="s">
        <v>87</v>
      </c>
      <c r="F484" s="50" t="s">
        <v>101</v>
      </c>
      <c r="G484" s="79">
        <f>'001'!H484</f>
        <v>47</v>
      </c>
      <c r="H484" s="79">
        <f>'002'!H484</f>
        <v>47</v>
      </c>
      <c r="I484" s="51">
        <f t="shared" si="14"/>
        <v>47</v>
      </c>
      <c r="J484" s="52" t="str">
        <f t="shared" si="15"/>
        <v>D</v>
      </c>
      <c r="K484" s="58"/>
      <c r="L484" s="10"/>
      <c r="M484" s="10"/>
      <c r="N484" s="10"/>
      <c r="O484" s="10"/>
      <c r="P484" s="10"/>
      <c r="Q484" s="10"/>
      <c r="R484" s="10"/>
      <c r="S484" s="10"/>
      <c r="T484" s="10"/>
      <c r="U484" s="10"/>
    </row>
    <row r="485" spans="1:21" s="8" customFormat="1" ht="12" customHeight="1" x14ac:dyDescent="0.2">
      <c r="A485" s="47">
        <v>475</v>
      </c>
      <c r="B485" s="48">
        <v>19031416</v>
      </c>
      <c r="C485" s="49" t="s">
        <v>674</v>
      </c>
      <c r="D485" s="49" t="s">
        <v>94</v>
      </c>
      <c r="E485" s="50" t="s">
        <v>87</v>
      </c>
      <c r="F485" s="50" t="s">
        <v>101</v>
      </c>
      <c r="G485" s="79">
        <f>'001'!H485</f>
        <v>57</v>
      </c>
      <c r="H485" s="79">
        <f>'002'!H485</f>
        <v>43</v>
      </c>
      <c r="I485" s="51">
        <f t="shared" si="14"/>
        <v>50</v>
      </c>
      <c r="J485" s="52" t="str">
        <f t="shared" si="15"/>
        <v>C</v>
      </c>
      <c r="K485" s="58"/>
      <c r="L485" s="10"/>
      <c r="M485" s="10"/>
      <c r="N485" s="10"/>
      <c r="O485" s="10"/>
      <c r="P485" s="10"/>
      <c r="Q485" s="10"/>
      <c r="R485" s="10"/>
      <c r="S485" s="10"/>
      <c r="T485" s="10"/>
      <c r="U485" s="10"/>
    </row>
    <row r="486" spans="1:21" s="8" customFormat="1" ht="12" customHeight="1" x14ac:dyDescent="0.2">
      <c r="A486" s="47">
        <v>476</v>
      </c>
      <c r="B486" s="48">
        <v>19031543</v>
      </c>
      <c r="C486" s="49" t="s">
        <v>675</v>
      </c>
      <c r="D486" s="49" t="s">
        <v>676</v>
      </c>
      <c r="E486" s="50" t="s">
        <v>87</v>
      </c>
      <c r="F486" s="50" t="s">
        <v>101</v>
      </c>
      <c r="G486" s="79">
        <f>'001'!H486</f>
        <v>75</v>
      </c>
      <c r="H486" s="79">
        <f>'002'!H486</f>
        <v>75</v>
      </c>
      <c r="I486" s="51">
        <f t="shared" si="14"/>
        <v>75</v>
      </c>
      <c r="J486" s="52" t="str">
        <f t="shared" si="15"/>
        <v>A</v>
      </c>
      <c r="K486" s="58"/>
      <c r="L486" s="10"/>
      <c r="M486" s="10"/>
      <c r="N486" s="10"/>
      <c r="O486" s="10"/>
      <c r="P486" s="10"/>
      <c r="Q486" s="10"/>
      <c r="R486" s="10"/>
      <c r="S486" s="10"/>
      <c r="T486" s="10"/>
      <c r="U486" s="10"/>
    </row>
    <row r="487" spans="1:21" s="8" customFormat="1" ht="12" customHeight="1" x14ac:dyDescent="0.2">
      <c r="A487" s="47">
        <v>477</v>
      </c>
      <c r="B487" s="48">
        <v>19031973</v>
      </c>
      <c r="C487" s="49" t="s">
        <v>677</v>
      </c>
      <c r="D487" s="49" t="s">
        <v>104</v>
      </c>
      <c r="E487" s="50" t="s">
        <v>87</v>
      </c>
      <c r="F487" s="50" t="s">
        <v>92</v>
      </c>
      <c r="G487" s="79">
        <f>'001'!H487</f>
        <v>75</v>
      </c>
      <c r="H487" s="79">
        <f>'002'!H487</f>
        <v>75</v>
      </c>
      <c r="I487" s="51">
        <f t="shared" si="14"/>
        <v>75</v>
      </c>
      <c r="J487" s="52" t="str">
        <f t="shared" si="15"/>
        <v>A</v>
      </c>
      <c r="K487" s="58"/>
      <c r="L487" s="10"/>
      <c r="M487" s="10"/>
      <c r="N487" s="10"/>
      <c r="O487" s="10"/>
      <c r="P487" s="10"/>
      <c r="Q487" s="10"/>
      <c r="R487" s="10"/>
      <c r="S487" s="10"/>
      <c r="T487" s="10"/>
      <c r="U487" s="10"/>
    </row>
    <row r="488" spans="1:21" s="8" customFormat="1" ht="12" customHeight="1" x14ac:dyDescent="0.2">
      <c r="A488" s="47">
        <v>478</v>
      </c>
      <c r="B488" s="48">
        <v>19031464</v>
      </c>
      <c r="C488" s="49" t="s">
        <v>678</v>
      </c>
      <c r="D488" s="49" t="s">
        <v>283</v>
      </c>
      <c r="E488" s="50" t="s">
        <v>87</v>
      </c>
      <c r="F488" s="50" t="s">
        <v>88</v>
      </c>
      <c r="G488" s="79">
        <f>'001'!H488</f>
        <v>43</v>
      </c>
      <c r="H488" s="79">
        <f>'002'!H488</f>
        <v>67</v>
      </c>
      <c r="I488" s="51">
        <f t="shared" si="14"/>
        <v>55</v>
      </c>
      <c r="J488" s="52" t="str">
        <f t="shared" si="15"/>
        <v>C</v>
      </c>
      <c r="K488" s="58"/>
      <c r="L488" s="10"/>
      <c r="M488" s="10"/>
      <c r="N488" s="10"/>
      <c r="O488" s="10"/>
      <c r="P488" s="10"/>
      <c r="Q488" s="10"/>
      <c r="R488" s="10"/>
      <c r="S488" s="10"/>
      <c r="T488" s="10"/>
      <c r="U488" s="10"/>
    </row>
    <row r="489" spans="1:21" s="8" customFormat="1" ht="12" customHeight="1" x14ac:dyDescent="0.2">
      <c r="A489" s="47">
        <v>479</v>
      </c>
      <c r="B489" s="48">
        <v>19031465</v>
      </c>
      <c r="C489" s="49" t="s">
        <v>679</v>
      </c>
      <c r="D489" s="49" t="s">
        <v>359</v>
      </c>
      <c r="E489" s="50" t="s">
        <v>87</v>
      </c>
      <c r="F489" s="50" t="s">
        <v>88</v>
      </c>
      <c r="G489" s="79">
        <f>'001'!H489</f>
        <v>63</v>
      </c>
      <c r="H489" s="79">
        <f>'002'!H489</f>
        <v>75</v>
      </c>
      <c r="I489" s="51">
        <f t="shared" si="14"/>
        <v>69</v>
      </c>
      <c r="J489" s="52" t="str">
        <f t="shared" si="15"/>
        <v>B</v>
      </c>
      <c r="K489" s="58"/>
      <c r="L489" s="10"/>
      <c r="M489" s="10"/>
      <c r="N489" s="10"/>
      <c r="O489" s="10"/>
      <c r="P489" s="10"/>
      <c r="Q489" s="10"/>
      <c r="R489" s="10"/>
      <c r="S489" s="10"/>
      <c r="T489" s="10"/>
      <c r="U489" s="10"/>
    </row>
    <row r="490" spans="1:21" s="8" customFormat="1" ht="12" customHeight="1" x14ac:dyDescent="0.2">
      <c r="A490" s="47">
        <v>480</v>
      </c>
      <c r="B490" s="48">
        <v>19031466</v>
      </c>
      <c r="C490" s="49" t="s">
        <v>424</v>
      </c>
      <c r="D490" s="49" t="s">
        <v>145</v>
      </c>
      <c r="E490" s="50" t="s">
        <v>87</v>
      </c>
      <c r="F490" s="50" t="s">
        <v>88</v>
      </c>
      <c r="G490" s="79">
        <f>'001'!H490</f>
        <v>67</v>
      </c>
      <c r="H490" s="79">
        <f>'002'!H490</f>
        <v>63</v>
      </c>
      <c r="I490" s="51">
        <f t="shared" si="14"/>
        <v>65</v>
      </c>
      <c r="J490" s="52" t="str">
        <f t="shared" si="15"/>
        <v>B</v>
      </c>
      <c r="K490" s="58"/>
      <c r="L490" s="10"/>
      <c r="M490" s="10"/>
      <c r="N490" s="10"/>
      <c r="O490" s="10"/>
      <c r="P490" s="10"/>
      <c r="Q490" s="10"/>
      <c r="R490" s="10"/>
      <c r="S490" s="10"/>
      <c r="T490" s="10"/>
      <c r="U490" s="10"/>
    </row>
    <row r="491" spans="1:21" s="8" customFormat="1" ht="12" customHeight="1" x14ac:dyDescent="0.2">
      <c r="A491" s="47">
        <v>481</v>
      </c>
      <c r="B491" s="48">
        <v>19031467</v>
      </c>
      <c r="C491" s="49" t="s">
        <v>424</v>
      </c>
      <c r="D491" s="49" t="s">
        <v>86</v>
      </c>
      <c r="E491" s="50" t="s">
        <v>87</v>
      </c>
      <c r="F491" s="50" t="s">
        <v>88</v>
      </c>
      <c r="G491" s="79">
        <f>'001'!H491</f>
        <v>75</v>
      </c>
      <c r="H491" s="79">
        <f>'002'!H491</f>
        <v>57</v>
      </c>
      <c r="I491" s="51">
        <f t="shared" si="14"/>
        <v>66</v>
      </c>
      <c r="J491" s="52" t="str">
        <f t="shared" si="15"/>
        <v>B</v>
      </c>
      <c r="K491" s="58"/>
      <c r="L491" s="10"/>
      <c r="M491" s="10"/>
      <c r="N491" s="10"/>
      <c r="O491" s="10"/>
      <c r="P491" s="10"/>
      <c r="Q491" s="10"/>
      <c r="R491" s="10"/>
      <c r="S491" s="10"/>
      <c r="T491" s="10"/>
      <c r="U491" s="10"/>
    </row>
    <row r="492" spans="1:21" s="8" customFormat="1" ht="12" customHeight="1" x14ac:dyDescent="0.2">
      <c r="A492" s="47">
        <v>482</v>
      </c>
      <c r="B492" s="48">
        <v>19031468</v>
      </c>
      <c r="C492" s="49" t="s">
        <v>680</v>
      </c>
      <c r="D492" s="49" t="s">
        <v>130</v>
      </c>
      <c r="E492" s="50" t="s">
        <v>87</v>
      </c>
      <c r="F492" s="50" t="s">
        <v>88</v>
      </c>
      <c r="G492" s="79">
        <f>'001'!H492</f>
        <v>63</v>
      </c>
      <c r="H492" s="79">
        <f>'002'!H492</f>
        <v>67</v>
      </c>
      <c r="I492" s="51">
        <f t="shared" si="14"/>
        <v>65</v>
      </c>
      <c r="J492" s="52" t="str">
        <f t="shared" si="15"/>
        <v>B</v>
      </c>
      <c r="K492" s="58"/>
      <c r="L492" s="10"/>
      <c r="M492" s="10"/>
      <c r="N492" s="10"/>
      <c r="O492" s="10"/>
      <c r="P492" s="10"/>
      <c r="Q492" s="10"/>
      <c r="R492" s="10"/>
      <c r="S492" s="10"/>
      <c r="T492" s="10"/>
      <c r="U492" s="10"/>
    </row>
    <row r="493" spans="1:21" s="8" customFormat="1" ht="12" customHeight="1" x14ac:dyDescent="0.2">
      <c r="A493" s="47">
        <v>483</v>
      </c>
      <c r="B493" s="48">
        <v>19031469</v>
      </c>
      <c r="C493" s="49" t="s">
        <v>681</v>
      </c>
      <c r="D493" s="49" t="s">
        <v>104</v>
      </c>
      <c r="E493" s="50" t="s">
        <v>87</v>
      </c>
      <c r="F493" s="50" t="s">
        <v>88</v>
      </c>
      <c r="G493" s="79">
        <f>'001'!H493</f>
        <v>63</v>
      </c>
      <c r="H493" s="79">
        <f>'002'!H493</f>
        <v>63</v>
      </c>
      <c r="I493" s="51">
        <f t="shared" si="14"/>
        <v>63</v>
      </c>
      <c r="J493" s="52" t="str">
        <f t="shared" si="15"/>
        <v>B</v>
      </c>
      <c r="K493" s="58"/>
      <c r="L493" s="10"/>
      <c r="M493" s="10"/>
      <c r="N493" s="10"/>
      <c r="O493" s="10"/>
      <c r="P493" s="10"/>
      <c r="Q493" s="10"/>
      <c r="R493" s="10"/>
      <c r="S493" s="10"/>
      <c r="T493" s="10"/>
      <c r="U493" s="10"/>
    </row>
    <row r="494" spans="1:21" s="8" customFormat="1" ht="12" customHeight="1" x14ac:dyDescent="0.2">
      <c r="A494" s="47">
        <v>484</v>
      </c>
      <c r="B494" s="48">
        <v>19031471</v>
      </c>
      <c r="C494" s="49" t="s">
        <v>682</v>
      </c>
      <c r="D494" s="49" t="s">
        <v>130</v>
      </c>
      <c r="E494" s="50" t="s">
        <v>87</v>
      </c>
      <c r="F494" s="50" t="s">
        <v>88</v>
      </c>
      <c r="G494" s="79">
        <f>'001'!H494</f>
        <v>67</v>
      </c>
      <c r="H494" s="79">
        <f>'002'!H494</f>
        <v>75</v>
      </c>
      <c r="I494" s="51">
        <f t="shared" si="14"/>
        <v>71</v>
      </c>
      <c r="J494" s="52" t="str">
        <f t="shared" si="15"/>
        <v>A</v>
      </c>
      <c r="K494" s="58"/>
      <c r="L494" s="10"/>
      <c r="M494" s="10"/>
      <c r="N494" s="10"/>
      <c r="O494" s="10"/>
      <c r="P494" s="10"/>
      <c r="Q494" s="10"/>
      <c r="R494" s="10"/>
      <c r="S494" s="10"/>
      <c r="T494" s="10"/>
      <c r="U494" s="10"/>
    </row>
    <row r="495" spans="1:21" s="8" customFormat="1" ht="12" customHeight="1" x14ac:dyDescent="0.2">
      <c r="A495" s="47">
        <v>485</v>
      </c>
      <c r="B495" s="48">
        <v>19031472</v>
      </c>
      <c r="C495" s="49" t="s">
        <v>683</v>
      </c>
      <c r="D495" s="49" t="s">
        <v>110</v>
      </c>
      <c r="E495" s="50" t="s">
        <v>87</v>
      </c>
      <c r="F495" s="50" t="s">
        <v>88</v>
      </c>
      <c r="G495" s="79">
        <f>'001'!H495</f>
        <v>67</v>
      </c>
      <c r="H495" s="79">
        <f>'002'!H495</f>
        <v>0</v>
      </c>
      <c r="I495" s="51">
        <f t="shared" si="14"/>
        <v>34</v>
      </c>
      <c r="J495" s="52" t="str">
        <f t="shared" si="15"/>
        <v>F</v>
      </c>
      <c r="K495" s="58"/>
      <c r="L495" s="10"/>
      <c r="M495" s="10"/>
      <c r="N495" s="10"/>
      <c r="O495" s="10"/>
      <c r="P495" s="10"/>
      <c r="Q495" s="10"/>
      <c r="R495" s="10"/>
      <c r="S495" s="10"/>
      <c r="T495" s="10"/>
      <c r="U495" s="10"/>
    </row>
    <row r="496" spans="1:21" s="8" customFormat="1" ht="12" customHeight="1" x14ac:dyDescent="0.2">
      <c r="A496" s="47">
        <v>486</v>
      </c>
      <c r="B496" s="48">
        <v>19031417</v>
      </c>
      <c r="C496" s="49" t="s">
        <v>684</v>
      </c>
      <c r="D496" s="49" t="s">
        <v>130</v>
      </c>
      <c r="E496" s="50" t="s">
        <v>87</v>
      </c>
      <c r="F496" s="50" t="s">
        <v>101</v>
      </c>
      <c r="G496" s="79">
        <f>'001'!H496</f>
        <v>75</v>
      </c>
      <c r="H496" s="79">
        <f>'002'!H496</f>
        <v>75</v>
      </c>
      <c r="I496" s="51">
        <f t="shared" si="14"/>
        <v>75</v>
      </c>
      <c r="J496" s="52" t="str">
        <f t="shared" si="15"/>
        <v>A</v>
      </c>
      <c r="K496" s="58"/>
      <c r="L496" s="10"/>
      <c r="M496" s="10"/>
      <c r="N496" s="10"/>
      <c r="O496" s="10"/>
      <c r="P496" s="10"/>
      <c r="Q496" s="10"/>
      <c r="R496" s="10"/>
      <c r="S496" s="10"/>
      <c r="T496" s="10"/>
      <c r="U496" s="10"/>
    </row>
    <row r="497" spans="1:21" s="8" customFormat="1" ht="12" customHeight="1" x14ac:dyDescent="0.2">
      <c r="A497" s="47">
        <v>487</v>
      </c>
      <c r="B497" s="48">
        <v>19031524</v>
      </c>
      <c r="C497" s="49" t="s">
        <v>685</v>
      </c>
      <c r="D497" s="49" t="s">
        <v>104</v>
      </c>
      <c r="E497" s="50" t="s">
        <v>87</v>
      </c>
      <c r="F497" s="50" t="s">
        <v>88</v>
      </c>
      <c r="G497" s="79">
        <f>'001'!H497</f>
        <v>53</v>
      </c>
      <c r="H497" s="79">
        <f>'002'!H497</f>
        <v>57</v>
      </c>
      <c r="I497" s="51">
        <f t="shared" si="14"/>
        <v>55</v>
      </c>
      <c r="J497" s="52" t="str">
        <f t="shared" si="15"/>
        <v>C</v>
      </c>
      <c r="K497" s="58"/>
      <c r="L497" s="10"/>
      <c r="M497" s="10"/>
      <c r="N497" s="10"/>
      <c r="O497" s="10"/>
      <c r="P497" s="10"/>
      <c r="Q497" s="10"/>
      <c r="R497" s="10"/>
      <c r="S497" s="10"/>
      <c r="T497" s="10"/>
      <c r="U497" s="10"/>
    </row>
    <row r="498" spans="1:21" s="8" customFormat="1" ht="12" customHeight="1" x14ac:dyDescent="0.2">
      <c r="A498" s="47">
        <v>488</v>
      </c>
      <c r="B498" s="48">
        <v>19032177</v>
      </c>
      <c r="C498" s="49" t="s">
        <v>686</v>
      </c>
      <c r="D498" s="49" t="s">
        <v>166</v>
      </c>
      <c r="E498" s="50" t="s">
        <v>87</v>
      </c>
      <c r="F498" s="50" t="s">
        <v>88</v>
      </c>
      <c r="G498" s="79">
        <f>'001'!H498</f>
        <v>75</v>
      </c>
      <c r="H498" s="79">
        <f>'002'!H498</f>
        <v>75</v>
      </c>
      <c r="I498" s="51">
        <f t="shared" si="14"/>
        <v>75</v>
      </c>
      <c r="J498" s="52" t="str">
        <f t="shared" si="15"/>
        <v>A</v>
      </c>
      <c r="K498" s="58"/>
      <c r="L498" s="10"/>
      <c r="M498" s="10"/>
      <c r="N498" s="10"/>
      <c r="O498" s="10"/>
      <c r="P498" s="10"/>
      <c r="Q498" s="10"/>
      <c r="R498" s="10"/>
      <c r="S498" s="10"/>
      <c r="T498" s="10"/>
      <c r="U498" s="10"/>
    </row>
    <row r="499" spans="1:21" s="8" customFormat="1" ht="12" customHeight="1" x14ac:dyDescent="0.2">
      <c r="A499" s="47">
        <v>489</v>
      </c>
      <c r="B499" s="48">
        <v>19031527</v>
      </c>
      <c r="C499" s="49" t="s">
        <v>687</v>
      </c>
      <c r="D499" s="49" t="s">
        <v>494</v>
      </c>
      <c r="E499" s="50" t="s">
        <v>87</v>
      </c>
      <c r="F499" s="50" t="s">
        <v>88</v>
      </c>
      <c r="G499" s="79">
        <f>'001'!H499</f>
        <v>63</v>
      </c>
      <c r="H499" s="79">
        <f>'002'!H499</f>
        <v>53</v>
      </c>
      <c r="I499" s="51">
        <f t="shared" si="14"/>
        <v>58</v>
      </c>
      <c r="J499" s="52" t="str">
        <f t="shared" si="15"/>
        <v>C</v>
      </c>
      <c r="K499" s="58"/>
      <c r="L499" s="10"/>
      <c r="M499" s="10"/>
      <c r="N499" s="10"/>
      <c r="O499" s="10"/>
      <c r="P499" s="10"/>
      <c r="Q499" s="10"/>
      <c r="R499" s="10"/>
      <c r="S499" s="10"/>
      <c r="T499" s="10"/>
      <c r="U499" s="10"/>
    </row>
    <row r="500" spans="1:21" s="8" customFormat="1" ht="12" customHeight="1" x14ac:dyDescent="0.2">
      <c r="A500" s="47">
        <v>490</v>
      </c>
      <c r="B500" s="48">
        <v>19031418</v>
      </c>
      <c r="C500" s="49" t="s">
        <v>688</v>
      </c>
      <c r="D500" s="49" t="s">
        <v>232</v>
      </c>
      <c r="E500" s="50" t="s">
        <v>87</v>
      </c>
      <c r="F500" s="50" t="s">
        <v>101</v>
      </c>
      <c r="G500" s="79">
        <f>'001'!H500</f>
        <v>53</v>
      </c>
      <c r="H500" s="79">
        <f>'002'!H500</f>
        <v>47</v>
      </c>
      <c r="I500" s="51">
        <f t="shared" si="14"/>
        <v>50</v>
      </c>
      <c r="J500" s="52" t="str">
        <f t="shared" si="15"/>
        <v>C</v>
      </c>
      <c r="K500" s="58"/>
      <c r="L500" s="10"/>
      <c r="M500" s="10"/>
      <c r="N500" s="10"/>
      <c r="O500" s="10"/>
      <c r="P500" s="10"/>
      <c r="Q500" s="10"/>
      <c r="R500" s="10"/>
      <c r="S500" s="10"/>
      <c r="T500" s="10"/>
      <c r="U500" s="10"/>
    </row>
    <row r="501" spans="1:21" s="8" customFormat="1" ht="12" customHeight="1" x14ac:dyDescent="0.2">
      <c r="A501" s="47">
        <v>491</v>
      </c>
      <c r="B501" s="48">
        <v>19032178</v>
      </c>
      <c r="C501" s="49" t="s">
        <v>689</v>
      </c>
      <c r="D501" s="49" t="s">
        <v>283</v>
      </c>
      <c r="E501" s="50" t="s">
        <v>87</v>
      </c>
      <c r="F501" s="50" t="s">
        <v>88</v>
      </c>
      <c r="G501" s="79">
        <f>'001'!H501</f>
        <v>37</v>
      </c>
      <c r="H501" s="79">
        <f>'002'!H501</f>
        <v>47</v>
      </c>
      <c r="I501" s="51">
        <f t="shared" si="14"/>
        <v>42</v>
      </c>
      <c r="J501" s="52" t="str">
        <f t="shared" si="15"/>
        <v>E</v>
      </c>
      <c r="K501" s="58"/>
      <c r="L501" s="10"/>
      <c r="M501" s="10"/>
      <c r="N501" s="10"/>
      <c r="O501" s="10"/>
      <c r="P501" s="10"/>
      <c r="Q501" s="10"/>
      <c r="R501" s="10"/>
      <c r="S501" s="10"/>
      <c r="T501" s="10"/>
      <c r="U501" s="10"/>
    </row>
    <row r="502" spans="1:21" s="8" customFormat="1" ht="12" customHeight="1" x14ac:dyDescent="0.2">
      <c r="A502" s="47">
        <v>492</v>
      </c>
      <c r="B502" s="48">
        <v>19031528</v>
      </c>
      <c r="C502" s="49" t="s">
        <v>690</v>
      </c>
      <c r="D502" s="49" t="s">
        <v>94</v>
      </c>
      <c r="E502" s="50" t="s">
        <v>87</v>
      </c>
      <c r="F502" s="50" t="s">
        <v>88</v>
      </c>
      <c r="G502" s="79">
        <f>'001'!H502</f>
        <v>67</v>
      </c>
      <c r="H502" s="79">
        <f>'002'!H502</f>
        <v>47</v>
      </c>
      <c r="I502" s="51">
        <f t="shared" si="14"/>
        <v>57</v>
      </c>
      <c r="J502" s="52" t="str">
        <f t="shared" si="15"/>
        <v>C</v>
      </c>
      <c r="K502" s="58"/>
      <c r="L502" s="10"/>
      <c r="M502" s="10"/>
      <c r="N502" s="10"/>
      <c r="O502" s="10"/>
      <c r="P502" s="10"/>
      <c r="Q502" s="10"/>
      <c r="R502" s="10"/>
      <c r="S502" s="10"/>
      <c r="T502" s="10"/>
      <c r="U502" s="10"/>
    </row>
    <row r="503" spans="1:21" s="8" customFormat="1" ht="12" customHeight="1" x14ac:dyDescent="0.2">
      <c r="A503" s="47">
        <v>493</v>
      </c>
      <c r="B503" s="48">
        <v>19031419</v>
      </c>
      <c r="C503" s="49" t="s">
        <v>691</v>
      </c>
      <c r="D503" s="49" t="s">
        <v>359</v>
      </c>
      <c r="E503" s="50" t="s">
        <v>87</v>
      </c>
      <c r="F503" s="50" t="s">
        <v>101</v>
      </c>
      <c r="G503" s="79">
        <f>'001'!H503</f>
        <v>67</v>
      </c>
      <c r="H503" s="79">
        <f>'002'!H503</f>
        <v>67</v>
      </c>
      <c r="I503" s="51">
        <f t="shared" si="14"/>
        <v>67</v>
      </c>
      <c r="J503" s="52" t="str">
        <f t="shared" si="15"/>
        <v>B</v>
      </c>
      <c r="K503" s="58"/>
      <c r="L503" s="10"/>
      <c r="M503" s="10"/>
      <c r="N503" s="10"/>
      <c r="O503" s="10"/>
      <c r="P503" s="10"/>
      <c r="Q503" s="10"/>
      <c r="R503" s="10"/>
      <c r="S503" s="10"/>
      <c r="T503" s="10"/>
      <c r="U503" s="10"/>
    </row>
    <row r="504" spans="1:21" s="8" customFormat="1" ht="12" customHeight="1" x14ac:dyDescent="0.2">
      <c r="A504" s="47">
        <v>494</v>
      </c>
      <c r="B504" s="48">
        <v>19031532</v>
      </c>
      <c r="C504" s="49" t="s">
        <v>692</v>
      </c>
      <c r="D504" s="49" t="s">
        <v>197</v>
      </c>
      <c r="E504" s="50" t="s">
        <v>87</v>
      </c>
      <c r="F504" s="50" t="s">
        <v>88</v>
      </c>
      <c r="G504" s="79">
        <f>'001'!H504</f>
        <v>53</v>
      </c>
      <c r="H504" s="79">
        <f>'002'!H504</f>
        <v>57</v>
      </c>
      <c r="I504" s="51">
        <f t="shared" si="14"/>
        <v>55</v>
      </c>
      <c r="J504" s="52" t="str">
        <f t="shared" si="15"/>
        <v>C</v>
      </c>
      <c r="K504" s="58"/>
      <c r="L504" s="10"/>
      <c r="M504" s="10"/>
      <c r="N504" s="10"/>
      <c r="O504" s="10"/>
      <c r="P504" s="10"/>
      <c r="Q504" s="10"/>
      <c r="R504" s="10"/>
      <c r="S504" s="10"/>
      <c r="T504" s="10"/>
      <c r="U504" s="10"/>
    </row>
    <row r="505" spans="1:21" s="8" customFormat="1" ht="12" customHeight="1" x14ac:dyDescent="0.2">
      <c r="A505" s="47">
        <v>495</v>
      </c>
      <c r="B505" s="48">
        <v>19031534</v>
      </c>
      <c r="C505" s="49" t="s">
        <v>693</v>
      </c>
      <c r="D505" s="49" t="s">
        <v>104</v>
      </c>
      <c r="E505" s="50" t="s">
        <v>87</v>
      </c>
      <c r="F505" s="50" t="s">
        <v>88</v>
      </c>
      <c r="G505" s="79">
        <f>'001'!H505</f>
        <v>63</v>
      </c>
      <c r="H505" s="79">
        <f>'002'!H505</f>
        <v>63</v>
      </c>
      <c r="I505" s="51">
        <f t="shared" si="14"/>
        <v>63</v>
      </c>
      <c r="J505" s="52" t="str">
        <f t="shared" si="15"/>
        <v>B</v>
      </c>
      <c r="K505" s="58"/>
      <c r="L505" s="10"/>
      <c r="M505" s="10"/>
      <c r="N505" s="10"/>
      <c r="O505" s="10"/>
      <c r="P505" s="10"/>
      <c r="Q505" s="10"/>
      <c r="R505" s="10"/>
      <c r="S505" s="10"/>
      <c r="T505" s="10"/>
      <c r="U505" s="10"/>
    </row>
    <row r="506" spans="1:21" s="8" customFormat="1" ht="12" customHeight="1" x14ac:dyDescent="0.2">
      <c r="A506" s="47">
        <v>496</v>
      </c>
      <c r="B506" s="48">
        <v>19031535</v>
      </c>
      <c r="C506" s="49" t="s">
        <v>694</v>
      </c>
      <c r="D506" s="49" t="s">
        <v>636</v>
      </c>
      <c r="E506" s="50" t="s">
        <v>87</v>
      </c>
      <c r="F506" s="50" t="s">
        <v>88</v>
      </c>
      <c r="G506" s="79">
        <f>'001'!H506</f>
        <v>75</v>
      </c>
      <c r="H506" s="79">
        <f>'002'!H506</f>
        <v>85</v>
      </c>
      <c r="I506" s="51">
        <f t="shared" si="14"/>
        <v>80</v>
      </c>
      <c r="J506" s="52" t="str">
        <f t="shared" si="15"/>
        <v>A</v>
      </c>
      <c r="K506" s="58"/>
      <c r="L506" s="10"/>
      <c r="M506" s="10"/>
      <c r="N506" s="10"/>
      <c r="O506" s="10"/>
      <c r="P506" s="10"/>
      <c r="Q506" s="10"/>
      <c r="R506" s="10"/>
      <c r="S506" s="10"/>
      <c r="T506" s="10"/>
      <c r="U506" s="10"/>
    </row>
    <row r="507" spans="1:21" s="8" customFormat="1" ht="12" customHeight="1" x14ac:dyDescent="0.2">
      <c r="A507" s="47">
        <v>497</v>
      </c>
      <c r="B507" s="48">
        <v>19031538</v>
      </c>
      <c r="C507" s="49" t="s">
        <v>695</v>
      </c>
      <c r="D507" s="49" t="s">
        <v>145</v>
      </c>
      <c r="E507" s="50" t="s">
        <v>87</v>
      </c>
      <c r="F507" s="50" t="s">
        <v>88</v>
      </c>
      <c r="G507" s="79">
        <f>'001'!H507</f>
        <v>63</v>
      </c>
      <c r="H507" s="79">
        <f>'002'!H507</f>
        <v>67</v>
      </c>
      <c r="I507" s="51">
        <f t="shared" si="14"/>
        <v>65</v>
      </c>
      <c r="J507" s="52" t="str">
        <f t="shared" si="15"/>
        <v>B</v>
      </c>
      <c r="K507" s="58"/>
      <c r="L507" s="10"/>
      <c r="M507" s="10"/>
      <c r="N507" s="10"/>
      <c r="O507" s="10"/>
      <c r="P507" s="10"/>
      <c r="Q507" s="10"/>
      <c r="R507" s="10"/>
      <c r="S507" s="10"/>
      <c r="T507" s="10"/>
      <c r="U507" s="10"/>
    </row>
    <row r="508" spans="1:21" s="8" customFormat="1" ht="12" customHeight="1" x14ac:dyDescent="0.2">
      <c r="A508" s="47">
        <v>498</v>
      </c>
      <c r="B508" s="48">
        <v>19032179</v>
      </c>
      <c r="C508" s="49" t="s">
        <v>696</v>
      </c>
      <c r="D508" s="49" t="s">
        <v>129</v>
      </c>
      <c r="E508" s="50" t="s">
        <v>87</v>
      </c>
      <c r="F508" s="50" t="s">
        <v>88</v>
      </c>
      <c r="G508" s="79">
        <f>'001'!H508</f>
        <v>53</v>
      </c>
      <c r="H508" s="79">
        <f>'002'!H508</f>
        <v>0</v>
      </c>
      <c r="I508" s="51">
        <f t="shared" si="14"/>
        <v>27</v>
      </c>
      <c r="J508" s="52" t="str">
        <f t="shared" si="15"/>
        <v>F</v>
      </c>
      <c r="K508" s="58"/>
      <c r="L508" s="10"/>
      <c r="M508" s="10"/>
      <c r="N508" s="10"/>
      <c r="O508" s="10"/>
      <c r="P508" s="10"/>
      <c r="Q508" s="10"/>
      <c r="R508" s="10"/>
      <c r="S508" s="10"/>
      <c r="T508" s="10"/>
      <c r="U508" s="10"/>
    </row>
    <row r="509" spans="1:21" s="8" customFormat="1" ht="12" customHeight="1" x14ac:dyDescent="0.2">
      <c r="A509" s="47">
        <v>499</v>
      </c>
      <c r="B509" s="48">
        <v>19031222</v>
      </c>
      <c r="C509" s="49" t="s">
        <v>696</v>
      </c>
      <c r="D509" s="49" t="s">
        <v>94</v>
      </c>
      <c r="E509" s="50" t="s">
        <v>87</v>
      </c>
      <c r="F509" s="50" t="s">
        <v>101</v>
      </c>
      <c r="G509" s="79">
        <f>'001'!H509</f>
        <v>53</v>
      </c>
      <c r="H509" s="79">
        <f>'002'!H509</f>
        <v>53</v>
      </c>
      <c r="I509" s="51">
        <f t="shared" si="14"/>
        <v>53</v>
      </c>
      <c r="J509" s="52" t="str">
        <f t="shared" si="15"/>
        <v>C</v>
      </c>
      <c r="K509" s="58"/>
      <c r="L509" s="10"/>
      <c r="M509" s="10"/>
      <c r="N509" s="10"/>
      <c r="O509" s="10"/>
      <c r="P509" s="10"/>
      <c r="Q509" s="10"/>
      <c r="R509" s="10"/>
      <c r="S509" s="10"/>
      <c r="T509" s="10"/>
      <c r="U509" s="10"/>
    </row>
    <row r="510" spans="1:21" s="8" customFormat="1" ht="12" customHeight="1" x14ac:dyDescent="0.2">
      <c r="A510" s="47">
        <v>500</v>
      </c>
      <c r="B510" s="48">
        <v>19031420</v>
      </c>
      <c r="C510" s="49" t="s">
        <v>697</v>
      </c>
      <c r="D510" s="49" t="s">
        <v>466</v>
      </c>
      <c r="E510" s="50" t="s">
        <v>87</v>
      </c>
      <c r="F510" s="50" t="s">
        <v>101</v>
      </c>
      <c r="G510" s="79">
        <f>'001'!H510</f>
        <v>63</v>
      </c>
      <c r="H510" s="79">
        <f>'002'!H510</f>
        <v>57</v>
      </c>
      <c r="I510" s="51">
        <f t="shared" si="14"/>
        <v>60</v>
      </c>
      <c r="J510" s="52" t="str">
        <f t="shared" si="15"/>
        <v>B</v>
      </c>
      <c r="K510" s="58"/>
      <c r="L510" s="10"/>
      <c r="M510" s="10"/>
      <c r="N510" s="10"/>
      <c r="O510" s="10"/>
      <c r="P510" s="10"/>
      <c r="Q510" s="10"/>
      <c r="R510" s="10"/>
      <c r="S510" s="10"/>
      <c r="T510" s="10"/>
      <c r="U510" s="10"/>
    </row>
    <row r="511" spans="1:21" s="8" customFormat="1" ht="12" customHeight="1" x14ac:dyDescent="0.2">
      <c r="A511" s="47">
        <v>501</v>
      </c>
      <c r="B511" s="48">
        <v>19031541</v>
      </c>
      <c r="C511" s="49" t="s">
        <v>698</v>
      </c>
      <c r="D511" s="49" t="s">
        <v>104</v>
      </c>
      <c r="E511" s="50" t="s">
        <v>87</v>
      </c>
      <c r="F511" s="50" t="s">
        <v>88</v>
      </c>
      <c r="G511" s="79">
        <f>'001'!H511</f>
        <v>67</v>
      </c>
      <c r="H511" s="79">
        <f>'002'!H511</f>
        <v>63</v>
      </c>
      <c r="I511" s="51">
        <f t="shared" si="14"/>
        <v>65</v>
      </c>
      <c r="J511" s="52" t="str">
        <f t="shared" si="15"/>
        <v>B</v>
      </c>
      <c r="K511" s="58"/>
      <c r="L511" s="10"/>
      <c r="M511" s="10"/>
      <c r="N511" s="10"/>
      <c r="O511" s="10"/>
      <c r="P511" s="10"/>
      <c r="Q511" s="10"/>
      <c r="R511" s="10"/>
      <c r="S511" s="10"/>
      <c r="T511" s="10"/>
      <c r="U511" s="10"/>
    </row>
    <row r="512" spans="1:21" s="8" customFormat="1" ht="12" customHeight="1" x14ac:dyDescent="0.2">
      <c r="A512" s="47">
        <v>502</v>
      </c>
      <c r="B512" s="48">
        <v>19031542</v>
      </c>
      <c r="C512" s="49" t="s">
        <v>699</v>
      </c>
      <c r="D512" s="49" t="s">
        <v>129</v>
      </c>
      <c r="E512" s="50" t="s">
        <v>87</v>
      </c>
      <c r="F512" s="50" t="s">
        <v>88</v>
      </c>
      <c r="G512" s="79">
        <f>'001'!H512</f>
        <v>67</v>
      </c>
      <c r="H512" s="79">
        <f>'002'!H512</f>
        <v>53</v>
      </c>
      <c r="I512" s="51">
        <f t="shared" si="14"/>
        <v>60</v>
      </c>
      <c r="J512" s="52" t="str">
        <f t="shared" si="15"/>
        <v>B</v>
      </c>
      <c r="K512" s="58"/>
      <c r="L512" s="10"/>
      <c r="M512" s="10"/>
      <c r="N512" s="10"/>
      <c r="O512" s="10"/>
      <c r="P512" s="10"/>
      <c r="Q512" s="10"/>
      <c r="R512" s="10"/>
      <c r="S512" s="10"/>
      <c r="T512" s="10"/>
      <c r="U512" s="10"/>
    </row>
    <row r="513" spans="1:21" s="8" customFormat="1" ht="12" customHeight="1" x14ac:dyDescent="0.2">
      <c r="A513" s="47">
        <v>503</v>
      </c>
      <c r="B513" s="48">
        <v>19031974</v>
      </c>
      <c r="C513" s="49" t="s">
        <v>700</v>
      </c>
      <c r="D513" s="49" t="s">
        <v>152</v>
      </c>
      <c r="E513" s="50" t="s">
        <v>87</v>
      </c>
      <c r="F513" s="50" t="s">
        <v>92</v>
      </c>
      <c r="G513" s="79">
        <f>'001'!H513</f>
        <v>67</v>
      </c>
      <c r="H513" s="79">
        <f>'002'!H513</f>
        <v>67</v>
      </c>
      <c r="I513" s="51">
        <f t="shared" si="14"/>
        <v>67</v>
      </c>
      <c r="J513" s="52" t="str">
        <f t="shared" si="15"/>
        <v>B</v>
      </c>
      <c r="K513" s="58"/>
      <c r="L513" s="10"/>
      <c r="M513" s="10"/>
      <c r="N513" s="10"/>
      <c r="O513" s="10"/>
      <c r="P513" s="10"/>
      <c r="Q513" s="10"/>
      <c r="R513" s="10"/>
      <c r="S513" s="10"/>
      <c r="T513" s="10"/>
      <c r="U513" s="10"/>
    </row>
    <row r="514" spans="1:21" s="8" customFormat="1" ht="12" customHeight="1" x14ac:dyDescent="0.2">
      <c r="A514" s="47">
        <v>504</v>
      </c>
      <c r="B514" s="48">
        <v>19031975</v>
      </c>
      <c r="C514" s="49" t="s">
        <v>701</v>
      </c>
      <c r="D514" s="49" t="s">
        <v>166</v>
      </c>
      <c r="E514" s="50" t="s">
        <v>87</v>
      </c>
      <c r="F514" s="50" t="s">
        <v>92</v>
      </c>
      <c r="G514" s="79">
        <f>'001'!H514</f>
        <v>63</v>
      </c>
      <c r="H514" s="79">
        <f>'002'!H514</f>
        <v>0</v>
      </c>
      <c r="I514" s="51">
        <f t="shared" si="14"/>
        <v>32</v>
      </c>
      <c r="J514" s="52" t="str">
        <f t="shared" si="15"/>
        <v>F</v>
      </c>
      <c r="K514" s="58"/>
      <c r="L514" s="10"/>
      <c r="M514" s="10"/>
      <c r="N514" s="10"/>
      <c r="O514" s="10"/>
      <c r="P514" s="10"/>
      <c r="Q514" s="10"/>
      <c r="R514" s="10"/>
      <c r="S514" s="10"/>
      <c r="T514" s="10"/>
      <c r="U514" s="10"/>
    </row>
    <row r="515" spans="1:21" s="8" customFormat="1" ht="12" customHeight="1" x14ac:dyDescent="0.2">
      <c r="A515" s="47">
        <v>505</v>
      </c>
      <c r="B515" s="48">
        <v>19031544</v>
      </c>
      <c r="C515" s="49" t="s">
        <v>702</v>
      </c>
      <c r="D515" s="49" t="s">
        <v>703</v>
      </c>
      <c r="E515" s="50" t="s">
        <v>87</v>
      </c>
      <c r="F515" s="50" t="s">
        <v>88</v>
      </c>
      <c r="G515" s="79">
        <f>'001'!H515</f>
        <v>75</v>
      </c>
      <c r="H515" s="79">
        <f>'002'!H515</f>
        <v>63</v>
      </c>
      <c r="I515" s="51">
        <f t="shared" si="14"/>
        <v>69</v>
      </c>
      <c r="J515" s="52" t="str">
        <f t="shared" si="15"/>
        <v>B</v>
      </c>
      <c r="K515" s="58"/>
      <c r="L515" s="10"/>
      <c r="M515" s="10"/>
      <c r="N515" s="10"/>
      <c r="O515" s="10"/>
      <c r="P515" s="10"/>
      <c r="Q515" s="10"/>
      <c r="R515" s="10"/>
      <c r="S515" s="10"/>
      <c r="T515" s="10"/>
      <c r="U515" s="10"/>
    </row>
    <row r="516" spans="1:21" s="8" customFormat="1" ht="12" customHeight="1" x14ac:dyDescent="0.2">
      <c r="A516" s="47">
        <v>506</v>
      </c>
      <c r="B516" s="48">
        <v>19031548</v>
      </c>
      <c r="C516" s="49" t="s">
        <v>704</v>
      </c>
      <c r="D516" s="49" t="s">
        <v>190</v>
      </c>
      <c r="E516" s="50" t="s">
        <v>87</v>
      </c>
      <c r="F516" s="50" t="s">
        <v>88</v>
      </c>
      <c r="G516" s="79">
        <f>'001'!H516</f>
        <v>75</v>
      </c>
      <c r="H516" s="79">
        <f>'002'!H516</f>
        <v>53</v>
      </c>
      <c r="I516" s="51">
        <f t="shared" si="14"/>
        <v>64</v>
      </c>
      <c r="J516" s="52" t="str">
        <f t="shared" si="15"/>
        <v>B</v>
      </c>
      <c r="K516" s="58"/>
      <c r="L516" s="10"/>
      <c r="M516" s="10"/>
      <c r="N516" s="10"/>
      <c r="O516" s="10"/>
      <c r="P516" s="10"/>
      <c r="Q516" s="10"/>
      <c r="R516" s="10"/>
      <c r="S516" s="10"/>
      <c r="T516" s="10"/>
      <c r="U516" s="10"/>
    </row>
    <row r="517" spans="1:21" s="8" customFormat="1" ht="12" customHeight="1" x14ac:dyDescent="0.2">
      <c r="A517" s="47">
        <v>507</v>
      </c>
      <c r="B517" s="48">
        <v>19031421</v>
      </c>
      <c r="C517" s="49" t="s">
        <v>705</v>
      </c>
      <c r="D517" s="49" t="s">
        <v>383</v>
      </c>
      <c r="E517" s="50" t="s">
        <v>87</v>
      </c>
      <c r="F517" s="50" t="s">
        <v>101</v>
      </c>
      <c r="G517" s="79">
        <f>'001'!H517</f>
        <v>63</v>
      </c>
      <c r="H517" s="79">
        <f>'002'!H517</f>
        <v>67</v>
      </c>
      <c r="I517" s="51">
        <f t="shared" si="14"/>
        <v>65</v>
      </c>
      <c r="J517" s="52" t="str">
        <f t="shared" si="15"/>
        <v>B</v>
      </c>
      <c r="K517" s="58"/>
      <c r="L517" s="10"/>
      <c r="M517" s="10"/>
      <c r="N517" s="10"/>
      <c r="O517" s="10"/>
      <c r="P517" s="10"/>
      <c r="Q517" s="10"/>
      <c r="R517" s="10"/>
      <c r="S517" s="10"/>
      <c r="T517" s="10"/>
      <c r="U517" s="10"/>
    </row>
    <row r="518" spans="1:21" s="8" customFormat="1" ht="12" customHeight="1" x14ac:dyDescent="0.2">
      <c r="A518" s="47">
        <v>508</v>
      </c>
      <c r="B518" s="48">
        <v>19031422</v>
      </c>
      <c r="C518" s="49" t="s">
        <v>706</v>
      </c>
      <c r="D518" s="49" t="s">
        <v>104</v>
      </c>
      <c r="E518" s="50" t="s">
        <v>87</v>
      </c>
      <c r="F518" s="50" t="s">
        <v>101</v>
      </c>
      <c r="G518" s="79">
        <f>'001'!H518</f>
        <v>57</v>
      </c>
      <c r="H518" s="79">
        <f>'002'!H518</f>
        <v>75</v>
      </c>
      <c r="I518" s="51">
        <f t="shared" si="14"/>
        <v>66</v>
      </c>
      <c r="J518" s="52" t="str">
        <f t="shared" si="15"/>
        <v>B</v>
      </c>
      <c r="K518" s="58"/>
      <c r="L518" s="10"/>
      <c r="M518" s="10"/>
      <c r="N518" s="10"/>
      <c r="O518" s="10"/>
      <c r="P518" s="10"/>
      <c r="Q518" s="10"/>
      <c r="R518" s="10"/>
      <c r="S518" s="10"/>
      <c r="T518" s="10"/>
      <c r="U518" s="10"/>
    </row>
    <row r="519" spans="1:21" s="8" customFormat="1" ht="12" customHeight="1" x14ac:dyDescent="0.2">
      <c r="A519" s="47">
        <v>509</v>
      </c>
      <c r="B519" s="48">
        <v>19031549</v>
      </c>
      <c r="C519" s="49" t="s">
        <v>707</v>
      </c>
      <c r="D519" s="49" t="s">
        <v>708</v>
      </c>
      <c r="E519" s="50" t="s">
        <v>87</v>
      </c>
      <c r="F519" s="50" t="s">
        <v>88</v>
      </c>
      <c r="G519" s="79">
        <f>'001'!H519</f>
        <v>75</v>
      </c>
      <c r="H519" s="79">
        <f>'002'!H519</f>
        <v>53</v>
      </c>
      <c r="I519" s="51">
        <f t="shared" si="14"/>
        <v>64</v>
      </c>
      <c r="J519" s="52" t="str">
        <f t="shared" si="15"/>
        <v>B</v>
      </c>
      <c r="K519" s="58"/>
      <c r="L519" s="10"/>
      <c r="M519" s="10"/>
      <c r="N519" s="10"/>
      <c r="O519" s="10"/>
      <c r="P519" s="10"/>
      <c r="Q519" s="10"/>
      <c r="R519" s="10"/>
      <c r="S519" s="10"/>
      <c r="T519" s="10"/>
      <c r="U519" s="10"/>
    </row>
    <row r="520" spans="1:21" s="8" customFormat="1" ht="12" customHeight="1" x14ac:dyDescent="0.2">
      <c r="A520" s="47">
        <v>510</v>
      </c>
      <c r="B520" s="48">
        <v>19031550</v>
      </c>
      <c r="C520" s="49" t="s">
        <v>709</v>
      </c>
      <c r="D520" s="49" t="s">
        <v>94</v>
      </c>
      <c r="E520" s="50" t="s">
        <v>87</v>
      </c>
      <c r="F520" s="50" t="s">
        <v>88</v>
      </c>
      <c r="G520" s="79">
        <f>'001'!H520</f>
        <v>47</v>
      </c>
      <c r="H520" s="79">
        <f>'002'!H520</f>
        <v>57</v>
      </c>
      <c r="I520" s="51">
        <f t="shared" si="14"/>
        <v>52</v>
      </c>
      <c r="J520" s="52" t="str">
        <f t="shared" si="15"/>
        <v>C</v>
      </c>
      <c r="K520" s="58"/>
      <c r="L520" s="10"/>
      <c r="M520" s="10"/>
      <c r="N520" s="10"/>
      <c r="O520" s="10"/>
      <c r="P520" s="10"/>
      <c r="Q520" s="10"/>
      <c r="R520" s="10"/>
      <c r="S520" s="10"/>
      <c r="T520" s="10"/>
      <c r="U520" s="10"/>
    </row>
    <row r="521" spans="1:21" s="8" customFormat="1" ht="12" customHeight="1" x14ac:dyDescent="0.2">
      <c r="A521" s="47">
        <v>511</v>
      </c>
      <c r="B521" s="48">
        <v>19031551</v>
      </c>
      <c r="C521" s="49" t="s">
        <v>710</v>
      </c>
      <c r="D521" s="49" t="s">
        <v>494</v>
      </c>
      <c r="E521" s="50" t="s">
        <v>87</v>
      </c>
      <c r="F521" s="50" t="s">
        <v>88</v>
      </c>
      <c r="G521" s="79">
        <f>'001'!H521</f>
        <v>57</v>
      </c>
      <c r="H521" s="79">
        <f>'002'!H521</f>
        <v>63</v>
      </c>
      <c r="I521" s="51">
        <f t="shared" si="14"/>
        <v>60</v>
      </c>
      <c r="J521" s="52" t="str">
        <f t="shared" si="15"/>
        <v>B</v>
      </c>
      <c r="K521" s="58"/>
      <c r="L521" s="10"/>
      <c r="M521" s="10"/>
      <c r="N521" s="10"/>
      <c r="O521" s="10"/>
      <c r="P521" s="10"/>
      <c r="Q521" s="10"/>
      <c r="R521" s="10"/>
      <c r="S521" s="10"/>
      <c r="T521" s="10"/>
      <c r="U521" s="10"/>
    </row>
    <row r="522" spans="1:21" s="8" customFormat="1" ht="12" customHeight="1" x14ac:dyDescent="0.2">
      <c r="A522" s="47">
        <v>512</v>
      </c>
      <c r="B522" s="48">
        <v>19031552</v>
      </c>
      <c r="C522" s="49" t="s">
        <v>711</v>
      </c>
      <c r="D522" s="49" t="s">
        <v>168</v>
      </c>
      <c r="E522" s="50" t="s">
        <v>87</v>
      </c>
      <c r="F522" s="50" t="s">
        <v>88</v>
      </c>
      <c r="G522" s="79">
        <f>'001'!H522</f>
        <v>67</v>
      </c>
      <c r="H522" s="79">
        <f>'002'!H522</f>
        <v>63</v>
      </c>
      <c r="I522" s="51">
        <f t="shared" si="14"/>
        <v>65</v>
      </c>
      <c r="J522" s="52" t="str">
        <f t="shared" si="15"/>
        <v>B</v>
      </c>
      <c r="K522" s="58"/>
      <c r="L522" s="10"/>
      <c r="M522" s="10"/>
      <c r="N522" s="10"/>
      <c r="O522" s="10"/>
      <c r="P522" s="10"/>
      <c r="Q522" s="10"/>
      <c r="R522" s="10"/>
      <c r="S522" s="10"/>
      <c r="T522" s="10"/>
      <c r="U522" s="10"/>
    </row>
    <row r="523" spans="1:21" s="8" customFormat="1" ht="12" customHeight="1" x14ac:dyDescent="0.2">
      <c r="A523" s="47">
        <v>513</v>
      </c>
      <c r="B523" s="48">
        <v>19031423</v>
      </c>
      <c r="C523" s="49" t="s">
        <v>712</v>
      </c>
      <c r="D523" s="49" t="s">
        <v>134</v>
      </c>
      <c r="E523" s="50" t="s">
        <v>87</v>
      </c>
      <c r="F523" s="50" t="s">
        <v>101</v>
      </c>
      <c r="G523" s="79">
        <f>'001'!H523</f>
        <v>47</v>
      </c>
      <c r="H523" s="79">
        <f>'002'!H523</f>
        <v>43</v>
      </c>
      <c r="I523" s="51">
        <f t="shared" si="14"/>
        <v>45</v>
      </c>
      <c r="J523" s="52" t="str">
        <f t="shared" ref="J523:J586" si="16">IF(I523&gt;=70,"A",IF(I523&gt;=60,"B", IF(I523&gt;=50,"C",IF(I523&gt;=43,"D",IF(I523&gt;=40,"E","F")))))</f>
        <v>D</v>
      </c>
      <c r="K523" s="58"/>
      <c r="L523" s="10"/>
      <c r="M523" s="10"/>
      <c r="N523" s="10"/>
      <c r="O523" s="10"/>
      <c r="P523" s="10"/>
      <c r="Q523" s="10"/>
      <c r="R523" s="10"/>
      <c r="S523" s="10"/>
      <c r="T523" s="10"/>
      <c r="U523" s="10"/>
    </row>
    <row r="524" spans="1:21" s="8" customFormat="1" ht="12" customHeight="1" x14ac:dyDescent="0.2">
      <c r="A524" s="47">
        <v>514</v>
      </c>
      <c r="B524" s="48">
        <v>19031553</v>
      </c>
      <c r="C524" s="49" t="s">
        <v>713</v>
      </c>
      <c r="D524" s="49" t="s">
        <v>94</v>
      </c>
      <c r="E524" s="50" t="s">
        <v>87</v>
      </c>
      <c r="F524" s="50" t="s">
        <v>88</v>
      </c>
      <c r="G524" s="79">
        <f>'001'!H524</f>
        <v>63</v>
      </c>
      <c r="H524" s="79">
        <f>'002'!H524</f>
        <v>67</v>
      </c>
      <c r="I524" s="51">
        <f t="shared" ref="I524:I587" si="17">ROUND((G524*0.5+H524*0.5),0)</f>
        <v>65</v>
      </c>
      <c r="J524" s="52" t="str">
        <f t="shared" si="16"/>
        <v>B</v>
      </c>
      <c r="K524" s="58"/>
      <c r="L524" s="10"/>
      <c r="M524" s="10"/>
      <c r="N524" s="10"/>
      <c r="O524" s="10"/>
      <c r="P524" s="10"/>
      <c r="Q524" s="10"/>
      <c r="R524" s="10"/>
      <c r="S524" s="10"/>
      <c r="T524" s="10"/>
      <c r="U524" s="10"/>
    </row>
    <row r="525" spans="1:21" s="8" customFormat="1" ht="12" customHeight="1" x14ac:dyDescent="0.2">
      <c r="A525" s="47">
        <v>515</v>
      </c>
      <c r="B525" s="48">
        <v>18029658</v>
      </c>
      <c r="C525" s="49" t="s">
        <v>714</v>
      </c>
      <c r="D525" s="49" t="s">
        <v>94</v>
      </c>
      <c r="E525" s="50" t="s">
        <v>131</v>
      </c>
      <c r="F525" s="50" t="s">
        <v>92</v>
      </c>
      <c r="G525" s="79">
        <f>'001'!H525</f>
        <v>43</v>
      </c>
      <c r="H525" s="79">
        <f>'002'!H525</f>
        <v>0</v>
      </c>
      <c r="I525" s="51">
        <f t="shared" si="17"/>
        <v>22</v>
      </c>
      <c r="J525" s="52" t="str">
        <f t="shared" si="16"/>
        <v>F</v>
      </c>
      <c r="K525" s="58"/>
      <c r="L525" s="10"/>
      <c r="M525" s="10"/>
      <c r="N525" s="10"/>
      <c r="O525" s="10"/>
      <c r="P525" s="10"/>
      <c r="Q525" s="10"/>
      <c r="R525" s="10"/>
      <c r="S525" s="10"/>
      <c r="T525" s="10"/>
      <c r="U525" s="10"/>
    </row>
    <row r="526" spans="1:21" s="8" customFormat="1" ht="12" customHeight="1" x14ac:dyDescent="0.2">
      <c r="A526" s="47">
        <v>516</v>
      </c>
      <c r="B526" s="48">
        <v>19031976</v>
      </c>
      <c r="C526" s="49" t="s">
        <v>715</v>
      </c>
      <c r="D526" s="49" t="s">
        <v>716</v>
      </c>
      <c r="E526" s="50" t="s">
        <v>87</v>
      </c>
      <c r="F526" s="50" t="s">
        <v>92</v>
      </c>
      <c r="G526" s="79">
        <f>'001'!H526</f>
        <v>23</v>
      </c>
      <c r="H526" s="79">
        <f>'002'!H526</f>
        <v>0</v>
      </c>
      <c r="I526" s="51">
        <f t="shared" si="17"/>
        <v>12</v>
      </c>
      <c r="J526" s="52" t="str">
        <f t="shared" si="16"/>
        <v>F</v>
      </c>
      <c r="K526" s="58"/>
      <c r="L526" s="10"/>
      <c r="M526" s="10"/>
      <c r="N526" s="10"/>
      <c r="O526" s="10"/>
      <c r="P526" s="10"/>
      <c r="Q526" s="10"/>
      <c r="R526" s="10"/>
      <c r="S526" s="10"/>
      <c r="T526" s="10"/>
      <c r="U526" s="10"/>
    </row>
    <row r="527" spans="1:21" s="8" customFormat="1" ht="12" customHeight="1" x14ac:dyDescent="0.2">
      <c r="A527" s="47">
        <v>517</v>
      </c>
      <c r="B527" s="48">
        <v>19032033</v>
      </c>
      <c r="C527" s="49" t="s">
        <v>717</v>
      </c>
      <c r="D527" s="49" t="s">
        <v>310</v>
      </c>
      <c r="E527" s="50" t="s">
        <v>87</v>
      </c>
      <c r="F527" s="50" t="s">
        <v>92</v>
      </c>
      <c r="G527" s="79">
        <f>'001'!H527</f>
        <v>0</v>
      </c>
      <c r="H527" s="79">
        <f>'002'!H527</f>
        <v>0</v>
      </c>
      <c r="I527" s="51">
        <f t="shared" si="17"/>
        <v>0</v>
      </c>
      <c r="J527" s="52" t="str">
        <f t="shared" si="16"/>
        <v>F</v>
      </c>
      <c r="K527" s="58"/>
      <c r="L527" s="10"/>
      <c r="M527" s="10"/>
      <c r="N527" s="10"/>
      <c r="O527" s="10"/>
      <c r="P527" s="10"/>
      <c r="Q527" s="10"/>
      <c r="R527" s="10"/>
      <c r="S527" s="10"/>
      <c r="T527" s="10"/>
      <c r="U527" s="10"/>
    </row>
    <row r="528" spans="1:21" s="8" customFormat="1" ht="12" customHeight="1" x14ac:dyDescent="0.2">
      <c r="A528" s="47">
        <v>518</v>
      </c>
      <c r="B528" s="48">
        <v>19031554</v>
      </c>
      <c r="C528" s="49" t="s">
        <v>718</v>
      </c>
      <c r="D528" s="49" t="s">
        <v>719</v>
      </c>
      <c r="E528" s="50" t="s">
        <v>87</v>
      </c>
      <c r="F528" s="50" t="s">
        <v>88</v>
      </c>
      <c r="G528" s="79">
        <f>'001'!H528</f>
        <v>63</v>
      </c>
      <c r="H528" s="79">
        <f>'002'!H528</f>
        <v>63</v>
      </c>
      <c r="I528" s="51">
        <f t="shared" si="17"/>
        <v>63</v>
      </c>
      <c r="J528" s="52" t="str">
        <f t="shared" si="16"/>
        <v>B</v>
      </c>
      <c r="K528" s="58"/>
      <c r="L528" s="10"/>
      <c r="M528" s="10"/>
      <c r="N528" s="10"/>
      <c r="O528" s="10"/>
      <c r="P528" s="10"/>
      <c r="Q528" s="10"/>
      <c r="R528" s="10"/>
      <c r="S528" s="10"/>
      <c r="T528" s="10"/>
      <c r="U528" s="10"/>
    </row>
    <row r="529" spans="1:21" s="8" customFormat="1" ht="12" customHeight="1" x14ac:dyDescent="0.2">
      <c r="A529" s="47">
        <v>519</v>
      </c>
      <c r="B529" s="48">
        <v>19032180</v>
      </c>
      <c r="C529" s="49" t="s">
        <v>718</v>
      </c>
      <c r="D529" s="49" t="s">
        <v>627</v>
      </c>
      <c r="E529" s="50" t="s">
        <v>87</v>
      </c>
      <c r="F529" s="50" t="s">
        <v>88</v>
      </c>
      <c r="G529" s="79">
        <f>'001'!H529</f>
        <v>23</v>
      </c>
      <c r="H529" s="79">
        <f>'002'!H529</f>
        <v>43</v>
      </c>
      <c r="I529" s="51">
        <f t="shared" si="17"/>
        <v>33</v>
      </c>
      <c r="J529" s="52" t="str">
        <f t="shared" si="16"/>
        <v>F</v>
      </c>
      <c r="K529" s="58"/>
      <c r="L529" s="10"/>
      <c r="M529" s="10"/>
      <c r="N529" s="10"/>
      <c r="O529" s="10"/>
      <c r="P529" s="10"/>
      <c r="Q529" s="10"/>
      <c r="R529" s="10"/>
      <c r="S529" s="10"/>
      <c r="T529" s="10"/>
      <c r="U529" s="10"/>
    </row>
    <row r="530" spans="1:21" s="8" customFormat="1" ht="12" customHeight="1" x14ac:dyDescent="0.2">
      <c r="A530" s="47">
        <v>520</v>
      </c>
      <c r="B530" s="48">
        <v>19031424</v>
      </c>
      <c r="C530" s="49" t="s">
        <v>718</v>
      </c>
      <c r="D530" s="49" t="s">
        <v>720</v>
      </c>
      <c r="E530" s="50" t="s">
        <v>87</v>
      </c>
      <c r="F530" s="50" t="s">
        <v>101</v>
      </c>
      <c r="G530" s="79">
        <f>'001'!H530</f>
        <v>63</v>
      </c>
      <c r="H530" s="79">
        <f>'002'!H530</f>
        <v>75</v>
      </c>
      <c r="I530" s="51">
        <f t="shared" si="17"/>
        <v>69</v>
      </c>
      <c r="J530" s="52" t="str">
        <f t="shared" si="16"/>
        <v>B</v>
      </c>
      <c r="K530" s="58"/>
      <c r="L530" s="10"/>
      <c r="M530" s="10"/>
      <c r="N530" s="10"/>
      <c r="O530" s="10"/>
      <c r="P530" s="10"/>
      <c r="Q530" s="10"/>
      <c r="R530" s="10"/>
      <c r="S530" s="10"/>
      <c r="T530" s="10"/>
      <c r="U530" s="10"/>
    </row>
    <row r="531" spans="1:21" s="8" customFormat="1" ht="12" customHeight="1" x14ac:dyDescent="0.2">
      <c r="A531" s="47">
        <v>521</v>
      </c>
      <c r="B531" s="48">
        <v>19031425</v>
      </c>
      <c r="C531" s="49" t="s">
        <v>718</v>
      </c>
      <c r="D531" s="49" t="s">
        <v>224</v>
      </c>
      <c r="E531" s="50" t="s">
        <v>87</v>
      </c>
      <c r="F531" s="50" t="s">
        <v>101</v>
      </c>
      <c r="G531" s="79">
        <f>'001'!H531</f>
        <v>43</v>
      </c>
      <c r="H531" s="79">
        <f>'002'!H531</f>
        <v>63</v>
      </c>
      <c r="I531" s="51">
        <f t="shared" si="17"/>
        <v>53</v>
      </c>
      <c r="J531" s="52" t="str">
        <f t="shared" si="16"/>
        <v>C</v>
      </c>
      <c r="K531" s="58"/>
      <c r="L531" s="10"/>
      <c r="M531" s="10"/>
      <c r="N531" s="10"/>
      <c r="O531" s="10"/>
      <c r="P531" s="10"/>
      <c r="Q531" s="10"/>
      <c r="R531" s="10"/>
      <c r="S531" s="10"/>
      <c r="T531" s="10"/>
      <c r="U531" s="10"/>
    </row>
    <row r="532" spans="1:21" s="8" customFormat="1" ht="12" customHeight="1" x14ac:dyDescent="0.2">
      <c r="A532" s="47">
        <v>522</v>
      </c>
      <c r="B532" s="48">
        <v>19031555</v>
      </c>
      <c r="C532" s="49" t="s">
        <v>721</v>
      </c>
      <c r="D532" s="49" t="s">
        <v>722</v>
      </c>
      <c r="E532" s="50" t="s">
        <v>87</v>
      </c>
      <c r="F532" s="50" t="s">
        <v>88</v>
      </c>
      <c r="G532" s="79">
        <f>'001'!H532</f>
        <v>23</v>
      </c>
      <c r="H532" s="79">
        <f>'002'!H532</f>
        <v>53</v>
      </c>
      <c r="I532" s="51">
        <f t="shared" si="17"/>
        <v>38</v>
      </c>
      <c r="J532" s="52" t="str">
        <f t="shared" si="16"/>
        <v>F</v>
      </c>
      <c r="K532" s="58"/>
      <c r="L532" s="10"/>
      <c r="M532" s="10"/>
      <c r="N532" s="10"/>
      <c r="O532" s="10"/>
      <c r="P532" s="10"/>
      <c r="Q532" s="10"/>
      <c r="R532" s="10"/>
      <c r="S532" s="10"/>
      <c r="T532" s="10"/>
      <c r="U532" s="10"/>
    </row>
    <row r="533" spans="1:21" s="8" customFormat="1" ht="12" customHeight="1" x14ac:dyDescent="0.2">
      <c r="A533" s="47">
        <v>523</v>
      </c>
      <c r="B533" s="48">
        <v>19031426</v>
      </c>
      <c r="C533" s="49" t="s">
        <v>723</v>
      </c>
      <c r="D533" s="49" t="s">
        <v>724</v>
      </c>
      <c r="E533" s="50" t="s">
        <v>87</v>
      </c>
      <c r="F533" s="50" t="s">
        <v>101</v>
      </c>
      <c r="G533" s="79">
        <f>'001'!H533</f>
        <v>53</v>
      </c>
      <c r="H533" s="79">
        <f>'002'!H533</f>
        <v>63</v>
      </c>
      <c r="I533" s="51">
        <f t="shared" si="17"/>
        <v>58</v>
      </c>
      <c r="J533" s="52" t="str">
        <f t="shared" si="16"/>
        <v>C</v>
      </c>
      <c r="K533" s="58"/>
      <c r="L533" s="10"/>
      <c r="M533" s="10"/>
      <c r="N533" s="10"/>
      <c r="O533" s="10"/>
      <c r="P533" s="10"/>
      <c r="Q533" s="10"/>
      <c r="R533" s="10"/>
      <c r="S533" s="10"/>
      <c r="T533" s="10"/>
      <c r="U533" s="10"/>
    </row>
    <row r="534" spans="1:21" s="8" customFormat="1" ht="12" customHeight="1" x14ac:dyDescent="0.2">
      <c r="A534" s="47">
        <v>524</v>
      </c>
      <c r="B534" s="48">
        <v>19031556</v>
      </c>
      <c r="C534" s="49" t="s">
        <v>725</v>
      </c>
      <c r="D534" s="49" t="s">
        <v>104</v>
      </c>
      <c r="E534" s="50" t="s">
        <v>87</v>
      </c>
      <c r="F534" s="50" t="s">
        <v>88</v>
      </c>
      <c r="G534" s="79">
        <f>'001'!H534</f>
        <v>57</v>
      </c>
      <c r="H534" s="79">
        <f>'002'!H534</f>
        <v>43</v>
      </c>
      <c r="I534" s="51">
        <f t="shared" si="17"/>
        <v>50</v>
      </c>
      <c r="J534" s="52" t="str">
        <f t="shared" si="16"/>
        <v>C</v>
      </c>
      <c r="K534" s="58"/>
      <c r="L534" s="10"/>
      <c r="M534" s="10"/>
      <c r="N534" s="10"/>
      <c r="O534" s="10"/>
      <c r="P534" s="10"/>
      <c r="Q534" s="10"/>
      <c r="R534" s="10"/>
      <c r="S534" s="10"/>
      <c r="T534" s="10"/>
      <c r="U534" s="10"/>
    </row>
    <row r="535" spans="1:21" s="8" customFormat="1" ht="12" customHeight="1" x14ac:dyDescent="0.2">
      <c r="A535" s="47">
        <v>525</v>
      </c>
      <c r="B535" s="48">
        <v>19031557</v>
      </c>
      <c r="C535" s="49" t="s">
        <v>726</v>
      </c>
      <c r="D535" s="49" t="s">
        <v>727</v>
      </c>
      <c r="E535" s="50" t="s">
        <v>87</v>
      </c>
      <c r="F535" s="50" t="s">
        <v>88</v>
      </c>
      <c r="G535" s="79">
        <f>'001'!H535</f>
        <v>57</v>
      </c>
      <c r="H535" s="79">
        <f>'002'!H535</f>
        <v>57</v>
      </c>
      <c r="I535" s="51">
        <f t="shared" si="17"/>
        <v>57</v>
      </c>
      <c r="J535" s="52" t="str">
        <f t="shared" si="16"/>
        <v>C</v>
      </c>
      <c r="K535" s="58"/>
      <c r="L535" s="10"/>
      <c r="M535" s="10"/>
      <c r="N535" s="10"/>
      <c r="O535" s="10"/>
      <c r="P535" s="10"/>
      <c r="Q535" s="10"/>
      <c r="R535" s="10"/>
      <c r="S535" s="10"/>
      <c r="T535" s="10"/>
      <c r="U535" s="10"/>
    </row>
    <row r="536" spans="1:21" s="8" customFormat="1" ht="12" customHeight="1" x14ac:dyDescent="0.2">
      <c r="A536" s="47">
        <v>526</v>
      </c>
      <c r="B536" s="48">
        <v>19031558</v>
      </c>
      <c r="C536" s="49" t="s">
        <v>726</v>
      </c>
      <c r="D536" s="49" t="s">
        <v>728</v>
      </c>
      <c r="E536" s="50" t="s">
        <v>87</v>
      </c>
      <c r="F536" s="50" t="s">
        <v>88</v>
      </c>
      <c r="G536" s="79">
        <f>'001'!H536</f>
        <v>75</v>
      </c>
      <c r="H536" s="79">
        <f>'002'!H536</f>
        <v>53</v>
      </c>
      <c r="I536" s="51">
        <f t="shared" si="17"/>
        <v>64</v>
      </c>
      <c r="J536" s="52" t="str">
        <f t="shared" si="16"/>
        <v>B</v>
      </c>
      <c r="K536" s="58"/>
      <c r="L536" s="10"/>
      <c r="M536" s="10"/>
      <c r="N536" s="10"/>
      <c r="O536" s="10"/>
      <c r="P536" s="10"/>
      <c r="Q536" s="10"/>
      <c r="R536" s="10"/>
      <c r="S536" s="10"/>
      <c r="T536" s="10"/>
      <c r="U536" s="10"/>
    </row>
    <row r="537" spans="1:21" s="8" customFormat="1" ht="12" customHeight="1" x14ac:dyDescent="0.2">
      <c r="A537" s="47">
        <v>527</v>
      </c>
      <c r="B537" s="48">
        <v>19031559</v>
      </c>
      <c r="C537" s="49" t="s">
        <v>729</v>
      </c>
      <c r="D537" s="49" t="s">
        <v>128</v>
      </c>
      <c r="E537" s="50" t="s">
        <v>87</v>
      </c>
      <c r="F537" s="50" t="s">
        <v>88</v>
      </c>
      <c r="G537" s="79">
        <f>'001'!H537</f>
        <v>53</v>
      </c>
      <c r="H537" s="79">
        <f>'002'!H537</f>
        <v>53</v>
      </c>
      <c r="I537" s="51">
        <f t="shared" si="17"/>
        <v>53</v>
      </c>
      <c r="J537" s="52" t="str">
        <f t="shared" si="16"/>
        <v>C</v>
      </c>
      <c r="K537" s="58"/>
      <c r="L537" s="10"/>
      <c r="M537" s="10"/>
      <c r="N537" s="10"/>
      <c r="O537" s="10"/>
      <c r="P537" s="10"/>
      <c r="Q537" s="10"/>
      <c r="R537" s="10"/>
      <c r="S537" s="10"/>
      <c r="T537" s="10"/>
      <c r="U537" s="10"/>
    </row>
    <row r="538" spans="1:21" s="8" customFormat="1" ht="12" customHeight="1" x14ac:dyDescent="0.2">
      <c r="A538" s="47">
        <v>528</v>
      </c>
      <c r="B538" s="48">
        <v>19031977</v>
      </c>
      <c r="C538" s="49" t="s">
        <v>730</v>
      </c>
      <c r="D538" s="49" t="s">
        <v>457</v>
      </c>
      <c r="E538" s="50" t="s">
        <v>87</v>
      </c>
      <c r="F538" s="50" t="s">
        <v>92</v>
      </c>
      <c r="G538" s="79">
        <f>'001'!H538</f>
        <v>67</v>
      </c>
      <c r="H538" s="79">
        <f>'002'!H538</f>
        <v>57</v>
      </c>
      <c r="I538" s="51">
        <f t="shared" si="17"/>
        <v>62</v>
      </c>
      <c r="J538" s="52" t="str">
        <f t="shared" si="16"/>
        <v>B</v>
      </c>
      <c r="K538" s="58"/>
      <c r="L538" s="10"/>
      <c r="M538" s="10"/>
      <c r="N538" s="10"/>
      <c r="O538" s="10"/>
      <c r="P538" s="10"/>
      <c r="Q538" s="10"/>
      <c r="R538" s="10"/>
      <c r="S538" s="10"/>
      <c r="T538" s="10"/>
      <c r="U538" s="10"/>
    </row>
    <row r="539" spans="1:21" s="8" customFormat="1" ht="12" customHeight="1" x14ac:dyDescent="0.2">
      <c r="A539" s="47">
        <v>529</v>
      </c>
      <c r="B539" s="48">
        <v>19031978</v>
      </c>
      <c r="C539" s="49" t="s">
        <v>731</v>
      </c>
      <c r="D539" s="49" t="s">
        <v>457</v>
      </c>
      <c r="E539" s="50" t="s">
        <v>87</v>
      </c>
      <c r="F539" s="50" t="s">
        <v>92</v>
      </c>
      <c r="G539" s="79">
        <f>'001'!H539</f>
        <v>37</v>
      </c>
      <c r="H539" s="79">
        <f>'002'!H539</f>
        <v>43</v>
      </c>
      <c r="I539" s="51">
        <f t="shared" si="17"/>
        <v>40</v>
      </c>
      <c r="J539" s="52" t="str">
        <f t="shared" si="16"/>
        <v>E</v>
      </c>
      <c r="K539" s="58"/>
      <c r="L539" s="10"/>
      <c r="M539" s="10"/>
      <c r="N539" s="10"/>
      <c r="O539" s="10"/>
      <c r="P539" s="10"/>
      <c r="Q539" s="10"/>
      <c r="R539" s="10"/>
      <c r="S539" s="10"/>
      <c r="T539" s="10"/>
      <c r="U539" s="10"/>
    </row>
    <row r="540" spans="1:21" s="8" customFormat="1" ht="12" customHeight="1" x14ac:dyDescent="0.2">
      <c r="A540" s="47">
        <v>530</v>
      </c>
      <c r="B540" s="48">
        <v>19031427</v>
      </c>
      <c r="C540" s="49" t="s">
        <v>732</v>
      </c>
      <c r="D540" s="49" t="s">
        <v>109</v>
      </c>
      <c r="E540" s="50" t="s">
        <v>87</v>
      </c>
      <c r="F540" s="50" t="s">
        <v>101</v>
      </c>
      <c r="G540" s="79">
        <f>'001'!H540</f>
        <v>53</v>
      </c>
      <c r="H540" s="79">
        <f>'002'!H540</f>
        <v>63</v>
      </c>
      <c r="I540" s="51">
        <f t="shared" si="17"/>
        <v>58</v>
      </c>
      <c r="J540" s="52" t="str">
        <f t="shared" si="16"/>
        <v>C</v>
      </c>
      <c r="K540" s="58"/>
      <c r="L540" s="10"/>
      <c r="M540" s="10"/>
      <c r="N540" s="10"/>
      <c r="O540" s="10"/>
      <c r="P540" s="10"/>
      <c r="Q540" s="10"/>
      <c r="R540" s="10"/>
      <c r="S540" s="10"/>
      <c r="T540" s="10"/>
      <c r="U540" s="10"/>
    </row>
    <row r="541" spans="1:21" s="8" customFormat="1" ht="12" customHeight="1" x14ac:dyDescent="0.2">
      <c r="A541" s="47">
        <v>531</v>
      </c>
      <c r="B541" s="48">
        <v>19031428</v>
      </c>
      <c r="C541" s="49" t="s">
        <v>733</v>
      </c>
      <c r="D541" s="49" t="s">
        <v>124</v>
      </c>
      <c r="E541" s="50" t="s">
        <v>87</v>
      </c>
      <c r="F541" s="50" t="s">
        <v>101</v>
      </c>
      <c r="G541" s="79">
        <f>'001'!H541</f>
        <v>53</v>
      </c>
      <c r="H541" s="79">
        <f>'002'!H541</f>
        <v>63</v>
      </c>
      <c r="I541" s="51">
        <f t="shared" si="17"/>
        <v>58</v>
      </c>
      <c r="J541" s="52" t="str">
        <f t="shared" si="16"/>
        <v>C</v>
      </c>
      <c r="K541" s="58"/>
      <c r="L541" s="10"/>
      <c r="M541" s="10"/>
      <c r="N541" s="10"/>
      <c r="O541" s="10"/>
      <c r="P541" s="10"/>
      <c r="Q541" s="10"/>
      <c r="R541" s="10"/>
      <c r="S541" s="10"/>
      <c r="T541" s="10"/>
      <c r="U541" s="10"/>
    </row>
    <row r="542" spans="1:21" s="8" customFormat="1" ht="12" customHeight="1" x14ac:dyDescent="0.2">
      <c r="A542" s="47">
        <v>532</v>
      </c>
      <c r="B542" s="48">
        <v>19031560</v>
      </c>
      <c r="C542" s="49" t="s">
        <v>734</v>
      </c>
      <c r="D542" s="49" t="s">
        <v>94</v>
      </c>
      <c r="E542" s="50" t="s">
        <v>87</v>
      </c>
      <c r="F542" s="50" t="s">
        <v>88</v>
      </c>
      <c r="G542" s="79">
        <f>'001'!H542</f>
        <v>63</v>
      </c>
      <c r="H542" s="79">
        <f>'002'!H542</f>
        <v>53</v>
      </c>
      <c r="I542" s="51">
        <f t="shared" si="17"/>
        <v>58</v>
      </c>
      <c r="J542" s="52" t="str">
        <f t="shared" si="16"/>
        <v>C</v>
      </c>
      <c r="K542" s="58"/>
      <c r="L542" s="10"/>
      <c r="M542" s="10"/>
      <c r="N542" s="10"/>
      <c r="O542" s="10"/>
      <c r="P542" s="10"/>
      <c r="Q542" s="10"/>
      <c r="R542" s="10"/>
      <c r="S542" s="10"/>
      <c r="T542" s="10"/>
      <c r="U542" s="10"/>
    </row>
    <row r="543" spans="1:21" s="8" customFormat="1" ht="12" customHeight="1" x14ac:dyDescent="0.2">
      <c r="A543" s="47">
        <v>533</v>
      </c>
      <c r="B543" s="48">
        <v>19031979</v>
      </c>
      <c r="C543" s="49" t="s">
        <v>735</v>
      </c>
      <c r="D543" s="49" t="s">
        <v>190</v>
      </c>
      <c r="E543" s="50" t="s">
        <v>87</v>
      </c>
      <c r="F543" s="50" t="s">
        <v>92</v>
      </c>
      <c r="G543" s="79">
        <f>'001'!H543</f>
        <v>63</v>
      </c>
      <c r="H543" s="79">
        <f>'002'!H543</f>
        <v>67</v>
      </c>
      <c r="I543" s="51">
        <f t="shared" si="17"/>
        <v>65</v>
      </c>
      <c r="J543" s="52" t="str">
        <f t="shared" si="16"/>
        <v>B</v>
      </c>
      <c r="K543" s="58"/>
      <c r="L543" s="10"/>
      <c r="M543" s="10"/>
      <c r="N543" s="10"/>
      <c r="O543" s="10"/>
      <c r="P543" s="10"/>
      <c r="Q543" s="10"/>
      <c r="R543" s="10"/>
      <c r="S543" s="10"/>
      <c r="T543" s="10"/>
      <c r="U543" s="10"/>
    </row>
    <row r="544" spans="1:21" s="8" customFormat="1" ht="12" customHeight="1" x14ac:dyDescent="0.2">
      <c r="A544" s="47">
        <v>534</v>
      </c>
      <c r="B544" s="48">
        <v>19031561</v>
      </c>
      <c r="C544" s="49" t="s">
        <v>736</v>
      </c>
      <c r="D544" s="49" t="s">
        <v>166</v>
      </c>
      <c r="E544" s="50" t="s">
        <v>87</v>
      </c>
      <c r="F544" s="50" t="s">
        <v>88</v>
      </c>
      <c r="G544" s="79">
        <f>'001'!H544</f>
        <v>67</v>
      </c>
      <c r="H544" s="79">
        <f>'002'!H544</f>
        <v>53</v>
      </c>
      <c r="I544" s="51">
        <f t="shared" si="17"/>
        <v>60</v>
      </c>
      <c r="J544" s="52" t="str">
        <f t="shared" si="16"/>
        <v>B</v>
      </c>
      <c r="K544" s="58"/>
      <c r="L544" s="10"/>
      <c r="M544" s="10"/>
      <c r="N544" s="10"/>
      <c r="O544" s="10"/>
      <c r="P544" s="10"/>
      <c r="Q544" s="10"/>
      <c r="R544" s="10"/>
      <c r="S544" s="10"/>
      <c r="T544" s="10"/>
      <c r="U544" s="10"/>
    </row>
    <row r="545" spans="1:21" s="8" customFormat="1" ht="12" customHeight="1" x14ac:dyDescent="0.2">
      <c r="A545" s="47">
        <v>535</v>
      </c>
      <c r="B545" s="48">
        <v>19032181</v>
      </c>
      <c r="C545" s="49" t="s">
        <v>737</v>
      </c>
      <c r="D545" s="49" t="s">
        <v>105</v>
      </c>
      <c r="E545" s="50" t="s">
        <v>87</v>
      </c>
      <c r="F545" s="50" t="s">
        <v>88</v>
      </c>
      <c r="G545" s="79">
        <f>'001'!H545</f>
        <v>43</v>
      </c>
      <c r="H545" s="79">
        <f>'002'!H545</f>
        <v>23</v>
      </c>
      <c r="I545" s="51">
        <f t="shared" si="17"/>
        <v>33</v>
      </c>
      <c r="J545" s="52" t="str">
        <f t="shared" si="16"/>
        <v>F</v>
      </c>
      <c r="K545" s="58"/>
      <c r="L545" s="10"/>
      <c r="M545" s="10"/>
      <c r="N545" s="10"/>
      <c r="O545" s="10"/>
      <c r="P545" s="10"/>
      <c r="Q545" s="10"/>
      <c r="R545" s="10"/>
      <c r="S545" s="10"/>
      <c r="T545" s="10"/>
      <c r="U545" s="10"/>
    </row>
    <row r="546" spans="1:21" s="8" customFormat="1" ht="12" customHeight="1" x14ac:dyDescent="0.2">
      <c r="A546" s="47">
        <v>536</v>
      </c>
      <c r="B546" s="48">
        <v>19031429</v>
      </c>
      <c r="C546" s="49" t="s">
        <v>738</v>
      </c>
      <c r="D546" s="49" t="s">
        <v>629</v>
      </c>
      <c r="E546" s="50" t="s">
        <v>87</v>
      </c>
      <c r="F546" s="50" t="s">
        <v>101</v>
      </c>
      <c r="G546" s="79">
        <f>'001'!H546</f>
        <v>63</v>
      </c>
      <c r="H546" s="79">
        <f>'002'!H546</f>
        <v>67</v>
      </c>
      <c r="I546" s="51">
        <f t="shared" si="17"/>
        <v>65</v>
      </c>
      <c r="J546" s="52" t="str">
        <f t="shared" si="16"/>
        <v>B</v>
      </c>
      <c r="K546" s="58"/>
      <c r="L546" s="10"/>
      <c r="M546" s="10"/>
      <c r="N546" s="10"/>
      <c r="O546" s="10"/>
      <c r="P546" s="10"/>
      <c r="Q546" s="10"/>
      <c r="R546" s="10"/>
      <c r="S546" s="10"/>
      <c r="T546" s="10"/>
      <c r="U546" s="10"/>
    </row>
    <row r="547" spans="1:21" s="8" customFormat="1" ht="12" customHeight="1" x14ac:dyDescent="0.2">
      <c r="A547" s="47">
        <v>537</v>
      </c>
      <c r="B547" s="48">
        <v>19031562</v>
      </c>
      <c r="C547" s="49" t="s">
        <v>739</v>
      </c>
      <c r="D547" s="49" t="s">
        <v>153</v>
      </c>
      <c r="E547" s="50" t="s">
        <v>87</v>
      </c>
      <c r="F547" s="50" t="s">
        <v>88</v>
      </c>
      <c r="G547" s="79">
        <f>'001'!H547</f>
        <v>63</v>
      </c>
      <c r="H547" s="79">
        <f>'002'!H547</f>
        <v>53</v>
      </c>
      <c r="I547" s="51">
        <f t="shared" si="17"/>
        <v>58</v>
      </c>
      <c r="J547" s="52" t="str">
        <f t="shared" si="16"/>
        <v>C</v>
      </c>
      <c r="K547" s="58"/>
      <c r="L547" s="10"/>
      <c r="M547" s="10"/>
      <c r="N547" s="10"/>
      <c r="O547" s="10"/>
      <c r="P547" s="10"/>
      <c r="Q547" s="10"/>
      <c r="R547" s="10"/>
      <c r="S547" s="10"/>
      <c r="T547" s="10"/>
      <c r="U547" s="10"/>
    </row>
    <row r="548" spans="1:21" s="8" customFormat="1" ht="12" customHeight="1" x14ac:dyDescent="0.2">
      <c r="A548" s="47">
        <v>538</v>
      </c>
      <c r="B548" s="48">
        <v>19031430</v>
      </c>
      <c r="C548" s="49" t="s">
        <v>740</v>
      </c>
      <c r="D548" s="49" t="s">
        <v>741</v>
      </c>
      <c r="E548" s="50" t="s">
        <v>87</v>
      </c>
      <c r="F548" s="50" t="s">
        <v>101</v>
      </c>
      <c r="G548" s="79">
        <f>'001'!H548</f>
        <v>0</v>
      </c>
      <c r="H548" s="79">
        <f>'002'!H548</f>
        <v>0</v>
      </c>
      <c r="I548" s="51">
        <f t="shared" si="17"/>
        <v>0</v>
      </c>
      <c r="J548" s="52" t="str">
        <f t="shared" si="16"/>
        <v>F</v>
      </c>
      <c r="K548" s="82" t="s">
        <v>978</v>
      </c>
      <c r="L548" s="10"/>
      <c r="M548" s="10"/>
      <c r="N548" s="10"/>
      <c r="O548" s="10"/>
      <c r="P548" s="10"/>
      <c r="Q548" s="10"/>
      <c r="R548" s="10"/>
      <c r="S548" s="10"/>
      <c r="T548" s="10"/>
      <c r="U548" s="10"/>
    </row>
    <row r="549" spans="1:21" s="8" customFormat="1" ht="12" customHeight="1" x14ac:dyDescent="0.2">
      <c r="A549" s="47">
        <v>539</v>
      </c>
      <c r="B549" s="48">
        <v>19031981</v>
      </c>
      <c r="C549" s="49" t="s">
        <v>742</v>
      </c>
      <c r="D549" s="49" t="s">
        <v>94</v>
      </c>
      <c r="E549" s="50" t="s">
        <v>87</v>
      </c>
      <c r="F549" s="50" t="s">
        <v>92</v>
      </c>
      <c r="G549" s="79">
        <f>'001'!H549</f>
        <v>47</v>
      </c>
      <c r="H549" s="79">
        <f>'002'!H549</f>
        <v>0</v>
      </c>
      <c r="I549" s="51">
        <f t="shared" si="17"/>
        <v>24</v>
      </c>
      <c r="J549" s="52" t="str">
        <f t="shared" si="16"/>
        <v>F</v>
      </c>
      <c r="K549" s="58"/>
      <c r="L549" s="10"/>
      <c r="M549" s="10"/>
      <c r="N549" s="10"/>
      <c r="O549" s="10"/>
      <c r="P549" s="10"/>
      <c r="Q549" s="10"/>
      <c r="R549" s="10"/>
      <c r="S549" s="10"/>
      <c r="T549" s="10"/>
      <c r="U549" s="10"/>
    </row>
    <row r="550" spans="1:21" s="8" customFormat="1" ht="12" customHeight="1" x14ac:dyDescent="0.2">
      <c r="A550" s="47">
        <v>540</v>
      </c>
      <c r="B550" s="48">
        <v>19031563</v>
      </c>
      <c r="C550" s="49" t="s">
        <v>743</v>
      </c>
      <c r="D550" s="49" t="s">
        <v>310</v>
      </c>
      <c r="E550" s="50" t="s">
        <v>87</v>
      </c>
      <c r="F550" s="50" t="s">
        <v>88</v>
      </c>
      <c r="G550" s="79">
        <f>'001'!H550</f>
        <v>63</v>
      </c>
      <c r="H550" s="79">
        <f>'002'!H550</f>
        <v>75</v>
      </c>
      <c r="I550" s="51">
        <f t="shared" si="17"/>
        <v>69</v>
      </c>
      <c r="J550" s="52" t="str">
        <f t="shared" si="16"/>
        <v>B</v>
      </c>
      <c r="K550" s="58"/>
      <c r="L550" s="10"/>
      <c r="M550" s="10"/>
      <c r="N550" s="10"/>
      <c r="O550" s="10"/>
      <c r="P550" s="10"/>
      <c r="Q550" s="10"/>
      <c r="R550" s="10"/>
      <c r="S550" s="10"/>
      <c r="T550" s="10"/>
      <c r="U550" s="10"/>
    </row>
    <row r="551" spans="1:21" s="8" customFormat="1" ht="12" customHeight="1" x14ac:dyDescent="0.2">
      <c r="A551" s="47">
        <v>541</v>
      </c>
      <c r="B551" s="48">
        <v>19031984</v>
      </c>
      <c r="C551" s="49" t="s">
        <v>744</v>
      </c>
      <c r="D551" s="49" t="s">
        <v>104</v>
      </c>
      <c r="E551" s="50" t="s">
        <v>87</v>
      </c>
      <c r="F551" s="50" t="s">
        <v>92</v>
      </c>
      <c r="G551" s="79">
        <f>'001'!H551</f>
        <v>75</v>
      </c>
      <c r="H551" s="79">
        <f>'002'!H551</f>
        <v>75</v>
      </c>
      <c r="I551" s="51">
        <f t="shared" si="17"/>
        <v>75</v>
      </c>
      <c r="J551" s="52" t="str">
        <f t="shared" si="16"/>
        <v>A</v>
      </c>
      <c r="K551" s="58"/>
      <c r="L551" s="10"/>
      <c r="M551" s="10"/>
      <c r="N551" s="10"/>
      <c r="O551" s="10"/>
      <c r="P551" s="10"/>
      <c r="Q551" s="10"/>
      <c r="R551" s="10"/>
      <c r="S551" s="10"/>
      <c r="T551" s="10"/>
      <c r="U551" s="10"/>
    </row>
    <row r="552" spans="1:21" s="8" customFormat="1" ht="12" customHeight="1" x14ac:dyDescent="0.2">
      <c r="A552" s="47">
        <v>542</v>
      </c>
      <c r="B552" s="48">
        <v>19032182</v>
      </c>
      <c r="C552" s="49" t="s">
        <v>745</v>
      </c>
      <c r="D552" s="49" t="s">
        <v>112</v>
      </c>
      <c r="E552" s="50" t="s">
        <v>87</v>
      </c>
      <c r="F552" s="50" t="s">
        <v>88</v>
      </c>
      <c r="G552" s="79">
        <f>'001'!H552</f>
        <v>75</v>
      </c>
      <c r="H552" s="79">
        <f>'002'!H552</f>
        <v>67</v>
      </c>
      <c r="I552" s="51">
        <f t="shared" si="17"/>
        <v>71</v>
      </c>
      <c r="J552" s="52" t="str">
        <f t="shared" si="16"/>
        <v>A</v>
      </c>
      <c r="K552" s="58"/>
      <c r="L552" s="10"/>
      <c r="M552" s="10"/>
      <c r="N552" s="10"/>
      <c r="O552" s="10"/>
      <c r="P552" s="10"/>
      <c r="Q552" s="10"/>
      <c r="R552" s="10"/>
      <c r="S552" s="10"/>
      <c r="T552" s="10"/>
      <c r="U552" s="10"/>
    </row>
    <row r="553" spans="1:21" s="8" customFormat="1" ht="12" customHeight="1" x14ac:dyDescent="0.2">
      <c r="A553" s="47">
        <v>543</v>
      </c>
      <c r="B553" s="48">
        <v>19031431</v>
      </c>
      <c r="C553" s="49" t="s">
        <v>746</v>
      </c>
      <c r="D553" s="49" t="s">
        <v>333</v>
      </c>
      <c r="E553" s="50" t="s">
        <v>87</v>
      </c>
      <c r="F553" s="50" t="s">
        <v>101</v>
      </c>
      <c r="G553" s="79">
        <f>'001'!H553</f>
        <v>23</v>
      </c>
      <c r="H553" s="79">
        <f>'002'!H553</f>
        <v>0</v>
      </c>
      <c r="I553" s="51">
        <f t="shared" si="17"/>
        <v>12</v>
      </c>
      <c r="J553" s="52" t="str">
        <f t="shared" si="16"/>
        <v>F</v>
      </c>
      <c r="K553" s="58"/>
      <c r="L553" s="10"/>
      <c r="M553" s="10"/>
      <c r="N553" s="10"/>
      <c r="O553" s="10"/>
      <c r="P553" s="10"/>
      <c r="Q553" s="10"/>
      <c r="R553" s="10"/>
      <c r="S553" s="10"/>
      <c r="T553" s="10"/>
      <c r="U553" s="10"/>
    </row>
    <row r="554" spans="1:21" s="8" customFormat="1" ht="12" customHeight="1" x14ac:dyDescent="0.2">
      <c r="A554" s="47">
        <v>544</v>
      </c>
      <c r="B554" s="48">
        <v>19031564</v>
      </c>
      <c r="C554" s="49" t="s">
        <v>747</v>
      </c>
      <c r="D554" s="49" t="s">
        <v>193</v>
      </c>
      <c r="E554" s="50" t="s">
        <v>87</v>
      </c>
      <c r="F554" s="50" t="s">
        <v>88</v>
      </c>
      <c r="G554" s="79">
        <f>'001'!H554</f>
        <v>85</v>
      </c>
      <c r="H554" s="79">
        <f>'002'!H554</f>
        <v>85</v>
      </c>
      <c r="I554" s="51">
        <f t="shared" si="17"/>
        <v>85</v>
      </c>
      <c r="J554" s="52" t="str">
        <f t="shared" si="16"/>
        <v>A</v>
      </c>
      <c r="K554" s="58"/>
      <c r="L554" s="10"/>
      <c r="M554" s="10"/>
      <c r="N554" s="10"/>
      <c r="O554" s="10"/>
      <c r="P554" s="10"/>
      <c r="Q554" s="10"/>
      <c r="R554" s="10"/>
      <c r="S554" s="10"/>
      <c r="T554" s="10"/>
      <c r="U554" s="10"/>
    </row>
    <row r="555" spans="1:21" s="8" customFormat="1" ht="12" customHeight="1" x14ac:dyDescent="0.2">
      <c r="A555" s="47">
        <v>545</v>
      </c>
      <c r="B555" s="48">
        <v>19031985</v>
      </c>
      <c r="C555" s="49" t="s">
        <v>748</v>
      </c>
      <c r="D555" s="49" t="s">
        <v>749</v>
      </c>
      <c r="E555" s="50" t="s">
        <v>87</v>
      </c>
      <c r="F555" s="50" t="s">
        <v>92</v>
      </c>
      <c r="G555" s="79">
        <f>'001'!H555</f>
        <v>23</v>
      </c>
      <c r="H555" s="79">
        <f>'002'!H555</f>
        <v>0</v>
      </c>
      <c r="I555" s="51">
        <f t="shared" si="17"/>
        <v>12</v>
      </c>
      <c r="J555" s="52" t="str">
        <f t="shared" si="16"/>
        <v>F</v>
      </c>
      <c r="K555" s="58"/>
      <c r="L555" s="10"/>
      <c r="M555" s="10"/>
      <c r="N555" s="10"/>
      <c r="O555" s="10"/>
      <c r="P555" s="10"/>
      <c r="Q555" s="10"/>
      <c r="R555" s="10"/>
      <c r="S555" s="10"/>
      <c r="T555" s="10"/>
      <c r="U555" s="10"/>
    </row>
    <row r="556" spans="1:21" s="8" customFormat="1" ht="12" customHeight="1" x14ac:dyDescent="0.2">
      <c r="A556" s="47">
        <v>546</v>
      </c>
      <c r="B556" s="48">
        <v>19031987</v>
      </c>
      <c r="C556" s="49" t="s">
        <v>750</v>
      </c>
      <c r="D556" s="49" t="s">
        <v>128</v>
      </c>
      <c r="E556" s="50" t="s">
        <v>87</v>
      </c>
      <c r="F556" s="50" t="s">
        <v>92</v>
      </c>
      <c r="G556" s="79">
        <f>'001'!H556</f>
        <v>75</v>
      </c>
      <c r="H556" s="79">
        <f>'002'!H556</f>
        <v>75</v>
      </c>
      <c r="I556" s="51">
        <f t="shared" si="17"/>
        <v>75</v>
      </c>
      <c r="J556" s="52" t="str">
        <f t="shared" si="16"/>
        <v>A</v>
      </c>
      <c r="K556" s="58"/>
      <c r="L556" s="10"/>
      <c r="M556" s="10"/>
      <c r="N556" s="10"/>
      <c r="O556" s="10"/>
      <c r="P556" s="10"/>
      <c r="Q556" s="10"/>
      <c r="R556" s="10"/>
      <c r="S556" s="10"/>
      <c r="T556" s="10"/>
      <c r="U556" s="10"/>
    </row>
    <row r="557" spans="1:21" s="8" customFormat="1" ht="12" customHeight="1" x14ac:dyDescent="0.2">
      <c r="A557" s="47">
        <v>547</v>
      </c>
      <c r="B557" s="48">
        <v>19031565</v>
      </c>
      <c r="C557" s="49" t="s">
        <v>751</v>
      </c>
      <c r="D557" s="49" t="s">
        <v>105</v>
      </c>
      <c r="E557" s="50" t="s">
        <v>87</v>
      </c>
      <c r="F557" s="50" t="s">
        <v>88</v>
      </c>
      <c r="G557" s="79">
        <f>'001'!H557</f>
        <v>53</v>
      </c>
      <c r="H557" s="79">
        <f>'002'!H557</f>
        <v>43</v>
      </c>
      <c r="I557" s="51">
        <f t="shared" si="17"/>
        <v>48</v>
      </c>
      <c r="J557" s="52" t="str">
        <f t="shared" si="16"/>
        <v>D</v>
      </c>
      <c r="K557" s="58"/>
      <c r="L557" s="10"/>
      <c r="M557" s="10"/>
      <c r="N557" s="10"/>
      <c r="O557" s="10"/>
      <c r="P557" s="10"/>
      <c r="Q557" s="10"/>
      <c r="R557" s="10"/>
      <c r="S557" s="10"/>
      <c r="T557" s="10"/>
      <c r="U557" s="10"/>
    </row>
    <row r="558" spans="1:21" s="8" customFormat="1" ht="12" customHeight="1" x14ac:dyDescent="0.2">
      <c r="A558" s="47">
        <v>548</v>
      </c>
      <c r="B558" s="48">
        <v>19031566</v>
      </c>
      <c r="C558" s="49" t="s">
        <v>752</v>
      </c>
      <c r="D558" s="49" t="s">
        <v>753</v>
      </c>
      <c r="E558" s="50" t="s">
        <v>87</v>
      </c>
      <c r="F558" s="50" t="s">
        <v>88</v>
      </c>
      <c r="G558" s="79">
        <f>'001'!H558</f>
        <v>53</v>
      </c>
      <c r="H558" s="79">
        <f>'002'!H558</f>
        <v>75</v>
      </c>
      <c r="I558" s="51">
        <f t="shared" si="17"/>
        <v>64</v>
      </c>
      <c r="J558" s="52" t="str">
        <f t="shared" si="16"/>
        <v>B</v>
      </c>
      <c r="K558" s="58"/>
      <c r="L558" s="10"/>
      <c r="M558" s="10"/>
      <c r="N558" s="10"/>
      <c r="O558" s="10"/>
      <c r="P558" s="10"/>
      <c r="Q558" s="10"/>
      <c r="R558" s="10"/>
      <c r="S558" s="10"/>
      <c r="T558" s="10"/>
      <c r="U558" s="10"/>
    </row>
    <row r="559" spans="1:21" s="8" customFormat="1" ht="12" customHeight="1" x14ac:dyDescent="0.2">
      <c r="A559" s="47">
        <v>549</v>
      </c>
      <c r="B559" s="48">
        <v>19031567</v>
      </c>
      <c r="C559" s="49" t="s">
        <v>752</v>
      </c>
      <c r="D559" s="49" t="s">
        <v>300</v>
      </c>
      <c r="E559" s="50" t="s">
        <v>87</v>
      </c>
      <c r="F559" s="50" t="s">
        <v>88</v>
      </c>
      <c r="G559" s="79">
        <f>'001'!H559</f>
        <v>63</v>
      </c>
      <c r="H559" s="79">
        <f>'002'!H559</f>
        <v>63</v>
      </c>
      <c r="I559" s="51">
        <f t="shared" si="17"/>
        <v>63</v>
      </c>
      <c r="J559" s="52" t="str">
        <f t="shared" si="16"/>
        <v>B</v>
      </c>
      <c r="K559" s="58"/>
      <c r="L559" s="10"/>
      <c r="M559" s="10"/>
      <c r="N559" s="10"/>
      <c r="O559" s="10"/>
      <c r="P559" s="10"/>
      <c r="Q559" s="10"/>
      <c r="R559" s="10"/>
      <c r="S559" s="10"/>
      <c r="T559" s="10"/>
      <c r="U559" s="10"/>
    </row>
    <row r="560" spans="1:21" s="8" customFormat="1" ht="12" customHeight="1" x14ac:dyDescent="0.2">
      <c r="A560" s="47">
        <v>550</v>
      </c>
      <c r="B560" s="48">
        <v>19031580</v>
      </c>
      <c r="C560" s="49" t="s">
        <v>754</v>
      </c>
      <c r="D560" s="49" t="s">
        <v>134</v>
      </c>
      <c r="E560" s="50" t="s">
        <v>87</v>
      </c>
      <c r="F560" s="50" t="s">
        <v>88</v>
      </c>
      <c r="G560" s="79">
        <f>'001'!H560</f>
        <v>75</v>
      </c>
      <c r="H560" s="79">
        <f>'002'!H560</f>
        <v>67</v>
      </c>
      <c r="I560" s="51">
        <f t="shared" si="17"/>
        <v>71</v>
      </c>
      <c r="J560" s="52" t="str">
        <f t="shared" si="16"/>
        <v>A</v>
      </c>
      <c r="K560" s="58"/>
      <c r="L560" s="10"/>
      <c r="M560" s="10"/>
      <c r="N560" s="10"/>
      <c r="O560" s="10"/>
      <c r="P560" s="10"/>
      <c r="Q560" s="10"/>
      <c r="R560" s="10"/>
      <c r="S560" s="10"/>
      <c r="T560" s="10"/>
      <c r="U560" s="10"/>
    </row>
    <row r="561" spans="1:21" s="8" customFormat="1" ht="12" customHeight="1" x14ac:dyDescent="0.2">
      <c r="A561" s="47">
        <v>551</v>
      </c>
      <c r="B561" s="48">
        <v>19031988</v>
      </c>
      <c r="C561" s="49" t="s">
        <v>754</v>
      </c>
      <c r="D561" s="49" t="s">
        <v>268</v>
      </c>
      <c r="E561" s="50" t="s">
        <v>87</v>
      </c>
      <c r="F561" s="50" t="s">
        <v>92</v>
      </c>
      <c r="G561" s="79">
        <f>'001'!H561</f>
        <v>63</v>
      </c>
      <c r="H561" s="79">
        <f>'002'!H561</f>
        <v>0</v>
      </c>
      <c r="I561" s="51">
        <f t="shared" si="17"/>
        <v>32</v>
      </c>
      <c r="J561" s="52" t="str">
        <f t="shared" si="16"/>
        <v>F</v>
      </c>
      <c r="K561" s="58"/>
      <c r="L561" s="10"/>
      <c r="M561" s="10"/>
      <c r="N561" s="10"/>
      <c r="O561" s="10"/>
      <c r="P561" s="10"/>
      <c r="Q561" s="10"/>
      <c r="R561" s="10"/>
      <c r="S561" s="10"/>
      <c r="T561" s="10"/>
      <c r="U561" s="10"/>
    </row>
    <row r="562" spans="1:21" s="8" customFormat="1" ht="12" customHeight="1" x14ac:dyDescent="0.2">
      <c r="A562" s="47">
        <v>552</v>
      </c>
      <c r="B562" s="48">
        <v>19031993</v>
      </c>
      <c r="C562" s="49" t="s">
        <v>755</v>
      </c>
      <c r="D562" s="49" t="s">
        <v>94</v>
      </c>
      <c r="E562" s="50" t="s">
        <v>87</v>
      </c>
      <c r="F562" s="50" t="s">
        <v>92</v>
      </c>
      <c r="G562" s="79">
        <f>'001'!H562</f>
        <v>47</v>
      </c>
      <c r="H562" s="79">
        <f>'002'!H562</f>
        <v>0</v>
      </c>
      <c r="I562" s="51">
        <f t="shared" si="17"/>
        <v>24</v>
      </c>
      <c r="J562" s="52" t="str">
        <f t="shared" si="16"/>
        <v>F</v>
      </c>
      <c r="K562" s="58"/>
      <c r="L562" s="10"/>
      <c r="M562" s="10"/>
      <c r="N562" s="10"/>
      <c r="O562" s="10"/>
      <c r="P562" s="10"/>
      <c r="Q562" s="10"/>
      <c r="R562" s="10"/>
      <c r="S562" s="10"/>
      <c r="T562" s="10"/>
      <c r="U562" s="10"/>
    </row>
    <row r="563" spans="1:21" s="8" customFormat="1" ht="12" customHeight="1" x14ac:dyDescent="0.2">
      <c r="A563" s="47">
        <v>553</v>
      </c>
      <c r="B563" s="48">
        <v>19031582</v>
      </c>
      <c r="C563" s="49" t="s">
        <v>756</v>
      </c>
      <c r="D563" s="49" t="s">
        <v>282</v>
      </c>
      <c r="E563" s="50" t="s">
        <v>87</v>
      </c>
      <c r="F563" s="50" t="s">
        <v>88</v>
      </c>
      <c r="G563" s="79">
        <f>'001'!H563</f>
        <v>63</v>
      </c>
      <c r="H563" s="79">
        <f>'002'!H563</f>
        <v>63</v>
      </c>
      <c r="I563" s="51">
        <f t="shared" si="17"/>
        <v>63</v>
      </c>
      <c r="J563" s="52" t="str">
        <f t="shared" si="16"/>
        <v>B</v>
      </c>
      <c r="K563" s="58"/>
      <c r="L563" s="10"/>
      <c r="M563" s="10"/>
      <c r="N563" s="10"/>
      <c r="O563" s="10"/>
      <c r="P563" s="10"/>
      <c r="Q563" s="10"/>
      <c r="R563" s="10"/>
      <c r="S563" s="10"/>
      <c r="T563" s="10"/>
      <c r="U563" s="10"/>
    </row>
    <row r="564" spans="1:21" s="8" customFormat="1" ht="12" customHeight="1" x14ac:dyDescent="0.2">
      <c r="A564" s="47">
        <v>554</v>
      </c>
      <c r="B564" s="48">
        <v>19031990</v>
      </c>
      <c r="C564" s="49" t="s">
        <v>757</v>
      </c>
      <c r="D564" s="49" t="s">
        <v>758</v>
      </c>
      <c r="E564" s="50" t="s">
        <v>87</v>
      </c>
      <c r="F564" s="50" t="s">
        <v>92</v>
      </c>
      <c r="G564" s="79">
        <f>'001'!H564</f>
        <v>63</v>
      </c>
      <c r="H564" s="79">
        <f>'002'!H564</f>
        <v>0</v>
      </c>
      <c r="I564" s="51">
        <f t="shared" si="17"/>
        <v>32</v>
      </c>
      <c r="J564" s="52" t="str">
        <f t="shared" si="16"/>
        <v>F</v>
      </c>
      <c r="K564" s="58"/>
      <c r="L564" s="10"/>
      <c r="M564" s="10"/>
      <c r="N564" s="10"/>
      <c r="O564" s="10"/>
      <c r="P564" s="10"/>
      <c r="Q564" s="10"/>
      <c r="R564" s="10"/>
      <c r="S564" s="10"/>
      <c r="T564" s="10"/>
      <c r="U564" s="10"/>
    </row>
    <row r="565" spans="1:21" s="8" customFormat="1" ht="12" customHeight="1" x14ac:dyDescent="0.2">
      <c r="A565" s="47">
        <v>555</v>
      </c>
      <c r="B565" s="48">
        <v>19031584</v>
      </c>
      <c r="C565" s="49" t="s">
        <v>759</v>
      </c>
      <c r="D565" s="49" t="s">
        <v>166</v>
      </c>
      <c r="E565" s="50" t="s">
        <v>87</v>
      </c>
      <c r="F565" s="50" t="s">
        <v>88</v>
      </c>
      <c r="G565" s="79">
        <f>'001'!H565</f>
        <v>63</v>
      </c>
      <c r="H565" s="79">
        <f>'002'!H565</f>
        <v>67</v>
      </c>
      <c r="I565" s="51">
        <f t="shared" si="17"/>
        <v>65</v>
      </c>
      <c r="J565" s="52" t="str">
        <f t="shared" si="16"/>
        <v>B</v>
      </c>
      <c r="K565" s="58"/>
      <c r="L565" s="10"/>
      <c r="M565" s="10"/>
      <c r="N565" s="10"/>
      <c r="O565" s="10"/>
      <c r="P565" s="10"/>
      <c r="Q565" s="10"/>
      <c r="R565" s="10"/>
      <c r="S565" s="10"/>
      <c r="T565" s="10"/>
      <c r="U565" s="10"/>
    </row>
    <row r="566" spans="1:21" s="8" customFormat="1" ht="12" customHeight="1" x14ac:dyDescent="0.2">
      <c r="A566" s="47">
        <v>556</v>
      </c>
      <c r="B566" s="48">
        <v>19031586</v>
      </c>
      <c r="C566" s="49" t="s">
        <v>759</v>
      </c>
      <c r="D566" s="49" t="s">
        <v>236</v>
      </c>
      <c r="E566" s="50" t="s">
        <v>87</v>
      </c>
      <c r="F566" s="50" t="s">
        <v>88</v>
      </c>
      <c r="G566" s="79">
        <f>'001'!H566</f>
        <v>47</v>
      </c>
      <c r="H566" s="79">
        <f>'002'!H566</f>
        <v>43</v>
      </c>
      <c r="I566" s="51">
        <f t="shared" si="17"/>
        <v>45</v>
      </c>
      <c r="J566" s="52" t="str">
        <f t="shared" si="16"/>
        <v>D</v>
      </c>
      <c r="K566" s="58"/>
      <c r="L566" s="10"/>
      <c r="M566" s="10"/>
      <c r="N566" s="10"/>
      <c r="O566" s="10"/>
      <c r="P566" s="10"/>
      <c r="Q566" s="10"/>
      <c r="R566" s="10"/>
      <c r="S566" s="10"/>
      <c r="T566" s="10"/>
      <c r="U566" s="10"/>
    </row>
    <row r="567" spans="1:21" s="8" customFormat="1" ht="12" customHeight="1" x14ac:dyDescent="0.2">
      <c r="A567" s="47">
        <v>557</v>
      </c>
      <c r="B567" s="48">
        <v>19031609</v>
      </c>
      <c r="C567" s="49" t="s">
        <v>759</v>
      </c>
      <c r="D567" s="49" t="s">
        <v>760</v>
      </c>
      <c r="E567" s="50" t="s">
        <v>87</v>
      </c>
      <c r="F567" s="50" t="s">
        <v>88</v>
      </c>
      <c r="G567" s="79">
        <f>'001'!H567</f>
        <v>67</v>
      </c>
      <c r="H567" s="79">
        <f>'002'!H567</f>
        <v>67</v>
      </c>
      <c r="I567" s="51">
        <f t="shared" si="17"/>
        <v>67</v>
      </c>
      <c r="J567" s="52" t="str">
        <f t="shared" si="16"/>
        <v>B</v>
      </c>
      <c r="K567" s="58"/>
      <c r="L567" s="10"/>
      <c r="M567" s="10"/>
      <c r="N567" s="10"/>
      <c r="O567" s="10"/>
      <c r="P567" s="10"/>
      <c r="Q567" s="10"/>
      <c r="R567" s="10"/>
      <c r="S567" s="10"/>
      <c r="T567" s="10"/>
      <c r="U567" s="10"/>
    </row>
    <row r="568" spans="1:21" s="8" customFormat="1" ht="12" customHeight="1" x14ac:dyDescent="0.2">
      <c r="A568" s="47">
        <v>558</v>
      </c>
      <c r="B568" s="48">
        <v>19032041</v>
      </c>
      <c r="C568" s="49" t="s">
        <v>761</v>
      </c>
      <c r="D568" s="49" t="s">
        <v>762</v>
      </c>
      <c r="E568" s="50" t="s">
        <v>87</v>
      </c>
      <c r="F568" s="50" t="s">
        <v>92</v>
      </c>
      <c r="G568" s="79">
        <f>'001'!H568</f>
        <v>37</v>
      </c>
      <c r="H568" s="79">
        <f>'002'!H568</f>
        <v>0</v>
      </c>
      <c r="I568" s="51">
        <f t="shared" si="17"/>
        <v>19</v>
      </c>
      <c r="J568" s="52" t="str">
        <f t="shared" si="16"/>
        <v>F</v>
      </c>
      <c r="K568" s="58"/>
      <c r="L568" s="10"/>
      <c r="M568" s="10"/>
      <c r="N568" s="10"/>
      <c r="O568" s="10"/>
      <c r="P568" s="10"/>
      <c r="Q568" s="10"/>
      <c r="R568" s="10"/>
      <c r="S568" s="10"/>
      <c r="T568" s="10"/>
      <c r="U568" s="10"/>
    </row>
    <row r="569" spans="1:21" s="8" customFormat="1" ht="12" customHeight="1" x14ac:dyDescent="0.2">
      <c r="A569" s="47">
        <v>559</v>
      </c>
      <c r="B569" s="48">
        <v>19031612</v>
      </c>
      <c r="C569" s="49" t="s">
        <v>763</v>
      </c>
      <c r="D569" s="49" t="s">
        <v>104</v>
      </c>
      <c r="E569" s="50" t="s">
        <v>87</v>
      </c>
      <c r="F569" s="50" t="s">
        <v>88</v>
      </c>
      <c r="G569" s="79">
        <f>'001'!H569</f>
        <v>23</v>
      </c>
      <c r="H569" s="79">
        <f>'002'!H569</f>
        <v>0</v>
      </c>
      <c r="I569" s="51">
        <f t="shared" si="17"/>
        <v>12</v>
      </c>
      <c r="J569" s="52" t="str">
        <f t="shared" si="16"/>
        <v>F</v>
      </c>
      <c r="K569" s="58"/>
      <c r="L569" s="10"/>
      <c r="M569" s="10"/>
      <c r="N569" s="10"/>
      <c r="O569" s="10"/>
      <c r="P569" s="10"/>
      <c r="Q569" s="10"/>
      <c r="R569" s="10"/>
      <c r="S569" s="10"/>
      <c r="T569" s="10"/>
      <c r="U569" s="10"/>
    </row>
    <row r="570" spans="1:21" s="8" customFormat="1" ht="12" customHeight="1" x14ac:dyDescent="0.2">
      <c r="A570" s="47">
        <v>560</v>
      </c>
      <c r="B570" s="48">
        <v>19031614</v>
      </c>
      <c r="C570" s="49" t="s">
        <v>764</v>
      </c>
      <c r="D570" s="49" t="s">
        <v>104</v>
      </c>
      <c r="E570" s="50" t="s">
        <v>87</v>
      </c>
      <c r="F570" s="50" t="s">
        <v>88</v>
      </c>
      <c r="G570" s="79">
        <f>'001'!H570</f>
        <v>67</v>
      </c>
      <c r="H570" s="79">
        <f>'002'!H570</f>
        <v>63</v>
      </c>
      <c r="I570" s="51">
        <f t="shared" si="17"/>
        <v>65</v>
      </c>
      <c r="J570" s="52" t="str">
        <f t="shared" si="16"/>
        <v>B</v>
      </c>
      <c r="K570" s="58"/>
      <c r="L570" s="10"/>
      <c r="M570" s="10"/>
      <c r="N570" s="10"/>
      <c r="O570" s="10"/>
      <c r="P570" s="10"/>
      <c r="Q570" s="10"/>
      <c r="R570" s="10"/>
      <c r="S570" s="10"/>
      <c r="T570" s="10"/>
      <c r="U570" s="10"/>
    </row>
    <row r="571" spans="1:21" s="8" customFormat="1" ht="12" customHeight="1" x14ac:dyDescent="0.2">
      <c r="A571" s="47">
        <v>561</v>
      </c>
      <c r="B571" s="48">
        <v>19031992</v>
      </c>
      <c r="C571" s="49" t="s">
        <v>765</v>
      </c>
      <c r="D571" s="49" t="s">
        <v>104</v>
      </c>
      <c r="E571" s="50" t="s">
        <v>87</v>
      </c>
      <c r="F571" s="50" t="s">
        <v>92</v>
      </c>
      <c r="G571" s="79">
        <f>'001'!H571</f>
        <v>67</v>
      </c>
      <c r="H571" s="79">
        <f>'002'!H571</f>
        <v>67</v>
      </c>
      <c r="I571" s="51">
        <f t="shared" si="17"/>
        <v>67</v>
      </c>
      <c r="J571" s="52" t="str">
        <f t="shared" si="16"/>
        <v>B</v>
      </c>
      <c r="K571" s="58"/>
      <c r="L571" s="10"/>
      <c r="M571" s="10"/>
      <c r="N571" s="10"/>
      <c r="O571" s="10"/>
      <c r="P571" s="10"/>
      <c r="Q571" s="10"/>
      <c r="R571" s="10"/>
      <c r="S571" s="10"/>
      <c r="T571" s="10"/>
      <c r="U571" s="10"/>
    </row>
    <row r="572" spans="1:21" s="8" customFormat="1" ht="12" customHeight="1" x14ac:dyDescent="0.2">
      <c r="A572" s="47">
        <v>562</v>
      </c>
      <c r="B572" s="48">
        <v>19031433</v>
      </c>
      <c r="C572" s="49" t="s">
        <v>766</v>
      </c>
      <c r="D572" s="49" t="s">
        <v>494</v>
      </c>
      <c r="E572" s="50" t="s">
        <v>87</v>
      </c>
      <c r="F572" s="50" t="s">
        <v>101</v>
      </c>
      <c r="G572" s="79">
        <f>'001'!H572</f>
        <v>53</v>
      </c>
      <c r="H572" s="79">
        <f>'002'!H572</f>
        <v>43</v>
      </c>
      <c r="I572" s="51">
        <f t="shared" si="17"/>
        <v>48</v>
      </c>
      <c r="J572" s="52" t="str">
        <f t="shared" si="16"/>
        <v>D</v>
      </c>
      <c r="K572" s="58"/>
      <c r="L572" s="10"/>
      <c r="M572" s="10"/>
      <c r="N572" s="10"/>
      <c r="O572" s="10"/>
      <c r="P572" s="10"/>
      <c r="Q572" s="10"/>
      <c r="R572" s="10"/>
      <c r="S572" s="10"/>
      <c r="T572" s="10"/>
      <c r="U572" s="10"/>
    </row>
    <row r="573" spans="1:21" s="8" customFormat="1" ht="12" customHeight="1" x14ac:dyDescent="0.2">
      <c r="A573" s="47">
        <v>563</v>
      </c>
      <c r="B573" s="48">
        <v>19031616</v>
      </c>
      <c r="C573" s="49" t="s">
        <v>767</v>
      </c>
      <c r="D573" s="49" t="s">
        <v>768</v>
      </c>
      <c r="E573" s="50" t="s">
        <v>87</v>
      </c>
      <c r="F573" s="50" t="s">
        <v>88</v>
      </c>
      <c r="G573" s="79">
        <f>'001'!H573</f>
        <v>47</v>
      </c>
      <c r="H573" s="79">
        <f>'002'!H573</f>
        <v>67</v>
      </c>
      <c r="I573" s="51">
        <f t="shared" si="17"/>
        <v>57</v>
      </c>
      <c r="J573" s="52" t="str">
        <f t="shared" si="16"/>
        <v>C</v>
      </c>
      <c r="K573" s="58"/>
      <c r="L573" s="10"/>
      <c r="M573" s="10"/>
      <c r="N573" s="10"/>
      <c r="O573" s="10"/>
      <c r="P573" s="10"/>
      <c r="Q573" s="10"/>
      <c r="R573" s="10"/>
      <c r="S573" s="10"/>
      <c r="T573" s="10"/>
      <c r="U573" s="10"/>
    </row>
    <row r="574" spans="1:21" s="8" customFormat="1" ht="12" customHeight="1" x14ac:dyDescent="0.2">
      <c r="A574" s="47">
        <v>564</v>
      </c>
      <c r="B574" s="48">
        <v>19032000</v>
      </c>
      <c r="C574" s="49" t="s">
        <v>769</v>
      </c>
      <c r="D574" s="49" t="s">
        <v>152</v>
      </c>
      <c r="E574" s="50" t="s">
        <v>87</v>
      </c>
      <c r="F574" s="50" t="s">
        <v>92</v>
      </c>
      <c r="G574" s="79">
        <f>'001'!H574</f>
        <v>0</v>
      </c>
      <c r="H574" s="79">
        <f>'002'!H574</f>
        <v>0</v>
      </c>
      <c r="I574" s="51">
        <f t="shared" si="17"/>
        <v>0</v>
      </c>
      <c r="J574" s="52" t="str">
        <f t="shared" si="16"/>
        <v>F</v>
      </c>
      <c r="K574" s="82" t="s">
        <v>978</v>
      </c>
      <c r="L574" s="10"/>
      <c r="M574" s="10"/>
      <c r="N574" s="10"/>
      <c r="O574" s="10"/>
      <c r="P574" s="10"/>
      <c r="Q574" s="10"/>
      <c r="R574" s="10"/>
      <c r="S574" s="10"/>
      <c r="T574" s="10"/>
      <c r="U574" s="10"/>
    </row>
    <row r="575" spans="1:21" s="8" customFormat="1" ht="12" customHeight="1" x14ac:dyDescent="0.2">
      <c r="A575" s="47">
        <v>565</v>
      </c>
      <c r="B575" s="48">
        <v>19031618</v>
      </c>
      <c r="C575" s="49" t="s">
        <v>770</v>
      </c>
      <c r="D575" s="49" t="s">
        <v>310</v>
      </c>
      <c r="E575" s="50" t="s">
        <v>87</v>
      </c>
      <c r="F575" s="50" t="s">
        <v>88</v>
      </c>
      <c r="G575" s="79">
        <f>'001'!H575</f>
        <v>75</v>
      </c>
      <c r="H575" s="79">
        <f>'002'!H575</f>
        <v>75</v>
      </c>
      <c r="I575" s="51">
        <f t="shared" si="17"/>
        <v>75</v>
      </c>
      <c r="J575" s="52" t="str">
        <f t="shared" si="16"/>
        <v>A</v>
      </c>
      <c r="K575" s="58"/>
      <c r="L575" s="10"/>
      <c r="M575" s="10"/>
      <c r="N575" s="10"/>
      <c r="O575" s="10"/>
      <c r="P575" s="10"/>
      <c r="Q575" s="10"/>
      <c r="R575" s="10"/>
      <c r="S575" s="10"/>
      <c r="T575" s="10"/>
      <c r="U575" s="10"/>
    </row>
    <row r="576" spans="1:21" s="8" customFormat="1" ht="12" customHeight="1" x14ac:dyDescent="0.2">
      <c r="A576" s="47">
        <v>566</v>
      </c>
      <c r="B576" s="48">
        <v>19032183</v>
      </c>
      <c r="C576" s="49" t="s">
        <v>771</v>
      </c>
      <c r="D576" s="49" t="s">
        <v>149</v>
      </c>
      <c r="E576" s="50" t="s">
        <v>87</v>
      </c>
      <c r="F576" s="50" t="s">
        <v>88</v>
      </c>
      <c r="G576" s="79">
        <f>'001'!H576</f>
        <v>75</v>
      </c>
      <c r="H576" s="79">
        <f>'002'!H576</f>
        <v>67</v>
      </c>
      <c r="I576" s="51">
        <f t="shared" si="17"/>
        <v>71</v>
      </c>
      <c r="J576" s="52" t="str">
        <f t="shared" si="16"/>
        <v>A</v>
      </c>
      <c r="K576" s="58"/>
      <c r="L576" s="10"/>
      <c r="M576" s="10"/>
      <c r="N576" s="10"/>
      <c r="O576" s="10"/>
      <c r="P576" s="10"/>
      <c r="Q576" s="10"/>
      <c r="R576" s="10"/>
      <c r="S576" s="10"/>
      <c r="T576" s="10"/>
      <c r="U576" s="10"/>
    </row>
    <row r="577" spans="1:21" s="8" customFormat="1" ht="12" customHeight="1" x14ac:dyDescent="0.2">
      <c r="A577" s="47">
        <v>567</v>
      </c>
      <c r="B577" s="48">
        <v>19031620</v>
      </c>
      <c r="C577" s="49" t="s">
        <v>772</v>
      </c>
      <c r="D577" s="49" t="s">
        <v>304</v>
      </c>
      <c r="E577" s="50" t="s">
        <v>87</v>
      </c>
      <c r="F577" s="50" t="s">
        <v>88</v>
      </c>
      <c r="G577" s="79">
        <f>'001'!H577</f>
        <v>75</v>
      </c>
      <c r="H577" s="79">
        <f>'002'!H577</f>
        <v>67</v>
      </c>
      <c r="I577" s="51">
        <f t="shared" si="17"/>
        <v>71</v>
      </c>
      <c r="J577" s="52" t="str">
        <f t="shared" si="16"/>
        <v>A</v>
      </c>
      <c r="K577" s="58"/>
      <c r="L577" s="10"/>
      <c r="M577" s="10"/>
      <c r="N577" s="10"/>
      <c r="O577" s="10"/>
      <c r="P577" s="10"/>
      <c r="Q577" s="10"/>
      <c r="R577" s="10"/>
      <c r="S577" s="10"/>
      <c r="T577" s="10"/>
      <c r="U577" s="10"/>
    </row>
    <row r="578" spans="1:21" s="8" customFormat="1" ht="12" customHeight="1" x14ac:dyDescent="0.2">
      <c r="A578" s="47">
        <v>568</v>
      </c>
      <c r="B578" s="48">
        <v>18029911</v>
      </c>
      <c r="C578" s="49" t="s">
        <v>773</v>
      </c>
      <c r="D578" s="49" t="s">
        <v>86</v>
      </c>
      <c r="E578" s="50" t="s">
        <v>131</v>
      </c>
      <c r="F578" s="50" t="s">
        <v>88</v>
      </c>
      <c r="G578" s="79">
        <f>'001'!H578</f>
        <v>53</v>
      </c>
      <c r="H578" s="79">
        <f>'002'!H578</f>
        <v>0</v>
      </c>
      <c r="I578" s="51">
        <f t="shared" si="17"/>
        <v>27</v>
      </c>
      <c r="J578" s="52" t="str">
        <f t="shared" si="16"/>
        <v>F</v>
      </c>
      <c r="K578" s="58"/>
      <c r="L578" s="10"/>
      <c r="M578" s="10"/>
      <c r="N578" s="10"/>
      <c r="O578" s="10"/>
      <c r="P578" s="10"/>
      <c r="Q578" s="10"/>
      <c r="R578" s="10"/>
      <c r="S578" s="10"/>
      <c r="T578" s="10"/>
      <c r="U578" s="10"/>
    </row>
    <row r="579" spans="1:21" s="8" customFormat="1" ht="12" customHeight="1" x14ac:dyDescent="0.2">
      <c r="A579" s="47">
        <v>569</v>
      </c>
      <c r="B579" s="48">
        <v>19031994</v>
      </c>
      <c r="C579" s="49" t="s">
        <v>774</v>
      </c>
      <c r="D579" s="49" t="s">
        <v>166</v>
      </c>
      <c r="E579" s="50" t="s">
        <v>87</v>
      </c>
      <c r="F579" s="50" t="s">
        <v>92</v>
      </c>
      <c r="G579" s="79">
        <f>'001'!H579</f>
        <v>67</v>
      </c>
      <c r="H579" s="79">
        <f>'002'!H579</f>
        <v>0</v>
      </c>
      <c r="I579" s="51">
        <f t="shared" si="17"/>
        <v>34</v>
      </c>
      <c r="J579" s="52" t="str">
        <f t="shared" si="16"/>
        <v>F</v>
      </c>
      <c r="K579" s="58"/>
      <c r="L579" s="10"/>
      <c r="M579" s="10"/>
      <c r="N579" s="10"/>
      <c r="O579" s="10"/>
      <c r="P579" s="10"/>
      <c r="Q579" s="10"/>
      <c r="R579" s="10"/>
      <c r="S579" s="10"/>
      <c r="T579" s="10"/>
      <c r="U579" s="10"/>
    </row>
    <row r="580" spans="1:21" s="8" customFormat="1" ht="12" customHeight="1" x14ac:dyDescent="0.2">
      <c r="A580" s="47">
        <v>570</v>
      </c>
      <c r="B580" s="48">
        <v>19031637</v>
      </c>
      <c r="C580" s="49" t="s">
        <v>775</v>
      </c>
      <c r="D580" s="49" t="s">
        <v>776</v>
      </c>
      <c r="E580" s="50" t="s">
        <v>87</v>
      </c>
      <c r="F580" s="50" t="s">
        <v>88</v>
      </c>
      <c r="G580" s="79">
        <f>'001'!H580</f>
        <v>43</v>
      </c>
      <c r="H580" s="79">
        <f>'002'!H580</f>
        <v>57</v>
      </c>
      <c r="I580" s="51">
        <f t="shared" si="17"/>
        <v>50</v>
      </c>
      <c r="J580" s="52" t="str">
        <f t="shared" si="16"/>
        <v>C</v>
      </c>
      <c r="K580" s="58"/>
      <c r="L580" s="10"/>
      <c r="M580" s="10"/>
      <c r="N580" s="10"/>
      <c r="O580" s="10"/>
      <c r="P580" s="10"/>
      <c r="Q580" s="10"/>
      <c r="R580" s="10"/>
      <c r="S580" s="10"/>
      <c r="T580" s="10"/>
      <c r="U580" s="10"/>
    </row>
    <row r="581" spans="1:21" s="8" customFormat="1" ht="12" customHeight="1" x14ac:dyDescent="0.2">
      <c r="A581" s="47">
        <v>571</v>
      </c>
      <c r="B581" s="48">
        <v>19031638</v>
      </c>
      <c r="C581" s="49" t="s">
        <v>777</v>
      </c>
      <c r="D581" s="49" t="s">
        <v>778</v>
      </c>
      <c r="E581" s="50" t="s">
        <v>87</v>
      </c>
      <c r="F581" s="50" t="s">
        <v>88</v>
      </c>
      <c r="G581" s="79">
        <f>'001'!H581</f>
        <v>63</v>
      </c>
      <c r="H581" s="79">
        <f>'002'!H581</f>
        <v>47</v>
      </c>
      <c r="I581" s="51">
        <f t="shared" si="17"/>
        <v>55</v>
      </c>
      <c r="J581" s="52" t="str">
        <f t="shared" si="16"/>
        <v>C</v>
      </c>
      <c r="K581" s="58"/>
      <c r="L581" s="10"/>
      <c r="M581" s="10"/>
      <c r="N581" s="10"/>
      <c r="O581" s="10"/>
      <c r="P581" s="10"/>
      <c r="Q581" s="10"/>
      <c r="R581" s="10"/>
      <c r="S581" s="10"/>
      <c r="T581" s="10"/>
      <c r="U581" s="10"/>
    </row>
    <row r="582" spans="1:21" s="8" customFormat="1" ht="12" customHeight="1" x14ac:dyDescent="0.2">
      <c r="A582" s="47">
        <v>572</v>
      </c>
      <c r="B582" s="48">
        <v>19031639</v>
      </c>
      <c r="C582" s="49" t="s">
        <v>779</v>
      </c>
      <c r="D582" s="49" t="s">
        <v>236</v>
      </c>
      <c r="E582" s="50" t="s">
        <v>87</v>
      </c>
      <c r="F582" s="50" t="s">
        <v>88</v>
      </c>
      <c r="G582" s="79">
        <f>'001'!H582</f>
        <v>23</v>
      </c>
      <c r="H582" s="79">
        <f>'002'!H582</f>
        <v>53</v>
      </c>
      <c r="I582" s="51">
        <f t="shared" si="17"/>
        <v>38</v>
      </c>
      <c r="J582" s="52" t="str">
        <f t="shared" si="16"/>
        <v>F</v>
      </c>
      <c r="K582" s="58"/>
      <c r="L582" s="10"/>
      <c r="M582" s="10"/>
      <c r="N582" s="10"/>
      <c r="O582" s="10"/>
      <c r="P582" s="10"/>
      <c r="Q582" s="10"/>
      <c r="R582" s="10"/>
      <c r="S582" s="10"/>
      <c r="T582" s="10"/>
      <c r="U582" s="10"/>
    </row>
    <row r="583" spans="1:21" s="8" customFormat="1" ht="12" customHeight="1" x14ac:dyDescent="0.2">
      <c r="A583" s="47">
        <v>573</v>
      </c>
      <c r="B583" s="48">
        <v>19031640</v>
      </c>
      <c r="C583" s="49" t="s">
        <v>780</v>
      </c>
      <c r="D583" s="49" t="s">
        <v>629</v>
      </c>
      <c r="E583" s="50" t="s">
        <v>87</v>
      </c>
      <c r="F583" s="50" t="s">
        <v>88</v>
      </c>
      <c r="G583" s="79">
        <f>'001'!H583</f>
        <v>75</v>
      </c>
      <c r="H583" s="79">
        <f>'002'!H583</f>
        <v>63</v>
      </c>
      <c r="I583" s="51">
        <f t="shared" si="17"/>
        <v>69</v>
      </c>
      <c r="J583" s="52" t="str">
        <f t="shared" si="16"/>
        <v>B</v>
      </c>
      <c r="K583" s="58"/>
      <c r="L583" s="10"/>
      <c r="M583" s="10"/>
      <c r="N583" s="10"/>
      <c r="O583" s="10"/>
      <c r="P583" s="10"/>
      <c r="Q583" s="10"/>
      <c r="R583" s="10"/>
      <c r="S583" s="10"/>
      <c r="T583" s="10"/>
      <c r="U583" s="10"/>
    </row>
    <row r="584" spans="1:21" s="8" customFormat="1" ht="12" customHeight="1" x14ac:dyDescent="0.2">
      <c r="A584" s="47">
        <v>574</v>
      </c>
      <c r="B584" s="48">
        <v>19031641</v>
      </c>
      <c r="C584" s="49" t="s">
        <v>781</v>
      </c>
      <c r="D584" s="49" t="s">
        <v>96</v>
      </c>
      <c r="E584" s="50" t="s">
        <v>87</v>
      </c>
      <c r="F584" s="50" t="s">
        <v>88</v>
      </c>
      <c r="G584" s="79">
        <f>'001'!H584</f>
        <v>75</v>
      </c>
      <c r="H584" s="79">
        <f>'002'!H584</f>
        <v>75</v>
      </c>
      <c r="I584" s="51">
        <f t="shared" si="17"/>
        <v>75</v>
      </c>
      <c r="J584" s="52" t="str">
        <f t="shared" si="16"/>
        <v>A</v>
      </c>
      <c r="K584" s="58"/>
      <c r="L584" s="10"/>
      <c r="M584" s="10"/>
      <c r="N584" s="10"/>
      <c r="O584" s="10"/>
      <c r="P584" s="10"/>
      <c r="Q584" s="10"/>
      <c r="R584" s="10"/>
      <c r="S584" s="10"/>
      <c r="T584" s="10"/>
      <c r="U584" s="10"/>
    </row>
    <row r="585" spans="1:21" s="8" customFormat="1" ht="12" customHeight="1" x14ac:dyDescent="0.2">
      <c r="A585" s="47">
        <v>575</v>
      </c>
      <c r="B585" s="48">
        <v>19032002</v>
      </c>
      <c r="C585" s="49" t="s">
        <v>781</v>
      </c>
      <c r="D585" s="49" t="s">
        <v>104</v>
      </c>
      <c r="E585" s="50" t="s">
        <v>87</v>
      </c>
      <c r="F585" s="50" t="s">
        <v>92</v>
      </c>
      <c r="G585" s="79">
        <f>'001'!H585</f>
        <v>57</v>
      </c>
      <c r="H585" s="79">
        <f>'002'!H585</f>
        <v>0</v>
      </c>
      <c r="I585" s="51">
        <f t="shared" si="17"/>
        <v>29</v>
      </c>
      <c r="J585" s="52" t="str">
        <f t="shared" si="16"/>
        <v>F</v>
      </c>
      <c r="K585" s="58"/>
      <c r="L585" s="10"/>
      <c r="M585" s="10"/>
      <c r="N585" s="10"/>
      <c r="O585" s="10"/>
      <c r="P585" s="10"/>
      <c r="Q585" s="10"/>
      <c r="R585" s="10"/>
      <c r="S585" s="10"/>
      <c r="T585" s="10"/>
      <c r="U585" s="10"/>
    </row>
    <row r="586" spans="1:21" s="8" customFormat="1" ht="12" customHeight="1" x14ac:dyDescent="0.2">
      <c r="A586" s="47">
        <v>576</v>
      </c>
      <c r="B586" s="48">
        <v>19031435</v>
      </c>
      <c r="C586" s="49" t="s">
        <v>782</v>
      </c>
      <c r="D586" s="49" t="s">
        <v>134</v>
      </c>
      <c r="E586" s="50" t="s">
        <v>87</v>
      </c>
      <c r="F586" s="50" t="s">
        <v>101</v>
      </c>
      <c r="G586" s="79">
        <f>'001'!H586</f>
        <v>43</v>
      </c>
      <c r="H586" s="79">
        <f>'002'!H586</f>
        <v>63</v>
      </c>
      <c r="I586" s="51">
        <f t="shared" si="17"/>
        <v>53</v>
      </c>
      <c r="J586" s="52" t="str">
        <f t="shared" si="16"/>
        <v>C</v>
      </c>
      <c r="K586" s="58"/>
      <c r="L586" s="10"/>
      <c r="M586" s="10"/>
      <c r="N586" s="10"/>
      <c r="O586" s="10"/>
      <c r="P586" s="10"/>
      <c r="Q586" s="10"/>
      <c r="R586" s="10"/>
      <c r="S586" s="10"/>
      <c r="T586" s="10"/>
      <c r="U586" s="10"/>
    </row>
    <row r="587" spans="1:21" s="8" customFormat="1" ht="12" customHeight="1" x14ac:dyDescent="0.2">
      <c r="A587" s="47">
        <v>577</v>
      </c>
      <c r="B587" s="48">
        <v>19032184</v>
      </c>
      <c r="C587" s="49" t="s">
        <v>783</v>
      </c>
      <c r="D587" s="49" t="s">
        <v>333</v>
      </c>
      <c r="E587" s="50" t="s">
        <v>87</v>
      </c>
      <c r="F587" s="50" t="s">
        <v>88</v>
      </c>
      <c r="G587" s="79">
        <f>'001'!H587</f>
        <v>23</v>
      </c>
      <c r="H587" s="79">
        <f>'002'!H587</f>
        <v>47</v>
      </c>
      <c r="I587" s="51">
        <f t="shared" si="17"/>
        <v>35</v>
      </c>
      <c r="J587" s="52" t="str">
        <f t="shared" ref="J587:J650" si="18">IF(I587&gt;=70,"A",IF(I587&gt;=60,"B", IF(I587&gt;=50,"C",IF(I587&gt;=43,"D",IF(I587&gt;=40,"E","F")))))</f>
        <v>F</v>
      </c>
      <c r="K587" s="58"/>
      <c r="L587" s="10"/>
      <c r="M587" s="10"/>
      <c r="N587" s="10"/>
      <c r="O587" s="10"/>
      <c r="P587" s="10"/>
      <c r="Q587" s="10"/>
      <c r="R587" s="10"/>
      <c r="S587" s="10"/>
      <c r="T587" s="10"/>
      <c r="U587" s="10"/>
    </row>
    <row r="588" spans="1:21" s="8" customFormat="1" ht="12" customHeight="1" x14ac:dyDescent="0.2">
      <c r="A588" s="47">
        <v>578</v>
      </c>
      <c r="B588" s="48">
        <v>19031995</v>
      </c>
      <c r="C588" s="49" t="s">
        <v>784</v>
      </c>
      <c r="D588" s="49" t="s">
        <v>494</v>
      </c>
      <c r="E588" s="50" t="s">
        <v>87</v>
      </c>
      <c r="F588" s="50" t="s">
        <v>92</v>
      </c>
      <c r="G588" s="79">
        <f>'001'!H588</f>
        <v>75</v>
      </c>
      <c r="H588" s="79">
        <f>'002'!H588</f>
        <v>53</v>
      </c>
      <c r="I588" s="51">
        <f t="shared" ref="I588:I651" si="19">ROUND((G588*0.5+H588*0.5),0)</f>
        <v>64</v>
      </c>
      <c r="J588" s="52" t="str">
        <f t="shared" si="18"/>
        <v>B</v>
      </c>
      <c r="K588" s="58"/>
      <c r="L588" s="10"/>
      <c r="M588" s="10"/>
      <c r="N588" s="10"/>
      <c r="O588" s="10"/>
      <c r="P588" s="10"/>
      <c r="Q588" s="10"/>
      <c r="R588" s="10"/>
      <c r="S588" s="10"/>
      <c r="T588" s="10"/>
      <c r="U588" s="10"/>
    </row>
    <row r="589" spans="1:21" s="8" customFormat="1" ht="12" customHeight="1" x14ac:dyDescent="0.2">
      <c r="A589" s="47">
        <v>579</v>
      </c>
      <c r="B589" s="48">
        <v>19031437</v>
      </c>
      <c r="C589" s="49" t="s">
        <v>785</v>
      </c>
      <c r="D589" s="49" t="s">
        <v>242</v>
      </c>
      <c r="E589" s="50" t="s">
        <v>87</v>
      </c>
      <c r="F589" s="50" t="s">
        <v>101</v>
      </c>
      <c r="G589" s="79">
        <f>'001'!H589</f>
        <v>0</v>
      </c>
      <c r="H589" s="79">
        <f>'002'!H589</f>
        <v>0</v>
      </c>
      <c r="I589" s="51">
        <f t="shared" si="19"/>
        <v>0</v>
      </c>
      <c r="J589" s="52" t="str">
        <f t="shared" si="18"/>
        <v>F</v>
      </c>
      <c r="K589" s="58"/>
      <c r="L589" s="10"/>
      <c r="M589" s="10"/>
      <c r="N589" s="10"/>
      <c r="O589" s="10"/>
      <c r="P589" s="10"/>
      <c r="Q589" s="10"/>
      <c r="R589" s="10"/>
      <c r="S589" s="10"/>
      <c r="T589" s="10"/>
      <c r="U589" s="10"/>
    </row>
    <row r="590" spans="1:21" s="8" customFormat="1" ht="12" customHeight="1" x14ac:dyDescent="0.2">
      <c r="A590" s="47">
        <v>580</v>
      </c>
      <c r="B590" s="48">
        <v>19031996</v>
      </c>
      <c r="C590" s="49" t="s">
        <v>786</v>
      </c>
      <c r="D590" s="49" t="s">
        <v>172</v>
      </c>
      <c r="E590" s="50" t="s">
        <v>87</v>
      </c>
      <c r="F590" s="50" t="s">
        <v>92</v>
      </c>
      <c r="G590" s="79">
        <f>'001'!H590</f>
        <v>67</v>
      </c>
      <c r="H590" s="79">
        <f>'002'!H590</f>
        <v>75</v>
      </c>
      <c r="I590" s="51">
        <f t="shared" si="19"/>
        <v>71</v>
      </c>
      <c r="J590" s="52" t="str">
        <f t="shared" si="18"/>
        <v>A</v>
      </c>
      <c r="K590" s="58"/>
      <c r="L590" s="10"/>
      <c r="M590" s="10"/>
      <c r="N590" s="10"/>
      <c r="O590" s="10"/>
      <c r="P590" s="10"/>
      <c r="Q590" s="10"/>
      <c r="R590" s="10"/>
      <c r="S590" s="10"/>
      <c r="T590" s="10"/>
      <c r="U590" s="10"/>
    </row>
    <row r="591" spans="1:21" s="8" customFormat="1" ht="12" customHeight="1" x14ac:dyDescent="0.2">
      <c r="A591" s="47">
        <v>581</v>
      </c>
      <c r="B591" s="48">
        <v>19031642</v>
      </c>
      <c r="C591" s="49" t="s">
        <v>787</v>
      </c>
      <c r="D591" s="49" t="s">
        <v>104</v>
      </c>
      <c r="E591" s="50" t="s">
        <v>87</v>
      </c>
      <c r="F591" s="50" t="s">
        <v>88</v>
      </c>
      <c r="G591" s="79">
        <f>'001'!H591</f>
        <v>85</v>
      </c>
      <c r="H591" s="79">
        <f>'002'!H591</f>
        <v>75</v>
      </c>
      <c r="I591" s="51">
        <f t="shared" si="19"/>
        <v>80</v>
      </c>
      <c r="J591" s="52" t="str">
        <f t="shared" si="18"/>
        <v>A</v>
      </c>
      <c r="K591" s="58"/>
      <c r="L591" s="10"/>
      <c r="M591" s="10"/>
      <c r="N591" s="10"/>
      <c r="O591" s="10"/>
      <c r="P591" s="10"/>
      <c r="Q591" s="10"/>
      <c r="R591" s="10"/>
      <c r="S591" s="10"/>
      <c r="T591" s="10"/>
      <c r="U591" s="10"/>
    </row>
    <row r="592" spans="1:21" s="8" customFormat="1" ht="12" customHeight="1" x14ac:dyDescent="0.2">
      <c r="A592" s="47">
        <v>582</v>
      </c>
      <c r="B592" s="48">
        <v>19031997</v>
      </c>
      <c r="C592" s="49" t="s">
        <v>788</v>
      </c>
      <c r="D592" s="49" t="s">
        <v>226</v>
      </c>
      <c r="E592" s="50" t="s">
        <v>87</v>
      </c>
      <c r="F592" s="50" t="s">
        <v>92</v>
      </c>
      <c r="G592" s="79">
        <f>'001'!H592</f>
        <v>67</v>
      </c>
      <c r="H592" s="79">
        <f>'002'!H592</f>
        <v>75</v>
      </c>
      <c r="I592" s="51">
        <f t="shared" si="19"/>
        <v>71</v>
      </c>
      <c r="J592" s="52" t="str">
        <f t="shared" si="18"/>
        <v>A</v>
      </c>
      <c r="K592" s="58"/>
      <c r="L592" s="10"/>
      <c r="M592" s="10"/>
      <c r="N592" s="10"/>
      <c r="O592" s="10"/>
      <c r="P592" s="10"/>
      <c r="Q592" s="10"/>
      <c r="R592" s="10"/>
      <c r="S592" s="10"/>
      <c r="T592" s="10"/>
      <c r="U592" s="10"/>
    </row>
    <row r="593" spans="1:21" s="8" customFormat="1" ht="12" customHeight="1" x14ac:dyDescent="0.2">
      <c r="A593" s="47">
        <v>583</v>
      </c>
      <c r="B593" s="48">
        <v>19031998</v>
      </c>
      <c r="C593" s="49" t="s">
        <v>789</v>
      </c>
      <c r="D593" s="49" t="s">
        <v>790</v>
      </c>
      <c r="E593" s="50" t="s">
        <v>87</v>
      </c>
      <c r="F593" s="50" t="s">
        <v>92</v>
      </c>
      <c r="G593" s="79">
        <f>'001'!H593</f>
        <v>67</v>
      </c>
      <c r="H593" s="79">
        <f>'002'!H593</f>
        <v>0</v>
      </c>
      <c r="I593" s="51">
        <f t="shared" si="19"/>
        <v>34</v>
      </c>
      <c r="J593" s="52" t="str">
        <f t="shared" si="18"/>
        <v>F</v>
      </c>
      <c r="K593" s="58"/>
      <c r="L593" s="10"/>
      <c r="M593" s="10"/>
      <c r="N593" s="10"/>
      <c r="O593" s="10"/>
      <c r="P593" s="10"/>
      <c r="Q593" s="10"/>
      <c r="R593" s="10"/>
      <c r="S593" s="10"/>
      <c r="T593" s="10"/>
      <c r="U593" s="10"/>
    </row>
    <row r="594" spans="1:21" s="8" customFormat="1" ht="12" customHeight="1" x14ac:dyDescent="0.2">
      <c r="A594" s="47">
        <v>584</v>
      </c>
      <c r="B594" s="48">
        <v>19031643</v>
      </c>
      <c r="C594" s="49" t="s">
        <v>791</v>
      </c>
      <c r="D594" s="49" t="s">
        <v>104</v>
      </c>
      <c r="E594" s="50" t="s">
        <v>87</v>
      </c>
      <c r="F594" s="50" t="s">
        <v>88</v>
      </c>
      <c r="G594" s="79">
        <f>'001'!H594</f>
        <v>23</v>
      </c>
      <c r="H594" s="79">
        <f>'002'!H594</f>
        <v>43</v>
      </c>
      <c r="I594" s="51">
        <f t="shared" si="19"/>
        <v>33</v>
      </c>
      <c r="J594" s="52" t="str">
        <f t="shared" si="18"/>
        <v>F</v>
      </c>
      <c r="K594" s="58"/>
      <c r="L594" s="10"/>
      <c r="M594" s="10"/>
      <c r="N594" s="10"/>
      <c r="O594" s="10"/>
      <c r="P594" s="10"/>
      <c r="Q594" s="10"/>
      <c r="R594" s="10"/>
      <c r="S594" s="10"/>
      <c r="T594" s="10"/>
      <c r="U594" s="10"/>
    </row>
    <row r="595" spans="1:21" s="8" customFormat="1" ht="12" customHeight="1" x14ac:dyDescent="0.2">
      <c r="A595" s="47">
        <v>585</v>
      </c>
      <c r="B595" s="48">
        <v>19031438</v>
      </c>
      <c r="C595" s="49" t="s">
        <v>791</v>
      </c>
      <c r="D595" s="49" t="s">
        <v>94</v>
      </c>
      <c r="E595" s="50" t="s">
        <v>87</v>
      </c>
      <c r="F595" s="50" t="s">
        <v>101</v>
      </c>
      <c r="G595" s="79">
        <f>'001'!H595</f>
        <v>75</v>
      </c>
      <c r="H595" s="79">
        <f>'002'!H595</f>
        <v>75</v>
      </c>
      <c r="I595" s="51">
        <f t="shared" si="19"/>
        <v>75</v>
      </c>
      <c r="J595" s="52" t="str">
        <f t="shared" si="18"/>
        <v>A</v>
      </c>
      <c r="K595" s="58"/>
      <c r="L595" s="10"/>
      <c r="M595" s="10"/>
      <c r="N595" s="10"/>
      <c r="O595" s="10"/>
      <c r="P595" s="10"/>
      <c r="Q595" s="10"/>
      <c r="R595" s="10"/>
      <c r="S595" s="10"/>
      <c r="T595" s="10"/>
      <c r="U595" s="10"/>
    </row>
    <row r="596" spans="1:21" s="8" customFormat="1" ht="12" customHeight="1" x14ac:dyDescent="0.2">
      <c r="A596" s="47">
        <v>586</v>
      </c>
      <c r="B596" s="48">
        <v>19031644</v>
      </c>
      <c r="C596" s="49" t="s">
        <v>792</v>
      </c>
      <c r="D596" s="49" t="s">
        <v>128</v>
      </c>
      <c r="E596" s="50" t="s">
        <v>87</v>
      </c>
      <c r="F596" s="50" t="s">
        <v>88</v>
      </c>
      <c r="G596" s="79">
        <f>'001'!H596</f>
        <v>63</v>
      </c>
      <c r="H596" s="79">
        <f>'002'!H596</f>
        <v>0</v>
      </c>
      <c r="I596" s="51">
        <f t="shared" si="19"/>
        <v>32</v>
      </c>
      <c r="J596" s="52" t="str">
        <f t="shared" si="18"/>
        <v>F</v>
      </c>
      <c r="K596" s="58"/>
      <c r="L596" s="10"/>
      <c r="M596" s="10"/>
      <c r="N596" s="10"/>
      <c r="O596" s="10"/>
      <c r="P596" s="10"/>
      <c r="Q596" s="10"/>
      <c r="R596" s="10"/>
      <c r="S596" s="10"/>
      <c r="T596" s="10"/>
      <c r="U596" s="10"/>
    </row>
    <row r="597" spans="1:21" s="8" customFormat="1" ht="12" customHeight="1" x14ac:dyDescent="0.2">
      <c r="A597" s="47">
        <v>587</v>
      </c>
      <c r="B597" s="48">
        <v>19031440</v>
      </c>
      <c r="C597" s="49" t="s">
        <v>793</v>
      </c>
      <c r="D597" s="49" t="s">
        <v>406</v>
      </c>
      <c r="E597" s="50" t="s">
        <v>87</v>
      </c>
      <c r="F597" s="50" t="s">
        <v>101</v>
      </c>
      <c r="G597" s="79">
        <f>'001'!H597</f>
        <v>67</v>
      </c>
      <c r="H597" s="79">
        <f>'002'!H597</f>
        <v>63</v>
      </c>
      <c r="I597" s="51">
        <f t="shared" si="19"/>
        <v>65</v>
      </c>
      <c r="J597" s="52" t="str">
        <f t="shared" si="18"/>
        <v>B</v>
      </c>
      <c r="K597" s="58"/>
      <c r="L597" s="10"/>
      <c r="M597" s="10"/>
      <c r="N597" s="10"/>
      <c r="O597" s="10"/>
      <c r="P597" s="10"/>
      <c r="Q597" s="10"/>
      <c r="R597" s="10"/>
      <c r="S597" s="10"/>
      <c r="T597" s="10"/>
      <c r="U597" s="10"/>
    </row>
    <row r="598" spans="1:21" s="8" customFormat="1" ht="12" customHeight="1" x14ac:dyDescent="0.2">
      <c r="A598" s="47">
        <v>588</v>
      </c>
      <c r="B598" s="48">
        <v>19031645</v>
      </c>
      <c r="C598" s="49" t="s">
        <v>794</v>
      </c>
      <c r="D598" s="49" t="s">
        <v>795</v>
      </c>
      <c r="E598" s="50" t="s">
        <v>87</v>
      </c>
      <c r="F598" s="50" t="s">
        <v>88</v>
      </c>
      <c r="G598" s="79">
        <f>'001'!H598</f>
        <v>67</v>
      </c>
      <c r="H598" s="79">
        <f>'002'!H598</f>
        <v>63</v>
      </c>
      <c r="I598" s="51">
        <f t="shared" si="19"/>
        <v>65</v>
      </c>
      <c r="J598" s="52" t="str">
        <f t="shared" si="18"/>
        <v>B</v>
      </c>
      <c r="K598" s="58"/>
      <c r="L598" s="10"/>
      <c r="M598" s="10"/>
      <c r="N598" s="10"/>
      <c r="O598" s="10"/>
      <c r="P598" s="10"/>
      <c r="Q598" s="10"/>
      <c r="R598" s="10"/>
      <c r="S598" s="10"/>
      <c r="T598" s="10"/>
      <c r="U598" s="10"/>
    </row>
    <row r="599" spans="1:21" s="8" customFormat="1" ht="12" customHeight="1" x14ac:dyDescent="0.2">
      <c r="A599" s="47">
        <v>589</v>
      </c>
      <c r="B599" s="48">
        <v>19031441</v>
      </c>
      <c r="C599" s="49" t="s">
        <v>794</v>
      </c>
      <c r="D599" s="49" t="s">
        <v>136</v>
      </c>
      <c r="E599" s="50" t="s">
        <v>87</v>
      </c>
      <c r="F599" s="50" t="s">
        <v>101</v>
      </c>
      <c r="G599" s="79">
        <f>'001'!H599</f>
        <v>63</v>
      </c>
      <c r="H599" s="79">
        <f>'002'!H599</f>
        <v>43</v>
      </c>
      <c r="I599" s="51">
        <f t="shared" si="19"/>
        <v>53</v>
      </c>
      <c r="J599" s="52" t="str">
        <f t="shared" si="18"/>
        <v>C</v>
      </c>
      <c r="K599" s="58"/>
      <c r="L599" s="10"/>
      <c r="M599" s="10"/>
      <c r="N599" s="10"/>
      <c r="O599" s="10"/>
      <c r="P599" s="10"/>
      <c r="Q599" s="10"/>
      <c r="R599" s="10"/>
      <c r="S599" s="10"/>
      <c r="T599" s="10"/>
      <c r="U599" s="10"/>
    </row>
    <row r="600" spans="1:21" s="8" customFormat="1" ht="12" customHeight="1" x14ac:dyDescent="0.2">
      <c r="A600" s="47">
        <v>590</v>
      </c>
      <c r="B600" s="48">
        <v>19031999</v>
      </c>
      <c r="C600" s="49" t="s">
        <v>794</v>
      </c>
      <c r="D600" s="49" t="s">
        <v>110</v>
      </c>
      <c r="E600" s="50" t="s">
        <v>87</v>
      </c>
      <c r="F600" s="50" t="s">
        <v>92</v>
      </c>
      <c r="G600" s="79">
        <f>'001'!H600</f>
        <v>75</v>
      </c>
      <c r="H600" s="79">
        <f>'002'!H600</f>
        <v>67</v>
      </c>
      <c r="I600" s="51">
        <f t="shared" si="19"/>
        <v>71</v>
      </c>
      <c r="J600" s="52" t="str">
        <f t="shared" si="18"/>
        <v>A</v>
      </c>
      <c r="K600" s="58"/>
      <c r="L600" s="10"/>
      <c r="M600" s="10"/>
      <c r="N600" s="10"/>
      <c r="O600" s="10"/>
      <c r="P600" s="10"/>
      <c r="Q600" s="10"/>
      <c r="R600" s="10"/>
      <c r="S600" s="10"/>
      <c r="T600" s="10"/>
      <c r="U600" s="10"/>
    </row>
    <row r="601" spans="1:21" s="8" customFormat="1" ht="12" customHeight="1" x14ac:dyDescent="0.2">
      <c r="A601" s="47">
        <v>591</v>
      </c>
      <c r="B601" s="48">
        <v>19032001</v>
      </c>
      <c r="C601" s="49" t="s">
        <v>794</v>
      </c>
      <c r="D601" s="49" t="s">
        <v>143</v>
      </c>
      <c r="E601" s="50" t="s">
        <v>87</v>
      </c>
      <c r="F601" s="50" t="s">
        <v>92</v>
      </c>
      <c r="G601" s="79">
        <f>'001'!H601</f>
        <v>67</v>
      </c>
      <c r="H601" s="79">
        <f>'002'!H601</f>
        <v>67</v>
      </c>
      <c r="I601" s="51">
        <f t="shared" si="19"/>
        <v>67</v>
      </c>
      <c r="J601" s="52" t="str">
        <f t="shared" si="18"/>
        <v>B</v>
      </c>
      <c r="K601" s="58"/>
      <c r="L601" s="10"/>
      <c r="M601" s="10"/>
      <c r="N601" s="10"/>
      <c r="O601" s="10"/>
      <c r="P601" s="10"/>
      <c r="Q601" s="10"/>
      <c r="R601" s="10"/>
      <c r="S601" s="10"/>
      <c r="T601" s="10"/>
      <c r="U601" s="10"/>
    </row>
    <row r="602" spans="1:21" s="8" customFormat="1" ht="12" customHeight="1" x14ac:dyDescent="0.2">
      <c r="A602" s="47">
        <v>592</v>
      </c>
      <c r="B602" s="48">
        <v>19032003</v>
      </c>
      <c r="C602" s="49" t="s">
        <v>796</v>
      </c>
      <c r="D602" s="49" t="s">
        <v>422</v>
      </c>
      <c r="E602" s="50" t="s">
        <v>87</v>
      </c>
      <c r="F602" s="50" t="s">
        <v>92</v>
      </c>
      <c r="G602" s="79">
        <f>'001'!H602</f>
        <v>67</v>
      </c>
      <c r="H602" s="79">
        <f>'002'!H602</f>
        <v>67</v>
      </c>
      <c r="I602" s="51">
        <f t="shared" si="19"/>
        <v>67</v>
      </c>
      <c r="J602" s="52" t="str">
        <f t="shared" si="18"/>
        <v>B</v>
      </c>
      <c r="K602" s="58"/>
      <c r="L602" s="10"/>
      <c r="M602" s="10"/>
      <c r="N602" s="10"/>
      <c r="O602" s="10"/>
      <c r="P602" s="10"/>
      <c r="Q602" s="10"/>
      <c r="R602" s="10"/>
      <c r="S602" s="10"/>
      <c r="T602" s="10"/>
      <c r="U602" s="10"/>
    </row>
    <row r="603" spans="1:21" s="8" customFormat="1" ht="12" customHeight="1" x14ac:dyDescent="0.2">
      <c r="A603" s="47">
        <v>593</v>
      </c>
      <c r="B603" s="48">
        <v>19031646</v>
      </c>
      <c r="C603" s="49" t="s">
        <v>797</v>
      </c>
      <c r="D603" s="49" t="s">
        <v>224</v>
      </c>
      <c r="E603" s="50" t="s">
        <v>87</v>
      </c>
      <c r="F603" s="50" t="s">
        <v>88</v>
      </c>
      <c r="G603" s="79">
        <f>'001'!H603</f>
        <v>67</v>
      </c>
      <c r="H603" s="79">
        <f>'002'!H603</f>
        <v>53</v>
      </c>
      <c r="I603" s="51">
        <f t="shared" si="19"/>
        <v>60</v>
      </c>
      <c r="J603" s="52" t="str">
        <f t="shared" si="18"/>
        <v>B</v>
      </c>
      <c r="K603" s="58"/>
      <c r="L603" s="10"/>
      <c r="M603" s="10"/>
      <c r="N603" s="10"/>
      <c r="O603" s="10"/>
      <c r="P603" s="10"/>
      <c r="Q603" s="10"/>
      <c r="R603" s="10"/>
      <c r="S603" s="10"/>
      <c r="T603" s="10"/>
      <c r="U603" s="10"/>
    </row>
    <row r="604" spans="1:21" s="8" customFormat="1" ht="12" customHeight="1" x14ac:dyDescent="0.2">
      <c r="A604" s="47">
        <v>594</v>
      </c>
      <c r="B604" s="48">
        <v>19031647</v>
      </c>
      <c r="C604" s="49" t="s">
        <v>798</v>
      </c>
      <c r="D604" s="49" t="s">
        <v>122</v>
      </c>
      <c r="E604" s="50" t="s">
        <v>87</v>
      </c>
      <c r="F604" s="50" t="s">
        <v>88</v>
      </c>
      <c r="G604" s="79">
        <f>'001'!H604</f>
        <v>63</v>
      </c>
      <c r="H604" s="79">
        <f>'002'!H604</f>
        <v>57</v>
      </c>
      <c r="I604" s="51">
        <f t="shared" si="19"/>
        <v>60</v>
      </c>
      <c r="J604" s="52" t="str">
        <f t="shared" si="18"/>
        <v>B</v>
      </c>
      <c r="K604" s="58"/>
      <c r="L604" s="10"/>
      <c r="M604" s="10"/>
      <c r="N604" s="10"/>
      <c r="O604" s="10"/>
      <c r="P604" s="10"/>
      <c r="Q604" s="10"/>
      <c r="R604" s="10"/>
      <c r="S604" s="10"/>
      <c r="T604" s="10"/>
      <c r="U604" s="10"/>
    </row>
    <row r="605" spans="1:21" s="8" customFormat="1" ht="12" customHeight="1" x14ac:dyDescent="0.2">
      <c r="A605" s="47">
        <v>595</v>
      </c>
      <c r="B605" s="48">
        <v>19031443</v>
      </c>
      <c r="C605" s="49" t="s">
        <v>799</v>
      </c>
      <c r="D605" s="49" t="s">
        <v>104</v>
      </c>
      <c r="E605" s="50" t="s">
        <v>87</v>
      </c>
      <c r="F605" s="50" t="s">
        <v>101</v>
      </c>
      <c r="G605" s="79">
        <f>'001'!H605</f>
        <v>47</v>
      </c>
      <c r="H605" s="79">
        <f>'002'!H605</f>
        <v>53</v>
      </c>
      <c r="I605" s="51">
        <f t="shared" si="19"/>
        <v>50</v>
      </c>
      <c r="J605" s="52" t="str">
        <f t="shared" si="18"/>
        <v>C</v>
      </c>
      <c r="K605" s="58"/>
      <c r="L605" s="10"/>
      <c r="M605" s="10"/>
      <c r="N605" s="10"/>
      <c r="O605" s="10"/>
      <c r="P605" s="10"/>
      <c r="Q605" s="10"/>
      <c r="R605" s="10"/>
      <c r="S605" s="10"/>
      <c r="T605" s="10"/>
      <c r="U605" s="10"/>
    </row>
    <row r="606" spans="1:21" s="8" customFormat="1" ht="12" customHeight="1" x14ac:dyDescent="0.2">
      <c r="A606" s="47">
        <v>596</v>
      </c>
      <c r="B606" s="48">
        <v>19031648</v>
      </c>
      <c r="C606" s="49" t="s">
        <v>800</v>
      </c>
      <c r="D606" s="49" t="s">
        <v>481</v>
      </c>
      <c r="E606" s="50" t="s">
        <v>87</v>
      </c>
      <c r="F606" s="50" t="s">
        <v>88</v>
      </c>
      <c r="G606" s="79">
        <f>'001'!H606</f>
        <v>53</v>
      </c>
      <c r="H606" s="79">
        <f>'002'!H606</f>
        <v>53</v>
      </c>
      <c r="I606" s="51">
        <f t="shared" si="19"/>
        <v>53</v>
      </c>
      <c r="J606" s="52" t="str">
        <f t="shared" si="18"/>
        <v>C</v>
      </c>
      <c r="K606" s="58"/>
      <c r="L606" s="10"/>
      <c r="M606" s="10"/>
      <c r="N606" s="10"/>
      <c r="O606" s="10"/>
      <c r="P606" s="10"/>
      <c r="Q606" s="10"/>
      <c r="R606" s="10"/>
      <c r="S606" s="10"/>
      <c r="T606" s="10"/>
      <c r="U606" s="10"/>
    </row>
    <row r="607" spans="1:21" s="8" customFormat="1" ht="12" customHeight="1" x14ac:dyDescent="0.2">
      <c r="A607" s="47">
        <v>597</v>
      </c>
      <c r="B607" s="48">
        <v>19031444</v>
      </c>
      <c r="C607" s="49" t="s">
        <v>801</v>
      </c>
      <c r="D607" s="49" t="s">
        <v>104</v>
      </c>
      <c r="E607" s="50" t="s">
        <v>87</v>
      </c>
      <c r="F607" s="50" t="s">
        <v>101</v>
      </c>
      <c r="G607" s="79">
        <f>'001'!H607</f>
        <v>53</v>
      </c>
      <c r="H607" s="79">
        <f>'002'!H607</f>
        <v>85</v>
      </c>
      <c r="I607" s="51">
        <f t="shared" si="19"/>
        <v>69</v>
      </c>
      <c r="J607" s="52" t="str">
        <f t="shared" si="18"/>
        <v>B</v>
      </c>
      <c r="K607" s="58"/>
      <c r="L607" s="10"/>
      <c r="M607" s="10"/>
      <c r="N607" s="10"/>
      <c r="O607" s="10"/>
      <c r="P607" s="10"/>
      <c r="Q607" s="10"/>
      <c r="R607" s="10"/>
      <c r="S607" s="10"/>
      <c r="T607" s="10"/>
      <c r="U607" s="10"/>
    </row>
    <row r="608" spans="1:21" s="8" customFormat="1" ht="12" customHeight="1" x14ac:dyDescent="0.2">
      <c r="A608" s="47">
        <v>598</v>
      </c>
      <c r="B608" s="48">
        <v>19032006</v>
      </c>
      <c r="C608" s="49" t="s">
        <v>802</v>
      </c>
      <c r="D608" s="49" t="s">
        <v>129</v>
      </c>
      <c r="E608" s="50" t="s">
        <v>87</v>
      </c>
      <c r="F608" s="50" t="s">
        <v>92</v>
      </c>
      <c r="G608" s="79">
        <f>'001'!H608</f>
        <v>53</v>
      </c>
      <c r="H608" s="79">
        <f>'002'!H608</f>
        <v>0</v>
      </c>
      <c r="I608" s="51">
        <f t="shared" si="19"/>
        <v>27</v>
      </c>
      <c r="J608" s="52" t="str">
        <f t="shared" si="18"/>
        <v>F</v>
      </c>
      <c r="K608" s="58"/>
      <c r="L608" s="10"/>
      <c r="M608" s="10"/>
      <c r="N608" s="10"/>
      <c r="O608" s="10"/>
      <c r="P608" s="10"/>
      <c r="Q608" s="10"/>
      <c r="R608" s="10"/>
      <c r="S608" s="10"/>
      <c r="T608" s="10"/>
      <c r="U608" s="10"/>
    </row>
    <row r="609" spans="1:21" s="8" customFormat="1" ht="12" customHeight="1" x14ac:dyDescent="0.2">
      <c r="A609" s="47">
        <v>599</v>
      </c>
      <c r="B609" s="48">
        <v>19031649</v>
      </c>
      <c r="C609" s="49" t="s">
        <v>803</v>
      </c>
      <c r="D609" s="49" t="s">
        <v>107</v>
      </c>
      <c r="E609" s="50" t="s">
        <v>87</v>
      </c>
      <c r="F609" s="50" t="s">
        <v>88</v>
      </c>
      <c r="G609" s="79">
        <f>'001'!H609</f>
        <v>75</v>
      </c>
      <c r="H609" s="79">
        <f>'002'!H609</f>
        <v>75</v>
      </c>
      <c r="I609" s="51">
        <f t="shared" si="19"/>
        <v>75</v>
      </c>
      <c r="J609" s="52" t="str">
        <f t="shared" si="18"/>
        <v>A</v>
      </c>
      <c r="K609" s="58"/>
      <c r="L609" s="10"/>
      <c r="M609" s="10"/>
      <c r="N609" s="10"/>
      <c r="O609" s="10"/>
      <c r="P609" s="10"/>
      <c r="Q609" s="10"/>
      <c r="R609" s="10"/>
      <c r="S609" s="10"/>
      <c r="T609" s="10"/>
      <c r="U609" s="10"/>
    </row>
    <row r="610" spans="1:21" s="8" customFormat="1" ht="12" customHeight="1" x14ac:dyDescent="0.2">
      <c r="A610" s="47">
        <v>600</v>
      </c>
      <c r="B610" s="48">
        <v>19031650</v>
      </c>
      <c r="C610" s="49" t="s">
        <v>804</v>
      </c>
      <c r="D610" s="49" t="s">
        <v>104</v>
      </c>
      <c r="E610" s="50" t="s">
        <v>87</v>
      </c>
      <c r="F610" s="50" t="s">
        <v>88</v>
      </c>
      <c r="G610" s="79">
        <f>'001'!H610</f>
        <v>63</v>
      </c>
      <c r="H610" s="79">
        <f>'002'!H610</f>
        <v>67</v>
      </c>
      <c r="I610" s="51">
        <f t="shared" si="19"/>
        <v>65</v>
      </c>
      <c r="J610" s="52" t="str">
        <f t="shared" si="18"/>
        <v>B</v>
      </c>
      <c r="K610" s="58"/>
      <c r="L610" s="10"/>
      <c r="M610" s="10"/>
      <c r="N610" s="10"/>
      <c r="O610" s="10"/>
      <c r="P610" s="10"/>
      <c r="Q610" s="10"/>
      <c r="R610" s="10"/>
      <c r="S610" s="10"/>
      <c r="T610" s="10"/>
      <c r="U610" s="10"/>
    </row>
    <row r="611" spans="1:21" s="8" customFormat="1" ht="12" customHeight="1" x14ac:dyDescent="0.2">
      <c r="A611" s="47">
        <v>601</v>
      </c>
      <c r="B611" s="48">
        <v>19032008</v>
      </c>
      <c r="C611" s="49" t="s">
        <v>805</v>
      </c>
      <c r="D611" s="49" t="s">
        <v>96</v>
      </c>
      <c r="E611" s="50" t="s">
        <v>87</v>
      </c>
      <c r="F611" s="50" t="s">
        <v>92</v>
      </c>
      <c r="G611" s="79">
        <f>'001'!H611</f>
        <v>75</v>
      </c>
      <c r="H611" s="79">
        <f>'002'!H611</f>
        <v>85</v>
      </c>
      <c r="I611" s="51">
        <f t="shared" si="19"/>
        <v>80</v>
      </c>
      <c r="J611" s="52" t="str">
        <f t="shared" si="18"/>
        <v>A</v>
      </c>
      <c r="K611" s="58"/>
      <c r="L611" s="10"/>
      <c r="M611" s="10"/>
      <c r="N611" s="10"/>
      <c r="O611" s="10"/>
      <c r="P611" s="10"/>
      <c r="Q611" s="10"/>
      <c r="R611" s="10"/>
      <c r="S611" s="10"/>
      <c r="T611" s="10"/>
      <c r="U611" s="10"/>
    </row>
    <row r="612" spans="1:21" s="8" customFormat="1" ht="12" customHeight="1" x14ac:dyDescent="0.2">
      <c r="A612" s="47">
        <v>602</v>
      </c>
      <c r="B612" s="48">
        <v>19031653</v>
      </c>
      <c r="C612" s="49" t="s">
        <v>806</v>
      </c>
      <c r="D612" s="49" t="s">
        <v>195</v>
      </c>
      <c r="E612" s="50" t="s">
        <v>87</v>
      </c>
      <c r="F612" s="50" t="s">
        <v>88</v>
      </c>
      <c r="G612" s="79">
        <f>'001'!H612</f>
        <v>75</v>
      </c>
      <c r="H612" s="79">
        <f>'002'!H612</f>
        <v>67</v>
      </c>
      <c r="I612" s="51">
        <f t="shared" si="19"/>
        <v>71</v>
      </c>
      <c r="J612" s="52" t="str">
        <f t="shared" si="18"/>
        <v>A</v>
      </c>
      <c r="K612" s="58"/>
      <c r="L612" s="10"/>
      <c r="M612" s="10"/>
      <c r="N612" s="10"/>
      <c r="O612" s="10"/>
      <c r="P612" s="10"/>
      <c r="Q612" s="10"/>
      <c r="R612" s="10"/>
      <c r="S612" s="10"/>
      <c r="T612" s="10"/>
      <c r="U612" s="10"/>
    </row>
    <row r="613" spans="1:21" s="8" customFormat="1" ht="12" customHeight="1" x14ac:dyDescent="0.2">
      <c r="A613" s="47">
        <v>603</v>
      </c>
      <c r="B613" s="48">
        <v>19031654</v>
      </c>
      <c r="C613" s="49" t="s">
        <v>807</v>
      </c>
      <c r="D613" s="49" t="s">
        <v>808</v>
      </c>
      <c r="E613" s="50" t="s">
        <v>87</v>
      </c>
      <c r="F613" s="50" t="s">
        <v>88</v>
      </c>
      <c r="G613" s="79">
        <f>'001'!H613</f>
        <v>63</v>
      </c>
      <c r="H613" s="79">
        <f>'002'!H613</f>
        <v>67</v>
      </c>
      <c r="I613" s="51">
        <f t="shared" si="19"/>
        <v>65</v>
      </c>
      <c r="J613" s="52" t="str">
        <f t="shared" si="18"/>
        <v>B</v>
      </c>
      <c r="K613" s="58"/>
      <c r="L613" s="10"/>
      <c r="M613" s="10"/>
      <c r="N613" s="10"/>
      <c r="O613" s="10"/>
      <c r="P613" s="10"/>
      <c r="Q613" s="10"/>
      <c r="R613" s="10"/>
      <c r="S613" s="10"/>
      <c r="T613" s="10"/>
      <c r="U613" s="10"/>
    </row>
    <row r="614" spans="1:21" s="8" customFormat="1" ht="12" customHeight="1" x14ac:dyDescent="0.2">
      <c r="A614" s="47">
        <v>604</v>
      </c>
      <c r="B614" s="48">
        <v>19031445</v>
      </c>
      <c r="C614" s="49" t="s">
        <v>809</v>
      </c>
      <c r="D614" s="49" t="s">
        <v>810</v>
      </c>
      <c r="E614" s="50" t="s">
        <v>87</v>
      </c>
      <c r="F614" s="50" t="s">
        <v>101</v>
      </c>
      <c r="G614" s="79">
        <f>'001'!H614</f>
        <v>47</v>
      </c>
      <c r="H614" s="79">
        <f>'002'!H614</f>
        <v>47</v>
      </c>
      <c r="I614" s="51">
        <f t="shared" si="19"/>
        <v>47</v>
      </c>
      <c r="J614" s="52" t="str">
        <f t="shared" si="18"/>
        <v>D</v>
      </c>
      <c r="K614" s="58"/>
      <c r="L614" s="10"/>
      <c r="M614" s="10"/>
      <c r="N614" s="10"/>
      <c r="O614" s="10"/>
      <c r="P614" s="10"/>
      <c r="Q614" s="10"/>
      <c r="R614" s="10"/>
      <c r="S614" s="10"/>
      <c r="T614" s="10"/>
      <c r="U614" s="10"/>
    </row>
    <row r="615" spans="1:21" s="8" customFormat="1" ht="12" customHeight="1" x14ac:dyDescent="0.2">
      <c r="A615" s="47">
        <v>605</v>
      </c>
      <c r="B615" s="48">
        <v>18029611</v>
      </c>
      <c r="C615" s="49" t="s">
        <v>811</v>
      </c>
      <c r="D615" s="49" t="s">
        <v>812</v>
      </c>
      <c r="E615" s="50" t="s">
        <v>131</v>
      </c>
      <c r="F615" s="50" t="s">
        <v>101</v>
      </c>
      <c r="G615" s="79">
        <f>'001'!H615</f>
        <v>0</v>
      </c>
      <c r="H615" s="79">
        <f>'002'!H615</f>
        <v>0</v>
      </c>
      <c r="I615" s="51">
        <f t="shared" si="19"/>
        <v>0</v>
      </c>
      <c r="J615" s="52" t="str">
        <f t="shared" si="18"/>
        <v>F</v>
      </c>
      <c r="K615" s="83"/>
      <c r="L615" s="10"/>
      <c r="M615" s="10"/>
      <c r="N615" s="10"/>
      <c r="O615" s="10"/>
      <c r="P615" s="10"/>
      <c r="Q615" s="10"/>
      <c r="R615" s="10"/>
      <c r="S615" s="10"/>
      <c r="T615" s="10"/>
      <c r="U615" s="10"/>
    </row>
    <row r="616" spans="1:21" s="8" customFormat="1" ht="12" customHeight="1" x14ac:dyDescent="0.2">
      <c r="A616" s="47">
        <v>606</v>
      </c>
      <c r="B616" s="48">
        <v>19031681</v>
      </c>
      <c r="C616" s="49" t="s">
        <v>813</v>
      </c>
      <c r="D616" s="49" t="s">
        <v>166</v>
      </c>
      <c r="E616" s="50" t="s">
        <v>87</v>
      </c>
      <c r="F616" s="50" t="s">
        <v>88</v>
      </c>
      <c r="G616" s="79">
        <f>'001'!H616</f>
        <v>63</v>
      </c>
      <c r="H616" s="79">
        <f>'002'!H616</f>
        <v>67</v>
      </c>
      <c r="I616" s="51">
        <f t="shared" si="19"/>
        <v>65</v>
      </c>
      <c r="J616" s="52" t="str">
        <f t="shared" si="18"/>
        <v>B</v>
      </c>
      <c r="K616" s="58"/>
      <c r="L616" s="10"/>
      <c r="M616" s="10"/>
      <c r="N616" s="10"/>
      <c r="O616" s="10"/>
      <c r="P616" s="10"/>
      <c r="Q616" s="10"/>
      <c r="R616" s="10"/>
      <c r="S616" s="10"/>
      <c r="T616" s="10"/>
      <c r="U616" s="10"/>
    </row>
    <row r="617" spans="1:21" s="8" customFormat="1" ht="12" customHeight="1" x14ac:dyDescent="0.2">
      <c r="A617" s="47">
        <v>607</v>
      </c>
      <c r="B617" s="48">
        <v>19031446</v>
      </c>
      <c r="C617" s="49" t="s">
        <v>813</v>
      </c>
      <c r="D617" s="49" t="s">
        <v>242</v>
      </c>
      <c r="E617" s="50" t="s">
        <v>87</v>
      </c>
      <c r="F617" s="50" t="s">
        <v>101</v>
      </c>
      <c r="G617" s="79">
        <f>'001'!H617</f>
        <v>37</v>
      </c>
      <c r="H617" s="79">
        <f>'002'!H617</f>
        <v>63</v>
      </c>
      <c r="I617" s="51">
        <f t="shared" si="19"/>
        <v>50</v>
      </c>
      <c r="J617" s="52" t="str">
        <f t="shared" si="18"/>
        <v>C</v>
      </c>
      <c r="K617" s="58"/>
      <c r="L617" s="10"/>
      <c r="M617" s="10"/>
      <c r="N617" s="10"/>
      <c r="O617" s="10"/>
      <c r="P617" s="10"/>
      <c r="Q617" s="10"/>
      <c r="R617" s="10"/>
      <c r="S617" s="10"/>
      <c r="T617" s="10"/>
      <c r="U617" s="10"/>
    </row>
    <row r="618" spans="1:21" s="8" customFormat="1" ht="12" customHeight="1" x14ac:dyDescent="0.2">
      <c r="A618" s="47">
        <v>608</v>
      </c>
      <c r="B618" s="48">
        <v>19032009</v>
      </c>
      <c r="C618" s="49" t="s">
        <v>814</v>
      </c>
      <c r="D618" s="49" t="s">
        <v>259</v>
      </c>
      <c r="E618" s="50" t="s">
        <v>87</v>
      </c>
      <c r="F618" s="50" t="s">
        <v>92</v>
      </c>
      <c r="G618" s="79">
        <f>'001'!H618</f>
        <v>75</v>
      </c>
      <c r="H618" s="79">
        <f>'002'!H618</f>
        <v>75</v>
      </c>
      <c r="I618" s="51">
        <f t="shared" si="19"/>
        <v>75</v>
      </c>
      <c r="J618" s="52" t="str">
        <f t="shared" si="18"/>
        <v>A</v>
      </c>
      <c r="K618" s="58"/>
      <c r="L618" s="10"/>
      <c r="M618" s="10"/>
      <c r="N618" s="10"/>
      <c r="O618" s="10"/>
      <c r="P618" s="10"/>
      <c r="Q618" s="10"/>
      <c r="R618" s="10"/>
      <c r="S618" s="10"/>
      <c r="T618" s="10"/>
      <c r="U618" s="10"/>
    </row>
    <row r="619" spans="1:21" s="8" customFormat="1" ht="12" customHeight="1" x14ac:dyDescent="0.2">
      <c r="A619" s="47">
        <v>609</v>
      </c>
      <c r="B619" s="48">
        <v>19031682</v>
      </c>
      <c r="C619" s="49" t="s">
        <v>815</v>
      </c>
      <c r="D619" s="49" t="s">
        <v>816</v>
      </c>
      <c r="E619" s="50" t="s">
        <v>87</v>
      </c>
      <c r="F619" s="50" t="s">
        <v>88</v>
      </c>
      <c r="G619" s="79">
        <f>'001'!H619</f>
        <v>67</v>
      </c>
      <c r="H619" s="79">
        <f>'002'!H619</f>
        <v>43</v>
      </c>
      <c r="I619" s="51">
        <f t="shared" si="19"/>
        <v>55</v>
      </c>
      <c r="J619" s="52" t="str">
        <f t="shared" si="18"/>
        <v>C</v>
      </c>
      <c r="K619" s="58"/>
      <c r="L619" s="10"/>
      <c r="M619" s="10"/>
      <c r="N619" s="10"/>
      <c r="O619" s="10"/>
      <c r="P619" s="10"/>
      <c r="Q619" s="10"/>
      <c r="R619" s="10"/>
      <c r="S619" s="10"/>
      <c r="T619" s="10"/>
      <c r="U619" s="10"/>
    </row>
    <row r="620" spans="1:21" s="8" customFormat="1" ht="12" customHeight="1" x14ac:dyDescent="0.2">
      <c r="A620" s="47">
        <v>610</v>
      </c>
      <c r="B620" s="48">
        <v>19031447</v>
      </c>
      <c r="C620" s="49" t="s">
        <v>817</v>
      </c>
      <c r="D620" s="49" t="s">
        <v>104</v>
      </c>
      <c r="E620" s="50" t="s">
        <v>87</v>
      </c>
      <c r="F620" s="50" t="s">
        <v>101</v>
      </c>
      <c r="G620" s="79">
        <f>'001'!H620</f>
        <v>43</v>
      </c>
      <c r="H620" s="79">
        <f>'002'!H620</f>
        <v>53</v>
      </c>
      <c r="I620" s="51">
        <f t="shared" si="19"/>
        <v>48</v>
      </c>
      <c r="J620" s="52" t="str">
        <f t="shared" si="18"/>
        <v>D</v>
      </c>
      <c r="K620" s="58"/>
      <c r="L620" s="10"/>
      <c r="M620" s="10"/>
      <c r="N620" s="10"/>
      <c r="O620" s="10"/>
      <c r="P620" s="10"/>
      <c r="Q620" s="10"/>
      <c r="R620" s="10"/>
      <c r="S620" s="10"/>
      <c r="T620" s="10"/>
      <c r="U620" s="10"/>
    </row>
    <row r="621" spans="1:21" s="8" customFormat="1" ht="12" customHeight="1" x14ac:dyDescent="0.2">
      <c r="A621" s="47">
        <v>611</v>
      </c>
      <c r="B621" s="48">
        <v>19031683</v>
      </c>
      <c r="C621" s="49" t="s">
        <v>818</v>
      </c>
      <c r="D621" s="49" t="s">
        <v>383</v>
      </c>
      <c r="E621" s="50" t="s">
        <v>87</v>
      </c>
      <c r="F621" s="50" t="s">
        <v>88</v>
      </c>
      <c r="G621" s="79">
        <f>'001'!H621</f>
        <v>63</v>
      </c>
      <c r="H621" s="79">
        <f>'002'!H621</f>
        <v>67</v>
      </c>
      <c r="I621" s="51">
        <f t="shared" si="19"/>
        <v>65</v>
      </c>
      <c r="J621" s="52" t="str">
        <f t="shared" si="18"/>
        <v>B</v>
      </c>
      <c r="K621" s="58"/>
      <c r="L621" s="10"/>
      <c r="M621" s="10"/>
      <c r="N621" s="10"/>
      <c r="O621" s="10"/>
      <c r="P621" s="10"/>
      <c r="Q621" s="10"/>
      <c r="R621" s="10"/>
      <c r="S621" s="10"/>
      <c r="T621" s="10"/>
      <c r="U621" s="10"/>
    </row>
    <row r="622" spans="1:21" s="8" customFormat="1" ht="12" customHeight="1" x14ac:dyDescent="0.2">
      <c r="A622" s="47">
        <v>612</v>
      </c>
      <c r="B622" s="48">
        <v>19031684</v>
      </c>
      <c r="C622" s="49" t="s">
        <v>819</v>
      </c>
      <c r="D622" s="49" t="s">
        <v>820</v>
      </c>
      <c r="E622" s="50" t="s">
        <v>87</v>
      </c>
      <c r="F622" s="50" t="s">
        <v>88</v>
      </c>
      <c r="G622" s="79">
        <f>'001'!H622</f>
        <v>0</v>
      </c>
      <c r="H622" s="79">
        <f>'002'!H622</f>
        <v>43</v>
      </c>
      <c r="I622" s="51">
        <f t="shared" si="19"/>
        <v>22</v>
      </c>
      <c r="J622" s="52" t="str">
        <f t="shared" si="18"/>
        <v>F</v>
      </c>
      <c r="K622" s="58"/>
      <c r="L622" s="10"/>
      <c r="M622" s="10"/>
      <c r="N622" s="10"/>
      <c r="O622" s="10"/>
      <c r="P622" s="10"/>
      <c r="Q622" s="10"/>
      <c r="R622" s="10"/>
      <c r="S622" s="10"/>
      <c r="T622" s="10"/>
      <c r="U622" s="10"/>
    </row>
    <row r="623" spans="1:21" s="8" customFormat="1" ht="12" customHeight="1" x14ac:dyDescent="0.2">
      <c r="A623" s="47">
        <v>613</v>
      </c>
      <c r="B623" s="48">
        <v>19031685</v>
      </c>
      <c r="C623" s="49" t="s">
        <v>821</v>
      </c>
      <c r="D623" s="49" t="s">
        <v>822</v>
      </c>
      <c r="E623" s="50" t="s">
        <v>87</v>
      </c>
      <c r="F623" s="50" t="s">
        <v>88</v>
      </c>
      <c r="G623" s="79">
        <f>'001'!H623</f>
        <v>0</v>
      </c>
      <c r="H623" s="79">
        <f>'002'!H623</f>
        <v>0</v>
      </c>
      <c r="I623" s="51">
        <f t="shared" si="19"/>
        <v>0</v>
      </c>
      <c r="J623" s="52" t="str">
        <f t="shared" si="18"/>
        <v>F</v>
      </c>
      <c r="K623" s="82" t="s">
        <v>978</v>
      </c>
      <c r="L623" s="10"/>
      <c r="M623" s="10"/>
      <c r="N623" s="10"/>
      <c r="O623" s="10"/>
      <c r="P623" s="10"/>
      <c r="Q623" s="10"/>
      <c r="R623" s="10"/>
      <c r="S623" s="10"/>
      <c r="T623" s="10"/>
      <c r="U623" s="10"/>
    </row>
    <row r="624" spans="1:21" s="8" customFormat="1" ht="12" customHeight="1" x14ac:dyDescent="0.2">
      <c r="A624" s="47">
        <v>614</v>
      </c>
      <c r="B624" s="48">
        <v>19031686</v>
      </c>
      <c r="C624" s="49" t="s">
        <v>823</v>
      </c>
      <c r="D624" s="49" t="s">
        <v>790</v>
      </c>
      <c r="E624" s="50" t="s">
        <v>87</v>
      </c>
      <c r="F624" s="50" t="s">
        <v>88</v>
      </c>
      <c r="G624" s="79">
        <f>'001'!H624</f>
        <v>63</v>
      </c>
      <c r="H624" s="79">
        <f>'002'!H624</f>
        <v>43</v>
      </c>
      <c r="I624" s="51">
        <f t="shared" si="19"/>
        <v>53</v>
      </c>
      <c r="J624" s="52" t="str">
        <f t="shared" si="18"/>
        <v>C</v>
      </c>
      <c r="K624" s="58"/>
      <c r="L624" s="10"/>
      <c r="M624" s="10"/>
      <c r="N624" s="10"/>
      <c r="O624" s="10"/>
      <c r="P624" s="10"/>
      <c r="Q624" s="10"/>
      <c r="R624" s="10"/>
      <c r="S624" s="10"/>
      <c r="T624" s="10"/>
      <c r="U624" s="10"/>
    </row>
    <row r="625" spans="1:21" s="8" customFormat="1" ht="12" customHeight="1" x14ac:dyDescent="0.2">
      <c r="A625" s="47">
        <v>615</v>
      </c>
      <c r="B625" s="48">
        <v>19031449</v>
      </c>
      <c r="C625" s="49" t="s">
        <v>824</v>
      </c>
      <c r="D625" s="49" t="s">
        <v>825</v>
      </c>
      <c r="E625" s="50" t="s">
        <v>87</v>
      </c>
      <c r="F625" s="50" t="s">
        <v>101</v>
      </c>
      <c r="G625" s="79">
        <f>'001'!H625</f>
        <v>53</v>
      </c>
      <c r="H625" s="79">
        <f>'002'!H625</f>
        <v>57</v>
      </c>
      <c r="I625" s="51">
        <f t="shared" si="19"/>
        <v>55</v>
      </c>
      <c r="J625" s="52" t="str">
        <f t="shared" si="18"/>
        <v>C</v>
      </c>
      <c r="K625" s="58"/>
      <c r="L625" s="10"/>
      <c r="M625" s="10"/>
      <c r="N625" s="10"/>
      <c r="O625" s="10"/>
      <c r="P625" s="10"/>
      <c r="Q625" s="10"/>
      <c r="R625" s="10"/>
      <c r="S625" s="10"/>
      <c r="T625" s="10"/>
      <c r="U625" s="10"/>
    </row>
    <row r="626" spans="1:21" s="8" customFormat="1" ht="12" customHeight="1" x14ac:dyDescent="0.2">
      <c r="A626" s="47">
        <v>616</v>
      </c>
      <c r="B626" s="48">
        <v>19031450</v>
      </c>
      <c r="C626" s="49" t="s">
        <v>826</v>
      </c>
      <c r="D626" s="49" t="s">
        <v>827</v>
      </c>
      <c r="E626" s="50" t="s">
        <v>87</v>
      </c>
      <c r="F626" s="50" t="s">
        <v>101</v>
      </c>
      <c r="G626" s="79">
        <f>'001'!H626</f>
        <v>53</v>
      </c>
      <c r="H626" s="79">
        <f>'002'!H626</f>
        <v>57</v>
      </c>
      <c r="I626" s="51">
        <f t="shared" si="19"/>
        <v>55</v>
      </c>
      <c r="J626" s="52" t="str">
        <f t="shared" si="18"/>
        <v>C</v>
      </c>
      <c r="K626" s="58"/>
      <c r="L626" s="10"/>
      <c r="M626" s="10"/>
      <c r="N626" s="10"/>
      <c r="O626" s="10"/>
      <c r="P626" s="10"/>
      <c r="Q626" s="10"/>
      <c r="R626" s="10"/>
      <c r="S626" s="10"/>
      <c r="T626" s="10"/>
      <c r="U626" s="10"/>
    </row>
    <row r="627" spans="1:21" s="8" customFormat="1" ht="12" customHeight="1" x14ac:dyDescent="0.2">
      <c r="A627" s="47">
        <v>617</v>
      </c>
      <c r="B627" s="48">
        <v>19031451</v>
      </c>
      <c r="C627" s="49" t="s">
        <v>828</v>
      </c>
      <c r="D627" s="49" t="s">
        <v>350</v>
      </c>
      <c r="E627" s="50" t="s">
        <v>87</v>
      </c>
      <c r="F627" s="50" t="s">
        <v>101</v>
      </c>
      <c r="G627" s="79">
        <f>'001'!H627</f>
        <v>47</v>
      </c>
      <c r="H627" s="79">
        <f>'002'!H627</f>
        <v>57</v>
      </c>
      <c r="I627" s="51">
        <f t="shared" si="19"/>
        <v>52</v>
      </c>
      <c r="J627" s="52" t="str">
        <f t="shared" si="18"/>
        <v>C</v>
      </c>
      <c r="K627" s="58"/>
      <c r="L627" s="10"/>
      <c r="M627" s="10"/>
      <c r="N627" s="10"/>
      <c r="O627" s="10"/>
      <c r="P627" s="10"/>
      <c r="Q627" s="10"/>
      <c r="R627" s="10"/>
      <c r="S627" s="10"/>
      <c r="T627" s="10"/>
      <c r="U627" s="10"/>
    </row>
    <row r="628" spans="1:21" s="8" customFormat="1" ht="12" customHeight="1" x14ac:dyDescent="0.2">
      <c r="A628" s="47">
        <v>618</v>
      </c>
      <c r="B628" s="48">
        <v>19031687</v>
      </c>
      <c r="C628" s="49" t="s">
        <v>829</v>
      </c>
      <c r="D628" s="49" t="s">
        <v>620</v>
      </c>
      <c r="E628" s="50" t="s">
        <v>87</v>
      </c>
      <c r="F628" s="50" t="s">
        <v>88</v>
      </c>
      <c r="G628" s="79">
        <f>'001'!H628</f>
        <v>43</v>
      </c>
      <c r="H628" s="79">
        <f>'002'!H628</f>
        <v>63</v>
      </c>
      <c r="I628" s="51">
        <f t="shared" si="19"/>
        <v>53</v>
      </c>
      <c r="J628" s="52" t="str">
        <f t="shared" si="18"/>
        <v>C</v>
      </c>
      <c r="K628" s="58"/>
      <c r="L628" s="10"/>
      <c r="M628" s="10"/>
      <c r="N628" s="10"/>
      <c r="O628" s="10"/>
      <c r="P628" s="10"/>
      <c r="Q628" s="10"/>
      <c r="R628" s="10"/>
      <c r="S628" s="10"/>
      <c r="T628" s="10"/>
      <c r="U628" s="10"/>
    </row>
    <row r="629" spans="1:21" s="8" customFormat="1" ht="12" customHeight="1" x14ac:dyDescent="0.2">
      <c r="A629" s="47">
        <v>619</v>
      </c>
      <c r="B629" s="48">
        <v>19031688</v>
      </c>
      <c r="C629" s="49" t="s">
        <v>830</v>
      </c>
      <c r="D629" s="49" t="s">
        <v>831</v>
      </c>
      <c r="E629" s="50" t="s">
        <v>87</v>
      </c>
      <c r="F629" s="50" t="s">
        <v>88</v>
      </c>
      <c r="G629" s="79">
        <f>'001'!H629</f>
        <v>47</v>
      </c>
      <c r="H629" s="79">
        <f>'002'!H629</f>
        <v>57</v>
      </c>
      <c r="I629" s="51">
        <f t="shared" si="19"/>
        <v>52</v>
      </c>
      <c r="J629" s="52" t="str">
        <f t="shared" si="18"/>
        <v>C</v>
      </c>
      <c r="K629" s="58"/>
      <c r="L629" s="10"/>
      <c r="M629" s="10"/>
      <c r="N629" s="10"/>
      <c r="O629" s="10"/>
      <c r="P629" s="10"/>
      <c r="Q629" s="10"/>
      <c r="R629" s="10"/>
      <c r="S629" s="10"/>
      <c r="T629" s="10"/>
      <c r="U629" s="10"/>
    </row>
    <row r="630" spans="1:21" s="8" customFormat="1" ht="12" customHeight="1" x14ac:dyDescent="0.2">
      <c r="A630" s="47">
        <v>620</v>
      </c>
      <c r="B630" s="48">
        <v>19031689</v>
      </c>
      <c r="C630" s="49" t="s">
        <v>832</v>
      </c>
      <c r="D630" s="49" t="s">
        <v>641</v>
      </c>
      <c r="E630" s="50" t="s">
        <v>87</v>
      </c>
      <c r="F630" s="50" t="s">
        <v>88</v>
      </c>
      <c r="G630" s="79">
        <f>'001'!H630</f>
        <v>43</v>
      </c>
      <c r="H630" s="79">
        <f>'002'!H630</f>
        <v>47</v>
      </c>
      <c r="I630" s="51">
        <f t="shared" si="19"/>
        <v>45</v>
      </c>
      <c r="J630" s="52" t="str">
        <f t="shared" si="18"/>
        <v>D</v>
      </c>
      <c r="K630" s="58"/>
      <c r="L630" s="10"/>
      <c r="M630" s="10"/>
      <c r="N630" s="10"/>
      <c r="O630" s="10"/>
      <c r="P630" s="10"/>
      <c r="Q630" s="10"/>
      <c r="R630" s="10"/>
      <c r="S630" s="10"/>
      <c r="T630" s="10"/>
      <c r="U630" s="10"/>
    </row>
    <row r="631" spans="1:21" s="8" customFormat="1" ht="12" customHeight="1" x14ac:dyDescent="0.2">
      <c r="A631" s="47">
        <v>621</v>
      </c>
      <c r="B631" s="48">
        <v>19031690</v>
      </c>
      <c r="C631" s="49" t="s">
        <v>833</v>
      </c>
      <c r="D631" s="49" t="s">
        <v>134</v>
      </c>
      <c r="E631" s="50" t="s">
        <v>87</v>
      </c>
      <c r="F631" s="50" t="s">
        <v>88</v>
      </c>
      <c r="G631" s="79">
        <f>'001'!H631</f>
        <v>53</v>
      </c>
      <c r="H631" s="79">
        <f>'002'!H631</f>
        <v>23</v>
      </c>
      <c r="I631" s="51">
        <f t="shared" si="19"/>
        <v>38</v>
      </c>
      <c r="J631" s="52" t="str">
        <f t="shared" si="18"/>
        <v>F</v>
      </c>
      <c r="K631" s="58"/>
      <c r="L631" s="10"/>
      <c r="M631" s="10"/>
      <c r="N631" s="10"/>
      <c r="O631" s="10"/>
      <c r="P631" s="10"/>
      <c r="Q631" s="10"/>
      <c r="R631" s="10"/>
      <c r="S631" s="10"/>
      <c r="T631" s="10"/>
      <c r="U631" s="10"/>
    </row>
    <row r="632" spans="1:21" s="8" customFormat="1" ht="12" customHeight="1" x14ac:dyDescent="0.2">
      <c r="A632" s="47">
        <v>622</v>
      </c>
      <c r="B632" s="48">
        <v>19032185</v>
      </c>
      <c r="C632" s="49" t="s">
        <v>834</v>
      </c>
      <c r="D632" s="49" t="s">
        <v>432</v>
      </c>
      <c r="E632" s="50" t="s">
        <v>87</v>
      </c>
      <c r="F632" s="50" t="s">
        <v>88</v>
      </c>
      <c r="G632" s="79">
        <f>'001'!H632</f>
        <v>47</v>
      </c>
      <c r="H632" s="79">
        <f>'002'!H632</f>
        <v>63</v>
      </c>
      <c r="I632" s="51">
        <f t="shared" si="19"/>
        <v>55</v>
      </c>
      <c r="J632" s="52" t="str">
        <f t="shared" si="18"/>
        <v>C</v>
      </c>
      <c r="K632" s="58"/>
      <c r="L632" s="10"/>
      <c r="M632" s="10"/>
      <c r="N632" s="10"/>
      <c r="O632" s="10"/>
      <c r="P632" s="10"/>
      <c r="Q632" s="10"/>
      <c r="R632" s="10"/>
      <c r="S632" s="10"/>
      <c r="T632" s="10"/>
      <c r="U632" s="10"/>
    </row>
    <row r="633" spans="1:21" s="8" customFormat="1" ht="12" customHeight="1" x14ac:dyDescent="0.2">
      <c r="A633" s="47">
        <v>623</v>
      </c>
      <c r="B633" s="48">
        <v>19031691</v>
      </c>
      <c r="C633" s="49" t="s">
        <v>835</v>
      </c>
      <c r="D633" s="49" t="s">
        <v>232</v>
      </c>
      <c r="E633" s="50" t="s">
        <v>87</v>
      </c>
      <c r="F633" s="50" t="s">
        <v>88</v>
      </c>
      <c r="G633" s="79">
        <f>'001'!H633</f>
        <v>23</v>
      </c>
      <c r="H633" s="79">
        <f>'002'!H633</f>
        <v>57</v>
      </c>
      <c r="I633" s="51">
        <f t="shared" si="19"/>
        <v>40</v>
      </c>
      <c r="J633" s="52" t="str">
        <f t="shared" si="18"/>
        <v>E</v>
      </c>
      <c r="K633" s="58"/>
      <c r="L633" s="10"/>
      <c r="M633" s="10"/>
      <c r="N633" s="10"/>
      <c r="O633" s="10"/>
      <c r="P633" s="10"/>
      <c r="Q633" s="10"/>
      <c r="R633" s="10"/>
      <c r="S633" s="10"/>
      <c r="T633" s="10"/>
      <c r="U633" s="10"/>
    </row>
    <row r="634" spans="1:21" s="8" customFormat="1" ht="12" customHeight="1" x14ac:dyDescent="0.2">
      <c r="A634" s="47">
        <v>624</v>
      </c>
      <c r="B634" s="48">
        <v>19031693</v>
      </c>
      <c r="C634" s="49" t="s">
        <v>835</v>
      </c>
      <c r="D634" s="49" t="s">
        <v>836</v>
      </c>
      <c r="E634" s="50" t="s">
        <v>87</v>
      </c>
      <c r="F634" s="50" t="s">
        <v>88</v>
      </c>
      <c r="G634" s="79">
        <f>'001'!H634</f>
        <v>63</v>
      </c>
      <c r="H634" s="79">
        <f>'002'!H634</f>
        <v>47</v>
      </c>
      <c r="I634" s="51">
        <f t="shared" si="19"/>
        <v>55</v>
      </c>
      <c r="J634" s="52" t="str">
        <f t="shared" si="18"/>
        <v>C</v>
      </c>
      <c r="K634" s="58"/>
      <c r="L634" s="10"/>
      <c r="M634" s="10"/>
      <c r="N634" s="10"/>
      <c r="O634" s="10"/>
      <c r="P634" s="10"/>
      <c r="Q634" s="10"/>
      <c r="R634" s="10"/>
      <c r="S634" s="10"/>
      <c r="T634" s="10"/>
      <c r="U634" s="10"/>
    </row>
    <row r="635" spans="1:21" s="8" customFormat="1" ht="12" customHeight="1" x14ac:dyDescent="0.2">
      <c r="A635" s="47">
        <v>625</v>
      </c>
      <c r="B635" s="48">
        <v>19032011</v>
      </c>
      <c r="C635" s="49" t="s">
        <v>835</v>
      </c>
      <c r="D635" s="49" t="s">
        <v>136</v>
      </c>
      <c r="E635" s="50" t="s">
        <v>87</v>
      </c>
      <c r="F635" s="50" t="s">
        <v>92</v>
      </c>
      <c r="G635" s="79">
        <f>'001'!H635</f>
        <v>57</v>
      </c>
      <c r="H635" s="79">
        <f>'002'!H635</f>
        <v>37</v>
      </c>
      <c r="I635" s="51">
        <f t="shared" si="19"/>
        <v>47</v>
      </c>
      <c r="J635" s="52" t="str">
        <f t="shared" si="18"/>
        <v>D</v>
      </c>
      <c r="K635" s="58"/>
      <c r="L635" s="10"/>
      <c r="M635" s="10"/>
      <c r="N635" s="10"/>
      <c r="O635" s="10"/>
      <c r="P635" s="10"/>
      <c r="Q635" s="10"/>
      <c r="R635" s="10"/>
      <c r="S635" s="10"/>
      <c r="T635" s="10"/>
      <c r="U635" s="10"/>
    </row>
    <row r="636" spans="1:21" s="8" customFormat="1" ht="12" customHeight="1" x14ac:dyDescent="0.2">
      <c r="A636" s="47">
        <v>626</v>
      </c>
      <c r="B636" s="48">
        <v>19031452</v>
      </c>
      <c r="C636" s="49" t="s">
        <v>837</v>
      </c>
      <c r="D636" s="49" t="s">
        <v>129</v>
      </c>
      <c r="E636" s="50" t="s">
        <v>87</v>
      </c>
      <c r="F636" s="50" t="s">
        <v>101</v>
      </c>
      <c r="G636" s="79">
        <f>'001'!H636</f>
        <v>53</v>
      </c>
      <c r="H636" s="79">
        <f>'002'!H636</f>
        <v>57</v>
      </c>
      <c r="I636" s="51">
        <f t="shared" si="19"/>
        <v>55</v>
      </c>
      <c r="J636" s="52" t="str">
        <f t="shared" si="18"/>
        <v>C</v>
      </c>
      <c r="K636" s="58"/>
      <c r="L636" s="10"/>
      <c r="M636" s="10"/>
      <c r="N636" s="10"/>
      <c r="O636" s="10"/>
      <c r="P636" s="10"/>
      <c r="Q636" s="10"/>
      <c r="R636" s="10"/>
      <c r="S636" s="10"/>
      <c r="T636" s="10"/>
      <c r="U636" s="10"/>
    </row>
    <row r="637" spans="1:21" s="8" customFormat="1" ht="12" customHeight="1" x14ac:dyDescent="0.2">
      <c r="A637" s="47">
        <v>627</v>
      </c>
      <c r="B637" s="48">
        <v>19031692</v>
      </c>
      <c r="C637" s="49" t="s">
        <v>838</v>
      </c>
      <c r="D637" s="49" t="s">
        <v>304</v>
      </c>
      <c r="E637" s="50" t="s">
        <v>87</v>
      </c>
      <c r="F637" s="50" t="s">
        <v>88</v>
      </c>
      <c r="G637" s="79">
        <f>'001'!H637</f>
        <v>53</v>
      </c>
      <c r="H637" s="79">
        <f>'002'!H637</f>
        <v>53</v>
      </c>
      <c r="I637" s="51">
        <f t="shared" si="19"/>
        <v>53</v>
      </c>
      <c r="J637" s="52" t="str">
        <f t="shared" si="18"/>
        <v>C</v>
      </c>
      <c r="K637" s="58"/>
      <c r="L637" s="10"/>
      <c r="M637" s="10"/>
      <c r="N637" s="10"/>
      <c r="O637" s="10"/>
      <c r="P637" s="10"/>
      <c r="Q637" s="10"/>
      <c r="R637" s="10"/>
      <c r="S637" s="10"/>
      <c r="T637" s="10"/>
      <c r="U637" s="10"/>
    </row>
    <row r="638" spans="1:21" s="8" customFormat="1" ht="12" customHeight="1" x14ac:dyDescent="0.2">
      <c r="A638" s="47">
        <v>628</v>
      </c>
      <c r="B638" s="48">
        <v>19031694</v>
      </c>
      <c r="C638" s="49" t="s">
        <v>839</v>
      </c>
      <c r="D638" s="49" t="s">
        <v>282</v>
      </c>
      <c r="E638" s="50" t="s">
        <v>87</v>
      </c>
      <c r="F638" s="50" t="s">
        <v>88</v>
      </c>
      <c r="G638" s="79">
        <f>'001'!H638</f>
        <v>0</v>
      </c>
      <c r="H638" s="79">
        <f>'002'!H638</f>
        <v>23</v>
      </c>
      <c r="I638" s="51">
        <f t="shared" si="19"/>
        <v>12</v>
      </c>
      <c r="J638" s="52" t="str">
        <f t="shared" si="18"/>
        <v>F</v>
      </c>
      <c r="K638" s="58"/>
      <c r="L638" s="10"/>
      <c r="M638" s="10"/>
      <c r="N638" s="10"/>
      <c r="O638" s="10"/>
      <c r="P638" s="10"/>
      <c r="Q638" s="10"/>
      <c r="R638" s="10"/>
      <c r="S638" s="10"/>
      <c r="T638" s="10"/>
      <c r="U638" s="10"/>
    </row>
    <row r="639" spans="1:21" s="8" customFormat="1" ht="12" customHeight="1" x14ac:dyDescent="0.2">
      <c r="A639" s="47">
        <v>629</v>
      </c>
      <c r="B639" s="48">
        <v>19031453</v>
      </c>
      <c r="C639" s="49" t="s">
        <v>840</v>
      </c>
      <c r="D639" s="49" t="s">
        <v>129</v>
      </c>
      <c r="E639" s="50" t="s">
        <v>87</v>
      </c>
      <c r="F639" s="50" t="s">
        <v>101</v>
      </c>
      <c r="G639" s="79">
        <f>'001'!H639</f>
        <v>67</v>
      </c>
      <c r="H639" s="79">
        <f>'002'!H639</f>
        <v>75</v>
      </c>
      <c r="I639" s="51">
        <f t="shared" si="19"/>
        <v>71</v>
      </c>
      <c r="J639" s="52" t="str">
        <f t="shared" si="18"/>
        <v>A</v>
      </c>
      <c r="K639" s="58"/>
      <c r="L639" s="10"/>
      <c r="M639" s="10"/>
      <c r="N639" s="10"/>
      <c r="O639" s="10"/>
      <c r="P639" s="10"/>
      <c r="Q639" s="10"/>
      <c r="R639" s="10"/>
      <c r="S639" s="10"/>
      <c r="T639" s="10"/>
      <c r="U639" s="10"/>
    </row>
    <row r="640" spans="1:21" s="8" customFormat="1" ht="12" customHeight="1" x14ac:dyDescent="0.2">
      <c r="A640" s="47">
        <v>630</v>
      </c>
      <c r="B640" s="48">
        <v>19031695</v>
      </c>
      <c r="C640" s="49" t="s">
        <v>841</v>
      </c>
      <c r="D640" s="49" t="s">
        <v>842</v>
      </c>
      <c r="E640" s="50" t="s">
        <v>87</v>
      </c>
      <c r="F640" s="50" t="s">
        <v>88</v>
      </c>
      <c r="G640" s="79">
        <f>'001'!H640</f>
        <v>63</v>
      </c>
      <c r="H640" s="79">
        <f>'002'!H640</f>
        <v>63</v>
      </c>
      <c r="I640" s="51">
        <f t="shared" si="19"/>
        <v>63</v>
      </c>
      <c r="J640" s="52" t="str">
        <f t="shared" si="18"/>
        <v>B</v>
      </c>
      <c r="K640" s="58"/>
      <c r="L640" s="10"/>
      <c r="M640" s="10"/>
      <c r="N640" s="10"/>
      <c r="O640" s="10"/>
      <c r="P640" s="10"/>
      <c r="Q640" s="10"/>
      <c r="R640" s="10"/>
      <c r="S640" s="10"/>
      <c r="T640" s="10"/>
      <c r="U640" s="10"/>
    </row>
    <row r="641" spans="1:21" s="8" customFormat="1" ht="12" customHeight="1" x14ac:dyDescent="0.2">
      <c r="A641" s="47">
        <v>631</v>
      </c>
      <c r="B641" s="48">
        <v>19031454</v>
      </c>
      <c r="C641" s="49" t="s">
        <v>843</v>
      </c>
      <c r="D641" s="49" t="s">
        <v>457</v>
      </c>
      <c r="E641" s="50" t="s">
        <v>87</v>
      </c>
      <c r="F641" s="50" t="s">
        <v>101</v>
      </c>
      <c r="G641" s="79">
        <f>'001'!H641</f>
        <v>53</v>
      </c>
      <c r="H641" s="79">
        <f>'002'!H641</f>
        <v>53</v>
      </c>
      <c r="I641" s="51">
        <f t="shared" si="19"/>
        <v>53</v>
      </c>
      <c r="J641" s="52" t="str">
        <f t="shared" si="18"/>
        <v>C</v>
      </c>
      <c r="K641" s="58"/>
      <c r="L641" s="10"/>
      <c r="M641" s="10"/>
      <c r="N641" s="10"/>
      <c r="O641" s="10"/>
      <c r="P641" s="10"/>
      <c r="Q641" s="10"/>
      <c r="R641" s="10"/>
      <c r="S641" s="10"/>
      <c r="T641" s="10"/>
      <c r="U641" s="10"/>
    </row>
    <row r="642" spans="1:21" s="8" customFormat="1" ht="12" customHeight="1" x14ac:dyDescent="0.2">
      <c r="A642" s="47">
        <v>632</v>
      </c>
      <c r="B642" s="48">
        <v>19031455</v>
      </c>
      <c r="C642" s="49" t="s">
        <v>844</v>
      </c>
      <c r="D642" s="49" t="s">
        <v>790</v>
      </c>
      <c r="E642" s="50" t="s">
        <v>87</v>
      </c>
      <c r="F642" s="50" t="s">
        <v>101</v>
      </c>
      <c r="G642" s="79">
        <f>'001'!H642</f>
        <v>53</v>
      </c>
      <c r="H642" s="79">
        <f>'002'!H642</f>
        <v>75</v>
      </c>
      <c r="I642" s="51">
        <f t="shared" si="19"/>
        <v>64</v>
      </c>
      <c r="J642" s="52" t="str">
        <f t="shared" si="18"/>
        <v>B</v>
      </c>
      <c r="K642" s="58"/>
      <c r="L642" s="10"/>
      <c r="M642" s="10"/>
      <c r="N642" s="10"/>
      <c r="O642" s="10"/>
      <c r="P642" s="10"/>
      <c r="Q642" s="10"/>
      <c r="R642" s="10"/>
      <c r="S642" s="10"/>
      <c r="T642" s="10"/>
      <c r="U642" s="10"/>
    </row>
    <row r="643" spans="1:21" s="8" customFormat="1" ht="12" customHeight="1" x14ac:dyDescent="0.2">
      <c r="A643" s="47">
        <v>633</v>
      </c>
      <c r="B643" s="48">
        <v>19031456</v>
      </c>
      <c r="C643" s="49" t="s">
        <v>845</v>
      </c>
      <c r="D643" s="49" t="s">
        <v>846</v>
      </c>
      <c r="E643" s="50" t="s">
        <v>87</v>
      </c>
      <c r="F643" s="50" t="s">
        <v>101</v>
      </c>
      <c r="G643" s="79">
        <f>'001'!H643</f>
        <v>75</v>
      </c>
      <c r="H643" s="79">
        <f>'002'!H643</f>
        <v>63</v>
      </c>
      <c r="I643" s="51">
        <f t="shared" si="19"/>
        <v>69</v>
      </c>
      <c r="J643" s="52" t="str">
        <f t="shared" si="18"/>
        <v>B</v>
      </c>
      <c r="K643" s="58"/>
      <c r="L643" s="10"/>
      <c r="M643" s="10"/>
      <c r="N643" s="10"/>
      <c r="O643" s="10"/>
      <c r="P643" s="10"/>
      <c r="Q643" s="10"/>
      <c r="R643" s="10"/>
      <c r="S643" s="10"/>
      <c r="T643" s="10"/>
      <c r="U643" s="10"/>
    </row>
    <row r="644" spans="1:21" s="8" customFormat="1" ht="12" customHeight="1" x14ac:dyDescent="0.2">
      <c r="A644" s="47">
        <v>634</v>
      </c>
      <c r="B644" s="48">
        <v>19032012</v>
      </c>
      <c r="C644" s="49" t="s">
        <v>847</v>
      </c>
      <c r="D644" s="49" t="s">
        <v>310</v>
      </c>
      <c r="E644" s="50" t="s">
        <v>87</v>
      </c>
      <c r="F644" s="50" t="s">
        <v>92</v>
      </c>
      <c r="G644" s="79">
        <f>'001'!H644</f>
        <v>23</v>
      </c>
      <c r="H644" s="79">
        <f>'002'!H644</f>
        <v>53</v>
      </c>
      <c r="I644" s="51">
        <f t="shared" si="19"/>
        <v>38</v>
      </c>
      <c r="J644" s="52" t="str">
        <f t="shared" si="18"/>
        <v>F</v>
      </c>
      <c r="K644" s="58"/>
      <c r="L644" s="10"/>
      <c r="M644" s="10"/>
      <c r="N644" s="10"/>
      <c r="O644" s="10"/>
      <c r="P644" s="10"/>
      <c r="Q644" s="10"/>
      <c r="R644" s="10"/>
      <c r="S644" s="10"/>
      <c r="T644" s="10"/>
      <c r="U644" s="10"/>
    </row>
    <row r="645" spans="1:21" s="8" customFormat="1" ht="12" customHeight="1" x14ac:dyDescent="0.2">
      <c r="A645" s="47">
        <v>635</v>
      </c>
      <c r="B645" s="48">
        <v>19031696</v>
      </c>
      <c r="C645" s="49" t="s">
        <v>848</v>
      </c>
      <c r="D645" s="49" t="s">
        <v>139</v>
      </c>
      <c r="E645" s="50" t="s">
        <v>87</v>
      </c>
      <c r="F645" s="50" t="s">
        <v>88</v>
      </c>
      <c r="G645" s="79">
        <f>'001'!H645</f>
        <v>63</v>
      </c>
      <c r="H645" s="79">
        <f>'002'!H645</f>
        <v>63</v>
      </c>
      <c r="I645" s="51">
        <f t="shared" si="19"/>
        <v>63</v>
      </c>
      <c r="J645" s="52" t="str">
        <f t="shared" si="18"/>
        <v>B</v>
      </c>
      <c r="K645" s="58"/>
      <c r="L645" s="10"/>
      <c r="M645" s="10"/>
      <c r="N645" s="10"/>
      <c r="O645" s="10"/>
      <c r="P645" s="10"/>
      <c r="Q645" s="10"/>
      <c r="R645" s="10"/>
      <c r="S645" s="10"/>
      <c r="T645" s="10"/>
      <c r="U645" s="10"/>
    </row>
    <row r="646" spans="1:21" s="8" customFormat="1" ht="12" customHeight="1" x14ac:dyDescent="0.2">
      <c r="A646" s="47">
        <v>636</v>
      </c>
      <c r="B646" s="48">
        <v>19031457</v>
      </c>
      <c r="C646" s="49" t="s">
        <v>848</v>
      </c>
      <c r="D646" s="49" t="s">
        <v>104</v>
      </c>
      <c r="E646" s="50" t="s">
        <v>87</v>
      </c>
      <c r="F646" s="50" t="s">
        <v>101</v>
      </c>
      <c r="G646" s="79">
        <f>'001'!H646</f>
        <v>53</v>
      </c>
      <c r="H646" s="79">
        <f>'002'!H646</f>
        <v>67</v>
      </c>
      <c r="I646" s="51">
        <f t="shared" si="19"/>
        <v>60</v>
      </c>
      <c r="J646" s="52" t="str">
        <f t="shared" si="18"/>
        <v>B</v>
      </c>
      <c r="K646" s="58"/>
      <c r="L646" s="10"/>
      <c r="M646" s="10"/>
      <c r="N646" s="10"/>
      <c r="O646" s="10"/>
      <c r="P646" s="10"/>
      <c r="Q646" s="10"/>
      <c r="R646" s="10"/>
      <c r="S646" s="10"/>
      <c r="T646" s="10"/>
      <c r="U646" s="10"/>
    </row>
    <row r="647" spans="1:21" s="8" customFormat="1" ht="12" customHeight="1" x14ac:dyDescent="0.2">
      <c r="A647" s="47">
        <v>637</v>
      </c>
      <c r="B647" s="48">
        <v>19031697</v>
      </c>
      <c r="C647" s="49" t="s">
        <v>849</v>
      </c>
      <c r="D647" s="49" t="s">
        <v>172</v>
      </c>
      <c r="E647" s="50" t="s">
        <v>87</v>
      </c>
      <c r="F647" s="50" t="s">
        <v>88</v>
      </c>
      <c r="G647" s="79">
        <f>'001'!H647</f>
        <v>63</v>
      </c>
      <c r="H647" s="79">
        <f>'002'!H647</f>
        <v>63</v>
      </c>
      <c r="I647" s="51">
        <f t="shared" si="19"/>
        <v>63</v>
      </c>
      <c r="J647" s="52" t="str">
        <f t="shared" si="18"/>
        <v>B</v>
      </c>
      <c r="K647" s="58"/>
      <c r="L647" s="10"/>
      <c r="M647" s="10"/>
      <c r="N647" s="10"/>
      <c r="O647" s="10"/>
      <c r="P647" s="10"/>
      <c r="Q647" s="10"/>
      <c r="R647" s="10"/>
      <c r="S647" s="10"/>
      <c r="T647" s="10"/>
      <c r="U647" s="10"/>
    </row>
    <row r="648" spans="1:21" s="8" customFormat="1" ht="12" customHeight="1" x14ac:dyDescent="0.2">
      <c r="A648" s="47">
        <v>638</v>
      </c>
      <c r="B648" s="48">
        <v>19031698</v>
      </c>
      <c r="C648" s="49" t="s">
        <v>850</v>
      </c>
      <c r="D648" s="49" t="s">
        <v>310</v>
      </c>
      <c r="E648" s="50" t="s">
        <v>87</v>
      </c>
      <c r="F648" s="50" t="s">
        <v>88</v>
      </c>
      <c r="G648" s="79">
        <f>'001'!H648</f>
        <v>57</v>
      </c>
      <c r="H648" s="79">
        <f>'002'!H648</f>
        <v>67</v>
      </c>
      <c r="I648" s="51">
        <f t="shared" si="19"/>
        <v>62</v>
      </c>
      <c r="J648" s="52" t="str">
        <f t="shared" si="18"/>
        <v>B</v>
      </c>
      <c r="K648" s="58"/>
      <c r="L648" s="10"/>
      <c r="M648" s="10"/>
      <c r="N648" s="10"/>
      <c r="O648" s="10"/>
      <c r="P648" s="10"/>
      <c r="Q648" s="10"/>
      <c r="R648" s="10"/>
      <c r="S648" s="10"/>
      <c r="T648" s="10"/>
      <c r="U648" s="10"/>
    </row>
    <row r="649" spans="1:21" s="8" customFormat="1" ht="12" customHeight="1" x14ac:dyDescent="0.2">
      <c r="A649" s="47">
        <v>639</v>
      </c>
      <c r="B649" s="48">
        <v>19031458</v>
      </c>
      <c r="C649" s="49" t="s">
        <v>851</v>
      </c>
      <c r="D649" s="49" t="s">
        <v>195</v>
      </c>
      <c r="E649" s="50" t="s">
        <v>87</v>
      </c>
      <c r="F649" s="50" t="s">
        <v>101</v>
      </c>
      <c r="G649" s="79">
        <f>'001'!H649</f>
        <v>57</v>
      </c>
      <c r="H649" s="79">
        <f>'002'!H649</f>
        <v>67</v>
      </c>
      <c r="I649" s="51">
        <f t="shared" si="19"/>
        <v>62</v>
      </c>
      <c r="J649" s="52" t="str">
        <f t="shared" si="18"/>
        <v>B</v>
      </c>
      <c r="K649" s="58"/>
      <c r="L649" s="10"/>
      <c r="M649" s="10"/>
      <c r="N649" s="10"/>
      <c r="O649" s="10"/>
      <c r="P649" s="10"/>
      <c r="Q649" s="10"/>
      <c r="R649" s="10"/>
      <c r="S649" s="10"/>
      <c r="T649" s="10"/>
      <c r="U649" s="10"/>
    </row>
    <row r="650" spans="1:21" s="8" customFormat="1" ht="12" customHeight="1" x14ac:dyDescent="0.2">
      <c r="A650" s="47">
        <v>640</v>
      </c>
      <c r="B650" s="48">
        <v>19031706</v>
      </c>
      <c r="C650" s="49" t="s">
        <v>852</v>
      </c>
      <c r="D650" s="49" t="s">
        <v>853</v>
      </c>
      <c r="E650" s="50" t="s">
        <v>87</v>
      </c>
      <c r="F650" s="50" t="s">
        <v>88</v>
      </c>
      <c r="G650" s="79">
        <f>'001'!H650</f>
        <v>67</v>
      </c>
      <c r="H650" s="79">
        <f>'002'!H650</f>
        <v>53</v>
      </c>
      <c r="I650" s="51">
        <f t="shared" si="19"/>
        <v>60</v>
      </c>
      <c r="J650" s="52" t="str">
        <f t="shared" si="18"/>
        <v>B</v>
      </c>
      <c r="K650" s="58"/>
      <c r="L650" s="10"/>
      <c r="M650" s="10"/>
      <c r="N650" s="10"/>
      <c r="O650" s="10"/>
      <c r="P650" s="10"/>
      <c r="Q650" s="10"/>
      <c r="R650" s="10"/>
      <c r="S650" s="10"/>
      <c r="T650" s="10"/>
      <c r="U650" s="10"/>
    </row>
    <row r="651" spans="1:21" s="8" customFormat="1" ht="12" customHeight="1" x14ac:dyDescent="0.2">
      <c r="A651" s="47">
        <v>641</v>
      </c>
      <c r="B651" s="48">
        <v>19031459</v>
      </c>
      <c r="C651" s="49" t="s">
        <v>854</v>
      </c>
      <c r="D651" s="49" t="s">
        <v>128</v>
      </c>
      <c r="E651" s="50" t="s">
        <v>87</v>
      </c>
      <c r="F651" s="50" t="s">
        <v>101</v>
      </c>
      <c r="G651" s="79">
        <f>'001'!H651</f>
        <v>0</v>
      </c>
      <c r="H651" s="79">
        <f>'002'!H651</f>
        <v>0</v>
      </c>
      <c r="I651" s="51">
        <f t="shared" si="19"/>
        <v>0</v>
      </c>
      <c r="J651" s="52" t="str">
        <f t="shared" ref="J651:J714" si="20">IF(I651&gt;=70,"A",IF(I651&gt;=60,"B", IF(I651&gt;=50,"C",IF(I651&gt;=43,"D",IF(I651&gt;=40,"E","F")))))</f>
        <v>F</v>
      </c>
      <c r="K651" s="58"/>
      <c r="L651" s="10"/>
      <c r="M651" s="10"/>
      <c r="N651" s="10"/>
      <c r="O651" s="10"/>
      <c r="P651" s="10"/>
      <c r="Q651" s="10"/>
      <c r="R651" s="10"/>
      <c r="S651" s="10"/>
      <c r="T651" s="10"/>
      <c r="U651" s="10"/>
    </row>
    <row r="652" spans="1:21" s="8" customFormat="1" ht="12" customHeight="1" x14ac:dyDescent="0.2">
      <c r="A652" s="47">
        <v>642</v>
      </c>
      <c r="B652" s="48">
        <v>19031708</v>
      </c>
      <c r="C652" s="49" t="s">
        <v>855</v>
      </c>
      <c r="D652" s="49" t="s">
        <v>128</v>
      </c>
      <c r="E652" s="50" t="s">
        <v>87</v>
      </c>
      <c r="F652" s="50" t="s">
        <v>88</v>
      </c>
      <c r="G652" s="79">
        <f>'001'!H652</f>
        <v>57</v>
      </c>
      <c r="H652" s="79">
        <f>'002'!H652</f>
        <v>63</v>
      </c>
      <c r="I652" s="51">
        <f t="shared" ref="I652:I715" si="21">ROUND((G652*0.5+H652*0.5),0)</f>
        <v>60</v>
      </c>
      <c r="J652" s="52" t="str">
        <f t="shared" si="20"/>
        <v>B</v>
      </c>
      <c r="K652" s="58"/>
      <c r="L652" s="10"/>
      <c r="M652" s="10"/>
      <c r="N652" s="10"/>
      <c r="O652" s="10"/>
      <c r="P652" s="10"/>
      <c r="Q652" s="10"/>
      <c r="R652" s="10"/>
      <c r="S652" s="10"/>
      <c r="T652" s="10"/>
      <c r="U652" s="10"/>
    </row>
    <row r="653" spans="1:21" s="8" customFormat="1" ht="12" customHeight="1" x14ac:dyDescent="0.2">
      <c r="A653" s="47">
        <v>643</v>
      </c>
      <c r="B653" s="48">
        <v>19031460</v>
      </c>
      <c r="C653" s="49" t="s">
        <v>856</v>
      </c>
      <c r="D653" s="49" t="s">
        <v>230</v>
      </c>
      <c r="E653" s="50" t="s">
        <v>87</v>
      </c>
      <c r="F653" s="50" t="s">
        <v>101</v>
      </c>
      <c r="G653" s="79">
        <f>'001'!H653</f>
        <v>0</v>
      </c>
      <c r="H653" s="79">
        <f>'002'!H653</f>
        <v>0</v>
      </c>
      <c r="I653" s="51">
        <f t="shared" si="21"/>
        <v>0</v>
      </c>
      <c r="J653" s="52" t="str">
        <f t="shared" si="20"/>
        <v>F</v>
      </c>
      <c r="K653" s="58"/>
      <c r="L653" s="10"/>
      <c r="M653" s="10"/>
      <c r="N653" s="10"/>
      <c r="O653" s="10"/>
      <c r="P653" s="10"/>
      <c r="Q653" s="10"/>
      <c r="R653" s="10"/>
      <c r="S653" s="10"/>
      <c r="T653" s="10"/>
      <c r="U653" s="10"/>
    </row>
    <row r="654" spans="1:21" s="8" customFormat="1" ht="12" customHeight="1" x14ac:dyDescent="0.2">
      <c r="A654" s="47">
        <v>644</v>
      </c>
      <c r="B654" s="48">
        <v>19031709</v>
      </c>
      <c r="C654" s="49" t="s">
        <v>857</v>
      </c>
      <c r="D654" s="49" t="s">
        <v>129</v>
      </c>
      <c r="E654" s="50" t="s">
        <v>87</v>
      </c>
      <c r="F654" s="50" t="s">
        <v>88</v>
      </c>
      <c r="G654" s="79">
        <f>'001'!H654</f>
        <v>75</v>
      </c>
      <c r="H654" s="79">
        <f>'002'!H654</f>
        <v>63</v>
      </c>
      <c r="I654" s="51">
        <f t="shared" si="21"/>
        <v>69</v>
      </c>
      <c r="J654" s="52" t="str">
        <f t="shared" si="20"/>
        <v>B</v>
      </c>
      <c r="K654" s="58"/>
      <c r="L654" s="10"/>
      <c r="M654" s="10"/>
      <c r="N654" s="10"/>
      <c r="O654" s="10"/>
      <c r="P654" s="10"/>
      <c r="Q654" s="10"/>
      <c r="R654" s="10"/>
      <c r="S654" s="10"/>
      <c r="T654" s="10"/>
      <c r="U654" s="10"/>
    </row>
    <row r="655" spans="1:21" s="8" customFormat="1" ht="12" customHeight="1" x14ac:dyDescent="0.2">
      <c r="A655" s="47">
        <v>645</v>
      </c>
      <c r="B655" s="48">
        <v>19031470</v>
      </c>
      <c r="C655" s="49" t="s">
        <v>858</v>
      </c>
      <c r="D655" s="49" t="s">
        <v>149</v>
      </c>
      <c r="E655" s="50" t="s">
        <v>87</v>
      </c>
      <c r="F655" s="50" t="s">
        <v>101</v>
      </c>
      <c r="G655" s="79">
        <f>'001'!H655</f>
        <v>53</v>
      </c>
      <c r="H655" s="79">
        <f>'002'!H655</f>
        <v>53</v>
      </c>
      <c r="I655" s="51">
        <f t="shared" si="21"/>
        <v>53</v>
      </c>
      <c r="J655" s="52" t="str">
        <f t="shared" si="20"/>
        <v>C</v>
      </c>
      <c r="K655" s="58"/>
      <c r="L655" s="10"/>
      <c r="M655" s="10"/>
      <c r="N655" s="10"/>
      <c r="O655" s="10"/>
      <c r="P655" s="10"/>
      <c r="Q655" s="10"/>
      <c r="R655" s="10"/>
      <c r="S655" s="10"/>
      <c r="T655" s="10"/>
      <c r="U655" s="10"/>
    </row>
    <row r="656" spans="1:21" s="8" customFormat="1" ht="12" customHeight="1" x14ac:dyDescent="0.2">
      <c r="A656" s="47">
        <v>646</v>
      </c>
      <c r="B656" s="48">
        <v>19031710</v>
      </c>
      <c r="C656" s="49" t="s">
        <v>859</v>
      </c>
      <c r="D656" s="49" t="s">
        <v>145</v>
      </c>
      <c r="E656" s="50" t="s">
        <v>87</v>
      </c>
      <c r="F656" s="50" t="s">
        <v>88</v>
      </c>
      <c r="G656" s="79">
        <f>'001'!H656</f>
        <v>53</v>
      </c>
      <c r="H656" s="79">
        <f>'002'!H656</f>
        <v>63</v>
      </c>
      <c r="I656" s="51">
        <f t="shared" si="21"/>
        <v>58</v>
      </c>
      <c r="J656" s="52" t="str">
        <f t="shared" si="20"/>
        <v>C</v>
      </c>
      <c r="K656" s="58"/>
      <c r="L656" s="10"/>
      <c r="M656" s="10"/>
      <c r="N656" s="10"/>
      <c r="O656" s="10"/>
      <c r="P656" s="10"/>
      <c r="Q656" s="10"/>
      <c r="R656" s="10"/>
      <c r="S656" s="10"/>
      <c r="T656" s="10"/>
      <c r="U656" s="10"/>
    </row>
    <row r="657" spans="1:21" s="8" customFormat="1" ht="12" customHeight="1" x14ac:dyDescent="0.2">
      <c r="A657" s="47">
        <v>647</v>
      </c>
      <c r="B657" s="48">
        <v>19031711</v>
      </c>
      <c r="C657" s="49" t="s">
        <v>859</v>
      </c>
      <c r="D657" s="49" t="s">
        <v>134</v>
      </c>
      <c r="E657" s="50" t="s">
        <v>87</v>
      </c>
      <c r="F657" s="50" t="s">
        <v>88</v>
      </c>
      <c r="G657" s="79">
        <f>'001'!H657</f>
        <v>67</v>
      </c>
      <c r="H657" s="79">
        <f>'002'!H657</f>
        <v>75</v>
      </c>
      <c r="I657" s="51">
        <f t="shared" si="21"/>
        <v>71</v>
      </c>
      <c r="J657" s="52" t="str">
        <f t="shared" si="20"/>
        <v>A</v>
      </c>
      <c r="K657" s="58"/>
      <c r="L657" s="10"/>
      <c r="M657" s="10"/>
      <c r="N657" s="10"/>
      <c r="O657" s="10"/>
      <c r="P657" s="10"/>
      <c r="Q657" s="10"/>
      <c r="R657" s="10"/>
      <c r="S657" s="10"/>
      <c r="T657" s="10"/>
      <c r="U657" s="10"/>
    </row>
    <row r="658" spans="1:21" s="8" customFormat="1" ht="12" customHeight="1" x14ac:dyDescent="0.2">
      <c r="A658" s="47">
        <v>648</v>
      </c>
      <c r="B658" s="48">
        <v>19031712</v>
      </c>
      <c r="C658" s="49" t="s">
        <v>859</v>
      </c>
      <c r="D658" s="49" t="s">
        <v>636</v>
      </c>
      <c r="E658" s="50" t="s">
        <v>87</v>
      </c>
      <c r="F658" s="50" t="s">
        <v>88</v>
      </c>
      <c r="G658" s="79">
        <f>'001'!H658</f>
        <v>43</v>
      </c>
      <c r="H658" s="79">
        <f>'002'!H658</f>
        <v>23</v>
      </c>
      <c r="I658" s="51">
        <f t="shared" si="21"/>
        <v>33</v>
      </c>
      <c r="J658" s="52" t="str">
        <f t="shared" si="20"/>
        <v>F</v>
      </c>
      <c r="K658" s="58"/>
      <c r="L658" s="10"/>
      <c r="M658" s="10"/>
      <c r="N658" s="10"/>
      <c r="O658" s="10"/>
      <c r="P658" s="10"/>
      <c r="Q658" s="10"/>
      <c r="R658" s="10"/>
      <c r="S658" s="10"/>
      <c r="T658" s="10"/>
      <c r="U658" s="10"/>
    </row>
    <row r="659" spans="1:21" s="8" customFormat="1" ht="12" customHeight="1" x14ac:dyDescent="0.2">
      <c r="A659" s="47">
        <v>649</v>
      </c>
      <c r="B659" s="48">
        <v>19031473</v>
      </c>
      <c r="C659" s="49" t="s">
        <v>860</v>
      </c>
      <c r="D659" s="49" t="s">
        <v>627</v>
      </c>
      <c r="E659" s="50" t="s">
        <v>87</v>
      </c>
      <c r="F659" s="50" t="s">
        <v>101</v>
      </c>
      <c r="G659" s="79">
        <f>'001'!H659</f>
        <v>0</v>
      </c>
      <c r="H659" s="79">
        <f>'002'!H659</f>
        <v>23</v>
      </c>
      <c r="I659" s="51">
        <f t="shared" si="21"/>
        <v>12</v>
      </c>
      <c r="J659" s="52" t="str">
        <f t="shared" si="20"/>
        <v>F</v>
      </c>
      <c r="K659" s="58"/>
      <c r="L659" s="10"/>
      <c r="M659" s="10"/>
      <c r="N659" s="10"/>
      <c r="O659" s="10"/>
      <c r="P659" s="10"/>
      <c r="Q659" s="10"/>
      <c r="R659" s="10"/>
      <c r="S659" s="10"/>
      <c r="T659" s="10"/>
      <c r="U659" s="10"/>
    </row>
    <row r="660" spans="1:21" s="8" customFormat="1" ht="12" customHeight="1" x14ac:dyDescent="0.2">
      <c r="A660" s="47">
        <v>650</v>
      </c>
      <c r="B660" s="48">
        <v>19031713</v>
      </c>
      <c r="C660" s="49" t="s">
        <v>861</v>
      </c>
      <c r="D660" s="49" t="s">
        <v>494</v>
      </c>
      <c r="E660" s="50" t="s">
        <v>87</v>
      </c>
      <c r="F660" s="50" t="s">
        <v>88</v>
      </c>
      <c r="G660" s="79">
        <f>'001'!H660</f>
        <v>75</v>
      </c>
      <c r="H660" s="79">
        <f>'002'!H660</f>
        <v>67</v>
      </c>
      <c r="I660" s="51">
        <f t="shared" si="21"/>
        <v>71</v>
      </c>
      <c r="J660" s="52" t="str">
        <f t="shared" si="20"/>
        <v>A</v>
      </c>
      <c r="K660" s="58"/>
      <c r="L660" s="10"/>
      <c r="M660" s="10"/>
      <c r="N660" s="10"/>
      <c r="O660" s="10"/>
      <c r="P660" s="10"/>
      <c r="Q660" s="10"/>
      <c r="R660" s="10"/>
      <c r="S660" s="10"/>
      <c r="T660" s="10"/>
      <c r="U660" s="10"/>
    </row>
    <row r="661" spans="1:21" s="8" customFormat="1" ht="12" customHeight="1" x14ac:dyDescent="0.2">
      <c r="A661" s="47">
        <v>651</v>
      </c>
      <c r="B661" s="48">
        <v>19032186</v>
      </c>
      <c r="C661" s="49" t="s">
        <v>861</v>
      </c>
      <c r="D661" s="49" t="s">
        <v>219</v>
      </c>
      <c r="E661" s="50" t="s">
        <v>87</v>
      </c>
      <c r="F661" s="50" t="s">
        <v>88</v>
      </c>
      <c r="G661" s="79">
        <f>'001'!H661</f>
        <v>67</v>
      </c>
      <c r="H661" s="79">
        <f>'002'!H661</f>
        <v>0</v>
      </c>
      <c r="I661" s="51">
        <f t="shared" si="21"/>
        <v>34</v>
      </c>
      <c r="J661" s="52" t="str">
        <f t="shared" si="20"/>
        <v>F</v>
      </c>
      <c r="K661" s="58"/>
      <c r="L661" s="10"/>
      <c r="M661" s="10"/>
      <c r="N661" s="10"/>
      <c r="O661" s="10"/>
      <c r="P661" s="10"/>
      <c r="Q661" s="10"/>
      <c r="R661" s="10"/>
      <c r="S661" s="10"/>
      <c r="T661" s="10"/>
      <c r="U661" s="10"/>
    </row>
    <row r="662" spans="1:21" s="8" customFormat="1" ht="12" customHeight="1" x14ac:dyDescent="0.2">
      <c r="A662" s="47">
        <v>652</v>
      </c>
      <c r="B662" s="48">
        <v>19031714</v>
      </c>
      <c r="C662" s="49" t="s">
        <v>862</v>
      </c>
      <c r="D662" s="49" t="s">
        <v>216</v>
      </c>
      <c r="E662" s="50" t="s">
        <v>87</v>
      </c>
      <c r="F662" s="50" t="s">
        <v>88</v>
      </c>
      <c r="G662" s="79">
        <f>'001'!H662</f>
        <v>67</v>
      </c>
      <c r="H662" s="79">
        <f>'002'!H662</f>
        <v>67</v>
      </c>
      <c r="I662" s="51">
        <f t="shared" si="21"/>
        <v>67</v>
      </c>
      <c r="J662" s="52" t="str">
        <f t="shared" si="20"/>
        <v>B</v>
      </c>
      <c r="K662" s="58"/>
      <c r="L662" s="10"/>
      <c r="M662" s="10"/>
      <c r="N662" s="10"/>
      <c r="O662" s="10"/>
      <c r="P662" s="10"/>
      <c r="Q662" s="10"/>
      <c r="R662" s="10"/>
      <c r="S662" s="10"/>
      <c r="T662" s="10"/>
      <c r="U662" s="10"/>
    </row>
    <row r="663" spans="1:21" s="8" customFormat="1" ht="12" customHeight="1" x14ac:dyDescent="0.2">
      <c r="A663" s="47">
        <v>653</v>
      </c>
      <c r="B663" s="48">
        <v>19032013</v>
      </c>
      <c r="C663" s="49" t="s">
        <v>863</v>
      </c>
      <c r="D663" s="49" t="s">
        <v>208</v>
      </c>
      <c r="E663" s="50" t="s">
        <v>87</v>
      </c>
      <c r="F663" s="50" t="s">
        <v>92</v>
      </c>
      <c r="G663" s="79">
        <f>'001'!H663</f>
        <v>23</v>
      </c>
      <c r="H663" s="79">
        <f>'002'!H663</f>
        <v>0</v>
      </c>
      <c r="I663" s="51">
        <f t="shared" si="21"/>
        <v>12</v>
      </c>
      <c r="J663" s="52" t="str">
        <f t="shared" si="20"/>
        <v>F</v>
      </c>
      <c r="K663" s="82" t="s">
        <v>978</v>
      </c>
      <c r="L663" s="10"/>
      <c r="M663" s="10"/>
      <c r="N663" s="10"/>
      <c r="O663" s="10"/>
      <c r="P663" s="10"/>
      <c r="Q663" s="10"/>
      <c r="R663" s="10"/>
      <c r="S663" s="10"/>
      <c r="T663" s="10"/>
      <c r="U663" s="10"/>
    </row>
    <row r="664" spans="1:21" s="8" customFormat="1" ht="12" customHeight="1" x14ac:dyDescent="0.2">
      <c r="A664" s="47">
        <v>654</v>
      </c>
      <c r="B664" s="48">
        <v>19031715</v>
      </c>
      <c r="C664" s="49" t="s">
        <v>864</v>
      </c>
      <c r="D664" s="49" t="s">
        <v>96</v>
      </c>
      <c r="E664" s="50" t="s">
        <v>87</v>
      </c>
      <c r="F664" s="50" t="s">
        <v>88</v>
      </c>
      <c r="G664" s="79">
        <f>'001'!H664</f>
        <v>23</v>
      </c>
      <c r="H664" s="79">
        <f>'002'!H664</f>
        <v>53</v>
      </c>
      <c r="I664" s="51">
        <f t="shared" si="21"/>
        <v>38</v>
      </c>
      <c r="J664" s="52" t="str">
        <f t="shared" si="20"/>
        <v>F</v>
      </c>
      <c r="K664" s="58"/>
      <c r="L664" s="10"/>
      <c r="M664" s="10"/>
      <c r="N664" s="10"/>
      <c r="O664" s="10"/>
      <c r="P664" s="10"/>
      <c r="Q664" s="10"/>
      <c r="R664" s="10"/>
      <c r="S664" s="10"/>
      <c r="T664" s="10"/>
      <c r="U664" s="10"/>
    </row>
    <row r="665" spans="1:21" s="8" customFormat="1" ht="12" customHeight="1" x14ac:dyDescent="0.2">
      <c r="A665" s="47">
        <v>655</v>
      </c>
      <c r="B665" s="48">
        <v>19031716</v>
      </c>
      <c r="C665" s="49" t="s">
        <v>864</v>
      </c>
      <c r="D665" s="49" t="s">
        <v>104</v>
      </c>
      <c r="E665" s="50" t="s">
        <v>87</v>
      </c>
      <c r="F665" s="50" t="s">
        <v>88</v>
      </c>
      <c r="G665" s="79">
        <f>'001'!H665</f>
        <v>75</v>
      </c>
      <c r="H665" s="79">
        <f>'002'!H665</f>
        <v>75</v>
      </c>
      <c r="I665" s="51">
        <f t="shared" si="21"/>
        <v>75</v>
      </c>
      <c r="J665" s="52" t="str">
        <f t="shared" si="20"/>
        <v>A</v>
      </c>
      <c r="K665" s="58"/>
      <c r="L665" s="10"/>
      <c r="M665" s="10"/>
      <c r="N665" s="10"/>
      <c r="O665" s="10"/>
      <c r="P665" s="10"/>
      <c r="Q665" s="10"/>
      <c r="R665" s="10"/>
      <c r="S665" s="10"/>
      <c r="T665" s="10"/>
      <c r="U665" s="10"/>
    </row>
    <row r="666" spans="1:21" s="8" customFormat="1" ht="12" customHeight="1" x14ac:dyDescent="0.2">
      <c r="A666" s="47">
        <v>656</v>
      </c>
      <c r="B666" s="48">
        <v>19031474</v>
      </c>
      <c r="C666" s="49" t="s">
        <v>865</v>
      </c>
      <c r="D666" s="49" t="s">
        <v>104</v>
      </c>
      <c r="E666" s="50" t="s">
        <v>87</v>
      </c>
      <c r="F666" s="50" t="s">
        <v>101</v>
      </c>
      <c r="G666" s="79">
        <f>'001'!H666</f>
        <v>53</v>
      </c>
      <c r="H666" s="79">
        <f>'002'!H666</f>
        <v>75</v>
      </c>
      <c r="I666" s="51">
        <f t="shared" si="21"/>
        <v>64</v>
      </c>
      <c r="J666" s="52" t="str">
        <f t="shared" si="20"/>
        <v>B</v>
      </c>
      <c r="K666" s="58"/>
      <c r="L666" s="10"/>
      <c r="M666" s="10"/>
      <c r="N666" s="10"/>
      <c r="O666" s="10"/>
      <c r="P666" s="10"/>
      <c r="Q666" s="10"/>
      <c r="R666" s="10"/>
      <c r="S666" s="10"/>
      <c r="T666" s="10"/>
      <c r="U666" s="10"/>
    </row>
    <row r="667" spans="1:21" s="8" customFormat="1" ht="12" customHeight="1" x14ac:dyDescent="0.2">
      <c r="A667" s="47">
        <v>657</v>
      </c>
      <c r="B667" s="48">
        <v>19031850</v>
      </c>
      <c r="C667" s="49" t="s">
        <v>866</v>
      </c>
      <c r="D667" s="49" t="s">
        <v>302</v>
      </c>
      <c r="E667" s="50" t="s">
        <v>87</v>
      </c>
      <c r="F667" s="50" t="s">
        <v>88</v>
      </c>
      <c r="G667" s="79">
        <f>'001'!H667</f>
        <v>67</v>
      </c>
      <c r="H667" s="79">
        <f>'002'!H667</f>
        <v>75</v>
      </c>
      <c r="I667" s="51">
        <f t="shared" si="21"/>
        <v>71</v>
      </c>
      <c r="J667" s="52" t="str">
        <f t="shared" si="20"/>
        <v>A</v>
      </c>
      <c r="K667" s="58"/>
      <c r="L667" s="10"/>
      <c r="M667" s="10"/>
      <c r="N667" s="10"/>
      <c r="O667" s="10"/>
      <c r="P667" s="10"/>
      <c r="Q667" s="10"/>
      <c r="R667" s="10"/>
      <c r="S667" s="10"/>
      <c r="T667" s="10"/>
      <c r="U667" s="10"/>
    </row>
    <row r="668" spans="1:21" s="8" customFormat="1" ht="12" customHeight="1" x14ac:dyDescent="0.2">
      <c r="A668" s="47">
        <v>658</v>
      </c>
      <c r="B668" s="48">
        <v>19031475</v>
      </c>
      <c r="C668" s="49" t="s">
        <v>867</v>
      </c>
      <c r="D668" s="49" t="s">
        <v>128</v>
      </c>
      <c r="E668" s="50" t="s">
        <v>87</v>
      </c>
      <c r="F668" s="50" t="s">
        <v>101</v>
      </c>
      <c r="G668" s="79">
        <f>'001'!H668</f>
        <v>63</v>
      </c>
      <c r="H668" s="79">
        <f>'002'!H668</f>
        <v>43</v>
      </c>
      <c r="I668" s="51">
        <f t="shared" si="21"/>
        <v>53</v>
      </c>
      <c r="J668" s="52" t="str">
        <f t="shared" si="20"/>
        <v>C</v>
      </c>
      <c r="K668" s="58"/>
      <c r="L668" s="10"/>
      <c r="M668" s="10"/>
      <c r="N668" s="10"/>
      <c r="O668" s="10"/>
      <c r="P668" s="10"/>
      <c r="Q668" s="10"/>
      <c r="R668" s="10"/>
      <c r="S668" s="10"/>
      <c r="T668" s="10"/>
      <c r="U668" s="10"/>
    </row>
    <row r="669" spans="1:21" s="8" customFormat="1" ht="12" customHeight="1" x14ac:dyDescent="0.2">
      <c r="A669" s="47">
        <v>659</v>
      </c>
      <c r="B669" s="48">
        <v>19031486</v>
      </c>
      <c r="C669" s="49" t="s">
        <v>868</v>
      </c>
      <c r="D669" s="49" t="s">
        <v>145</v>
      </c>
      <c r="E669" s="50" t="s">
        <v>87</v>
      </c>
      <c r="F669" s="50" t="s">
        <v>101</v>
      </c>
      <c r="G669" s="79">
        <f>'001'!H669</f>
        <v>63</v>
      </c>
      <c r="H669" s="79">
        <f>'002'!H669</f>
        <v>63</v>
      </c>
      <c r="I669" s="51">
        <f t="shared" si="21"/>
        <v>63</v>
      </c>
      <c r="J669" s="52" t="str">
        <f t="shared" si="20"/>
        <v>B</v>
      </c>
      <c r="K669" s="58"/>
      <c r="L669" s="10"/>
      <c r="M669" s="10"/>
      <c r="N669" s="10"/>
      <c r="O669" s="10"/>
      <c r="P669" s="10"/>
      <c r="Q669" s="10"/>
      <c r="R669" s="10"/>
      <c r="S669" s="10"/>
      <c r="T669" s="10"/>
      <c r="U669" s="10"/>
    </row>
    <row r="670" spans="1:21" s="8" customFormat="1" ht="12" customHeight="1" x14ac:dyDescent="0.2">
      <c r="A670" s="47">
        <v>660</v>
      </c>
      <c r="B670" s="48">
        <v>19031717</v>
      </c>
      <c r="C670" s="49" t="s">
        <v>869</v>
      </c>
      <c r="D670" s="49" t="s">
        <v>104</v>
      </c>
      <c r="E670" s="50" t="s">
        <v>87</v>
      </c>
      <c r="F670" s="50" t="s">
        <v>88</v>
      </c>
      <c r="G670" s="79">
        <f>'001'!H670</f>
        <v>63</v>
      </c>
      <c r="H670" s="79">
        <f>'002'!H670</f>
        <v>75</v>
      </c>
      <c r="I670" s="51">
        <f t="shared" si="21"/>
        <v>69</v>
      </c>
      <c r="J670" s="52" t="str">
        <f t="shared" si="20"/>
        <v>B</v>
      </c>
      <c r="K670" s="58"/>
      <c r="L670" s="10"/>
      <c r="M670" s="10"/>
      <c r="N670" s="10"/>
      <c r="O670" s="10"/>
      <c r="P670" s="10"/>
      <c r="Q670" s="10"/>
      <c r="R670" s="10"/>
      <c r="S670" s="10"/>
      <c r="T670" s="10"/>
      <c r="U670" s="10"/>
    </row>
    <row r="671" spans="1:21" s="8" customFormat="1" ht="12" customHeight="1" x14ac:dyDescent="0.2">
      <c r="A671" s="47">
        <v>661</v>
      </c>
      <c r="B671" s="48">
        <v>19031489</v>
      </c>
      <c r="C671" s="49" t="s">
        <v>870</v>
      </c>
      <c r="D671" s="49" t="s">
        <v>871</v>
      </c>
      <c r="E671" s="50" t="s">
        <v>87</v>
      </c>
      <c r="F671" s="50" t="s">
        <v>101</v>
      </c>
      <c r="G671" s="79">
        <f>'001'!H671</f>
        <v>63</v>
      </c>
      <c r="H671" s="79">
        <f>'002'!H671</f>
        <v>47</v>
      </c>
      <c r="I671" s="51">
        <f t="shared" si="21"/>
        <v>55</v>
      </c>
      <c r="J671" s="52" t="str">
        <f t="shared" si="20"/>
        <v>C</v>
      </c>
      <c r="K671" s="58"/>
      <c r="L671" s="10"/>
      <c r="M671" s="10"/>
      <c r="N671" s="10"/>
      <c r="O671" s="10"/>
      <c r="P671" s="10"/>
      <c r="Q671" s="10"/>
      <c r="R671" s="10"/>
      <c r="S671" s="10"/>
      <c r="T671" s="10"/>
      <c r="U671" s="10"/>
    </row>
    <row r="672" spans="1:21" s="8" customFormat="1" ht="12" customHeight="1" x14ac:dyDescent="0.2">
      <c r="A672" s="47">
        <v>662</v>
      </c>
      <c r="B672" s="48">
        <v>19031718</v>
      </c>
      <c r="C672" s="49" t="s">
        <v>872</v>
      </c>
      <c r="D672" s="49" t="s">
        <v>304</v>
      </c>
      <c r="E672" s="50" t="s">
        <v>87</v>
      </c>
      <c r="F672" s="50" t="s">
        <v>88</v>
      </c>
      <c r="G672" s="79">
        <f>'001'!H672</f>
        <v>67</v>
      </c>
      <c r="H672" s="79">
        <f>'002'!H672</f>
        <v>47</v>
      </c>
      <c r="I672" s="51">
        <f t="shared" si="21"/>
        <v>57</v>
      </c>
      <c r="J672" s="52" t="str">
        <f t="shared" si="20"/>
        <v>C</v>
      </c>
      <c r="K672" s="58"/>
      <c r="L672" s="10"/>
      <c r="M672" s="10"/>
      <c r="N672" s="10"/>
      <c r="O672" s="10"/>
      <c r="P672" s="10"/>
      <c r="Q672" s="10"/>
      <c r="R672" s="10"/>
      <c r="S672" s="10"/>
      <c r="T672" s="10"/>
      <c r="U672" s="10"/>
    </row>
    <row r="673" spans="1:21" s="8" customFormat="1" ht="12" customHeight="1" x14ac:dyDescent="0.2">
      <c r="A673" s="47">
        <v>663</v>
      </c>
      <c r="B673" s="48">
        <v>19031491</v>
      </c>
      <c r="C673" s="49" t="s">
        <v>873</v>
      </c>
      <c r="D673" s="49" t="s">
        <v>104</v>
      </c>
      <c r="E673" s="50" t="s">
        <v>87</v>
      </c>
      <c r="F673" s="50" t="s">
        <v>101</v>
      </c>
      <c r="G673" s="79">
        <f>'001'!H673</f>
        <v>43</v>
      </c>
      <c r="H673" s="79">
        <f>'002'!H673</f>
        <v>53</v>
      </c>
      <c r="I673" s="51">
        <f t="shared" si="21"/>
        <v>48</v>
      </c>
      <c r="J673" s="52" t="str">
        <f t="shared" si="20"/>
        <v>D</v>
      </c>
      <c r="K673" s="58"/>
      <c r="L673" s="10"/>
      <c r="M673" s="10"/>
      <c r="N673" s="10"/>
      <c r="O673" s="10"/>
      <c r="P673" s="10"/>
      <c r="Q673" s="10"/>
      <c r="R673" s="10"/>
      <c r="S673" s="10"/>
      <c r="T673" s="10"/>
      <c r="U673" s="10"/>
    </row>
    <row r="674" spans="1:21" s="8" customFormat="1" ht="12" customHeight="1" x14ac:dyDescent="0.2">
      <c r="A674" s="47">
        <v>664</v>
      </c>
      <c r="B674" s="48">
        <v>19031720</v>
      </c>
      <c r="C674" s="49" t="s">
        <v>874</v>
      </c>
      <c r="D674" s="49" t="s">
        <v>586</v>
      </c>
      <c r="E674" s="50" t="s">
        <v>87</v>
      </c>
      <c r="F674" s="50" t="s">
        <v>88</v>
      </c>
      <c r="G674" s="79">
        <f>'001'!H674</f>
        <v>63</v>
      </c>
      <c r="H674" s="79">
        <f>'002'!H674</f>
        <v>57</v>
      </c>
      <c r="I674" s="51">
        <f t="shared" si="21"/>
        <v>60</v>
      </c>
      <c r="J674" s="52" t="str">
        <f t="shared" si="20"/>
        <v>B</v>
      </c>
      <c r="K674" s="58"/>
      <c r="L674" s="10"/>
      <c r="M674" s="10"/>
      <c r="N674" s="10"/>
      <c r="O674" s="10"/>
      <c r="P674" s="10"/>
      <c r="Q674" s="10"/>
      <c r="R674" s="10"/>
      <c r="S674" s="10"/>
      <c r="T674" s="10"/>
      <c r="U674" s="10"/>
    </row>
    <row r="675" spans="1:21" s="8" customFormat="1" ht="12" customHeight="1" x14ac:dyDescent="0.2">
      <c r="A675" s="47">
        <v>665</v>
      </c>
      <c r="B675" s="48">
        <v>19031495</v>
      </c>
      <c r="C675" s="49" t="s">
        <v>875</v>
      </c>
      <c r="D675" s="49" t="s">
        <v>876</v>
      </c>
      <c r="E675" s="50" t="s">
        <v>87</v>
      </c>
      <c r="F675" s="50" t="s">
        <v>101</v>
      </c>
      <c r="G675" s="79">
        <f>'001'!H675</f>
        <v>67</v>
      </c>
      <c r="H675" s="79">
        <f>'002'!H675</f>
        <v>47</v>
      </c>
      <c r="I675" s="51">
        <f t="shared" si="21"/>
        <v>57</v>
      </c>
      <c r="J675" s="52" t="str">
        <f t="shared" si="20"/>
        <v>C</v>
      </c>
      <c r="K675" s="58"/>
      <c r="L675" s="10"/>
      <c r="M675" s="10"/>
      <c r="N675" s="10"/>
      <c r="O675" s="10"/>
      <c r="P675" s="10"/>
      <c r="Q675" s="10"/>
      <c r="R675" s="10"/>
      <c r="S675" s="10"/>
      <c r="T675" s="10"/>
      <c r="U675" s="10"/>
    </row>
    <row r="676" spans="1:21" s="8" customFormat="1" ht="12" customHeight="1" x14ac:dyDescent="0.2">
      <c r="A676" s="47">
        <v>666</v>
      </c>
      <c r="B676" s="48">
        <v>19031501</v>
      </c>
      <c r="C676" s="49" t="s">
        <v>877</v>
      </c>
      <c r="D676" s="49" t="s">
        <v>128</v>
      </c>
      <c r="E676" s="50" t="s">
        <v>87</v>
      </c>
      <c r="F676" s="50" t="s">
        <v>101</v>
      </c>
      <c r="G676" s="79">
        <f>'001'!H676</f>
        <v>47</v>
      </c>
      <c r="H676" s="79">
        <f>'002'!H676</f>
        <v>53</v>
      </c>
      <c r="I676" s="51">
        <f t="shared" si="21"/>
        <v>50</v>
      </c>
      <c r="J676" s="52" t="str">
        <f t="shared" si="20"/>
        <v>C</v>
      </c>
      <c r="K676" s="58"/>
      <c r="L676" s="10"/>
      <c r="M676" s="10"/>
      <c r="N676" s="10"/>
      <c r="O676" s="10"/>
      <c r="P676" s="10"/>
      <c r="Q676" s="10"/>
      <c r="R676" s="10"/>
      <c r="S676" s="10"/>
      <c r="T676" s="10"/>
      <c r="U676" s="10"/>
    </row>
    <row r="677" spans="1:21" s="8" customFormat="1" ht="12" customHeight="1" x14ac:dyDescent="0.2">
      <c r="A677" s="47">
        <v>667</v>
      </c>
      <c r="B677" s="48">
        <v>19031721</v>
      </c>
      <c r="C677" s="49" t="s">
        <v>878</v>
      </c>
      <c r="D677" s="49" t="s">
        <v>302</v>
      </c>
      <c r="E677" s="50" t="s">
        <v>87</v>
      </c>
      <c r="F677" s="50" t="s">
        <v>88</v>
      </c>
      <c r="G677" s="79">
        <f>'001'!H677</f>
        <v>57</v>
      </c>
      <c r="H677" s="79">
        <f>'002'!H677</f>
        <v>63</v>
      </c>
      <c r="I677" s="51">
        <f t="shared" si="21"/>
        <v>60</v>
      </c>
      <c r="J677" s="52" t="str">
        <f t="shared" si="20"/>
        <v>B</v>
      </c>
      <c r="K677" s="58"/>
      <c r="L677" s="10"/>
      <c r="M677" s="10"/>
      <c r="N677" s="10"/>
      <c r="O677" s="10"/>
      <c r="P677" s="10"/>
      <c r="Q677" s="10"/>
      <c r="R677" s="10"/>
      <c r="S677" s="10"/>
      <c r="T677" s="10"/>
      <c r="U677" s="10"/>
    </row>
    <row r="678" spans="1:21" s="8" customFormat="1" ht="12" customHeight="1" x14ac:dyDescent="0.2">
      <c r="A678" s="47">
        <v>668</v>
      </c>
      <c r="B678" s="48">
        <v>19031722</v>
      </c>
      <c r="C678" s="49" t="s">
        <v>878</v>
      </c>
      <c r="D678" s="49" t="s">
        <v>104</v>
      </c>
      <c r="E678" s="50" t="s">
        <v>87</v>
      </c>
      <c r="F678" s="50" t="s">
        <v>88</v>
      </c>
      <c r="G678" s="79">
        <f>'001'!H678</f>
        <v>63</v>
      </c>
      <c r="H678" s="79">
        <f>'002'!H678</f>
        <v>67</v>
      </c>
      <c r="I678" s="51">
        <f t="shared" si="21"/>
        <v>65</v>
      </c>
      <c r="J678" s="52" t="str">
        <f t="shared" si="20"/>
        <v>B</v>
      </c>
      <c r="K678" s="58"/>
      <c r="L678" s="10"/>
      <c r="M678" s="10"/>
      <c r="N678" s="10"/>
      <c r="O678" s="10"/>
      <c r="P678" s="10"/>
      <c r="Q678" s="10"/>
      <c r="R678" s="10"/>
      <c r="S678" s="10"/>
      <c r="T678" s="10"/>
      <c r="U678" s="10"/>
    </row>
    <row r="679" spans="1:21" s="8" customFormat="1" ht="12" customHeight="1" x14ac:dyDescent="0.2">
      <c r="A679" s="47">
        <v>669</v>
      </c>
      <c r="B679" s="48">
        <v>19031724</v>
      </c>
      <c r="C679" s="49" t="s">
        <v>879</v>
      </c>
      <c r="D679" s="49" t="s">
        <v>145</v>
      </c>
      <c r="E679" s="50" t="s">
        <v>87</v>
      </c>
      <c r="F679" s="50" t="s">
        <v>88</v>
      </c>
      <c r="G679" s="79">
        <f>'001'!H679</f>
        <v>85</v>
      </c>
      <c r="H679" s="79">
        <f>'002'!H679</f>
        <v>85</v>
      </c>
      <c r="I679" s="51">
        <f t="shared" si="21"/>
        <v>85</v>
      </c>
      <c r="J679" s="52" t="str">
        <f t="shared" si="20"/>
        <v>A</v>
      </c>
      <c r="K679" s="58"/>
      <c r="L679" s="10"/>
      <c r="M679" s="10"/>
      <c r="N679" s="10"/>
      <c r="O679" s="10"/>
      <c r="P679" s="10"/>
      <c r="Q679" s="10"/>
      <c r="R679" s="10"/>
      <c r="S679" s="10"/>
      <c r="T679" s="10"/>
      <c r="U679" s="10"/>
    </row>
    <row r="680" spans="1:21" s="8" customFormat="1" ht="12" customHeight="1" x14ac:dyDescent="0.2">
      <c r="A680" s="47">
        <v>670</v>
      </c>
      <c r="B680" s="48">
        <v>19031725</v>
      </c>
      <c r="C680" s="49" t="s">
        <v>880</v>
      </c>
      <c r="D680" s="49" t="s">
        <v>143</v>
      </c>
      <c r="E680" s="50" t="s">
        <v>87</v>
      </c>
      <c r="F680" s="50" t="s">
        <v>88</v>
      </c>
      <c r="G680" s="79">
        <f>'001'!H680</f>
        <v>57</v>
      </c>
      <c r="H680" s="79">
        <f>'002'!H680</f>
        <v>53</v>
      </c>
      <c r="I680" s="51">
        <f t="shared" si="21"/>
        <v>55</v>
      </c>
      <c r="J680" s="52" t="str">
        <f t="shared" si="20"/>
        <v>C</v>
      </c>
      <c r="K680" s="58"/>
      <c r="L680" s="10"/>
      <c r="M680" s="10"/>
      <c r="N680" s="10"/>
      <c r="O680" s="10"/>
      <c r="P680" s="10"/>
      <c r="Q680" s="10"/>
      <c r="R680" s="10"/>
      <c r="S680" s="10"/>
      <c r="T680" s="10"/>
      <c r="U680" s="10"/>
    </row>
    <row r="681" spans="1:21" s="8" customFormat="1" ht="12" customHeight="1" x14ac:dyDescent="0.2">
      <c r="A681" s="47">
        <v>671</v>
      </c>
      <c r="B681" s="48">
        <v>18029884</v>
      </c>
      <c r="C681" s="49" t="s">
        <v>881</v>
      </c>
      <c r="D681" s="49" t="s">
        <v>302</v>
      </c>
      <c r="E681" s="50" t="s">
        <v>131</v>
      </c>
      <c r="F681" s="50" t="s">
        <v>88</v>
      </c>
      <c r="G681" s="79">
        <f>'001'!H681</f>
        <v>0</v>
      </c>
      <c r="H681" s="79">
        <f>'002'!H681</f>
        <v>0</v>
      </c>
      <c r="I681" s="51">
        <f t="shared" si="21"/>
        <v>0</v>
      </c>
      <c r="J681" s="52" t="str">
        <f t="shared" si="20"/>
        <v>F</v>
      </c>
      <c r="K681" s="82" t="s">
        <v>978</v>
      </c>
      <c r="L681" s="10"/>
      <c r="M681" s="10"/>
      <c r="N681" s="10"/>
      <c r="O681" s="10"/>
      <c r="P681" s="10"/>
      <c r="Q681" s="10"/>
      <c r="R681" s="10"/>
      <c r="S681" s="10"/>
      <c r="T681" s="10"/>
      <c r="U681" s="10"/>
    </row>
    <row r="682" spans="1:21" s="8" customFormat="1" ht="12" customHeight="1" x14ac:dyDescent="0.2">
      <c r="A682" s="47">
        <v>672</v>
      </c>
      <c r="B682" s="48">
        <v>19031726</v>
      </c>
      <c r="C682" s="49" t="s">
        <v>882</v>
      </c>
      <c r="D682" s="49" t="s">
        <v>210</v>
      </c>
      <c r="E682" s="50" t="s">
        <v>87</v>
      </c>
      <c r="F682" s="50" t="s">
        <v>88</v>
      </c>
      <c r="G682" s="79">
        <f>'001'!H682</f>
        <v>47</v>
      </c>
      <c r="H682" s="79">
        <f>'002'!H682</f>
        <v>53</v>
      </c>
      <c r="I682" s="51">
        <f t="shared" si="21"/>
        <v>50</v>
      </c>
      <c r="J682" s="52" t="str">
        <f t="shared" si="20"/>
        <v>C</v>
      </c>
      <c r="K682" s="58"/>
      <c r="L682" s="10"/>
      <c r="M682" s="10"/>
      <c r="N682" s="10"/>
      <c r="O682" s="10"/>
      <c r="P682" s="10"/>
      <c r="Q682" s="10"/>
      <c r="R682" s="10"/>
      <c r="S682" s="10"/>
      <c r="T682" s="10"/>
      <c r="U682" s="10"/>
    </row>
    <row r="683" spans="1:21" s="8" customFormat="1" ht="12" customHeight="1" x14ac:dyDescent="0.2">
      <c r="A683" s="47">
        <v>673</v>
      </c>
      <c r="B683" s="48">
        <v>19032014</v>
      </c>
      <c r="C683" s="49" t="s">
        <v>883</v>
      </c>
      <c r="D683" s="49" t="s">
        <v>129</v>
      </c>
      <c r="E683" s="50" t="s">
        <v>87</v>
      </c>
      <c r="F683" s="50" t="s">
        <v>92</v>
      </c>
      <c r="G683" s="79">
        <f>'001'!H683</f>
        <v>75</v>
      </c>
      <c r="H683" s="79">
        <f>'002'!H683</f>
        <v>85</v>
      </c>
      <c r="I683" s="51">
        <f t="shared" si="21"/>
        <v>80</v>
      </c>
      <c r="J683" s="52" t="str">
        <f t="shared" si="20"/>
        <v>A</v>
      </c>
      <c r="K683" s="58"/>
      <c r="L683" s="10"/>
      <c r="M683" s="10"/>
      <c r="N683" s="10"/>
      <c r="O683" s="10"/>
      <c r="P683" s="10"/>
      <c r="Q683" s="10"/>
      <c r="R683" s="10"/>
      <c r="S683" s="10"/>
      <c r="T683" s="10"/>
      <c r="U683" s="10"/>
    </row>
    <row r="684" spans="1:21" s="8" customFormat="1" ht="12" customHeight="1" x14ac:dyDescent="0.2">
      <c r="A684" s="47">
        <v>674</v>
      </c>
      <c r="B684" s="48">
        <v>19031727</v>
      </c>
      <c r="C684" s="49" t="s">
        <v>884</v>
      </c>
      <c r="D684" s="49" t="s">
        <v>885</v>
      </c>
      <c r="E684" s="50" t="s">
        <v>87</v>
      </c>
      <c r="F684" s="50" t="s">
        <v>88</v>
      </c>
      <c r="G684" s="79">
        <f>'001'!H684</f>
        <v>67</v>
      </c>
      <c r="H684" s="79">
        <f>'002'!H684</f>
        <v>63</v>
      </c>
      <c r="I684" s="51">
        <f t="shared" si="21"/>
        <v>65</v>
      </c>
      <c r="J684" s="52" t="str">
        <f t="shared" si="20"/>
        <v>B</v>
      </c>
      <c r="K684" s="58"/>
      <c r="L684" s="10"/>
      <c r="M684" s="10"/>
      <c r="N684" s="10"/>
      <c r="O684" s="10"/>
      <c r="P684" s="10"/>
      <c r="Q684" s="10"/>
      <c r="R684" s="10"/>
      <c r="S684" s="10"/>
      <c r="T684" s="10"/>
      <c r="U684" s="10"/>
    </row>
    <row r="685" spans="1:21" s="8" customFormat="1" ht="12" customHeight="1" x14ac:dyDescent="0.2">
      <c r="A685" s="47">
        <v>675</v>
      </c>
      <c r="B685" s="48">
        <v>19031503</v>
      </c>
      <c r="C685" s="49" t="s">
        <v>884</v>
      </c>
      <c r="D685" s="49" t="s">
        <v>94</v>
      </c>
      <c r="E685" s="50" t="s">
        <v>87</v>
      </c>
      <c r="F685" s="50" t="s">
        <v>101</v>
      </c>
      <c r="G685" s="79">
        <f>'001'!H685</f>
        <v>53</v>
      </c>
      <c r="H685" s="79">
        <f>'002'!H685</f>
        <v>57</v>
      </c>
      <c r="I685" s="51">
        <f t="shared" si="21"/>
        <v>55</v>
      </c>
      <c r="J685" s="52" t="str">
        <f t="shared" si="20"/>
        <v>C</v>
      </c>
      <c r="K685" s="58"/>
      <c r="L685" s="10"/>
      <c r="M685" s="10"/>
      <c r="N685" s="10"/>
      <c r="O685" s="10"/>
      <c r="P685" s="10"/>
      <c r="Q685" s="10"/>
      <c r="R685" s="10"/>
      <c r="S685" s="10"/>
      <c r="T685" s="10"/>
      <c r="U685" s="10"/>
    </row>
    <row r="686" spans="1:21" s="8" customFormat="1" ht="12" customHeight="1" x14ac:dyDescent="0.2">
      <c r="A686" s="47">
        <v>676</v>
      </c>
      <c r="B686" s="48">
        <v>19031545</v>
      </c>
      <c r="C686" s="49" t="s">
        <v>886</v>
      </c>
      <c r="D686" s="49" t="s">
        <v>728</v>
      </c>
      <c r="E686" s="50" t="s">
        <v>87</v>
      </c>
      <c r="F686" s="50" t="s">
        <v>101</v>
      </c>
      <c r="G686" s="79">
        <f>'001'!H686</f>
        <v>47</v>
      </c>
      <c r="H686" s="79">
        <f>'002'!H686</f>
        <v>53</v>
      </c>
      <c r="I686" s="51">
        <f t="shared" si="21"/>
        <v>50</v>
      </c>
      <c r="J686" s="52" t="str">
        <f t="shared" si="20"/>
        <v>C</v>
      </c>
      <c r="K686" s="58"/>
      <c r="L686" s="10"/>
      <c r="M686" s="10"/>
      <c r="N686" s="10"/>
      <c r="O686" s="10"/>
      <c r="P686" s="10"/>
      <c r="Q686" s="10"/>
      <c r="R686" s="10"/>
      <c r="S686" s="10"/>
      <c r="T686" s="10"/>
      <c r="U686" s="10"/>
    </row>
    <row r="687" spans="1:21" s="8" customFormat="1" ht="12" customHeight="1" x14ac:dyDescent="0.2">
      <c r="A687" s="47">
        <v>677</v>
      </c>
      <c r="B687" s="48">
        <v>19032016</v>
      </c>
      <c r="C687" s="49" t="s">
        <v>886</v>
      </c>
      <c r="D687" s="49" t="s">
        <v>887</v>
      </c>
      <c r="E687" s="50" t="s">
        <v>87</v>
      </c>
      <c r="F687" s="50" t="s">
        <v>92</v>
      </c>
      <c r="G687" s="79">
        <f>'001'!H687</f>
        <v>23</v>
      </c>
      <c r="H687" s="79">
        <f>'002'!H687</f>
        <v>23</v>
      </c>
      <c r="I687" s="51">
        <f t="shared" si="21"/>
        <v>23</v>
      </c>
      <c r="J687" s="52" t="str">
        <f t="shared" si="20"/>
        <v>F</v>
      </c>
      <c r="K687" s="58"/>
      <c r="L687" s="10"/>
      <c r="M687" s="10"/>
      <c r="N687" s="10"/>
      <c r="O687" s="10"/>
      <c r="P687" s="10"/>
      <c r="Q687" s="10"/>
      <c r="R687" s="10"/>
      <c r="S687" s="10"/>
      <c r="T687" s="10"/>
      <c r="U687" s="10"/>
    </row>
    <row r="688" spans="1:21" s="8" customFormat="1" ht="12" customHeight="1" x14ac:dyDescent="0.2">
      <c r="A688" s="47">
        <v>678</v>
      </c>
      <c r="B688" s="48">
        <v>19031728</v>
      </c>
      <c r="C688" s="49" t="s">
        <v>888</v>
      </c>
      <c r="D688" s="49" t="s">
        <v>166</v>
      </c>
      <c r="E688" s="50" t="s">
        <v>87</v>
      </c>
      <c r="F688" s="50" t="s">
        <v>88</v>
      </c>
      <c r="G688" s="79">
        <f>'001'!H688</f>
        <v>53</v>
      </c>
      <c r="H688" s="79">
        <f>'002'!H688</f>
        <v>63</v>
      </c>
      <c r="I688" s="51">
        <f t="shared" si="21"/>
        <v>58</v>
      </c>
      <c r="J688" s="52" t="str">
        <f t="shared" si="20"/>
        <v>C</v>
      </c>
      <c r="K688" s="58"/>
      <c r="L688" s="10"/>
      <c r="M688" s="10"/>
      <c r="N688" s="10"/>
      <c r="O688" s="10"/>
      <c r="P688" s="10"/>
      <c r="Q688" s="10"/>
      <c r="R688" s="10"/>
      <c r="S688" s="10"/>
      <c r="T688" s="10"/>
      <c r="U688" s="10"/>
    </row>
    <row r="689" spans="1:21" s="8" customFormat="1" ht="12" customHeight="1" x14ac:dyDescent="0.2">
      <c r="A689" s="47">
        <v>679</v>
      </c>
      <c r="B689" s="48">
        <v>19031729</v>
      </c>
      <c r="C689" s="49" t="s">
        <v>889</v>
      </c>
      <c r="D689" s="49" t="s">
        <v>890</v>
      </c>
      <c r="E689" s="50" t="s">
        <v>87</v>
      </c>
      <c r="F689" s="50" t="s">
        <v>88</v>
      </c>
      <c r="G689" s="79">
        <f>'001'!H689</f>
        <v>67</v>
      </c>
      <c r="H689" s="79">
        <f>'002'!H689</f>
        <v>75</v>
      </c>
      <c r="I689" s="51">
        <f t="shared" si="21"/>
        <v>71</v>
      </c>
      <c r="J689" s="52" t="str">
        <f t="shared" si="20"/>
        <v>A</v>
      </c>
      <c r="K689" s="58"/>
      <c r="L689" s="10"/>
      <c r="M689" s="10"/>
      <c r="N689" s="10"/>
      <c r="O689" s="10"/>
      <c r="P689" s="10"/>
      <c r="Q689" s="10"/>
      <c r="R689" s="10"/>
      <c r="S689" s="10"/>
      <c r="T689" s="10"/>
      <c r="U689" s="10"/>
    </row>
    <row r="690" spans="1:21" s="8" customFormat="1" ht="12" customHeight="1" x14ac:dyDescent="0.2">
      <c r="A690" s="47">
        <v>680</v>
      </c>
      <c r="B690" s="48">
        <v>19032004</v>
      </c>
      <c r="C690" s="49" t="s">
        <v>889</v>
      </c>
      <c r="D690" s="49" t="s">
        <v>145</v>
      </c>
      <c r="E690" s="50" t="s">
        <v>87</v>
      </c>
      <c r="F690" s="50" t="s">
        <v>92</v>
      </c>
      <c r="G690" s="79">
        <f>'001'!H690</f>
        <v>43</v>
      </c>
      <c r="H690" s="79">
        <f>'002'!H690</f>
        <v>0</v>
      </c>
      <c r="I690" s="51">
        <f t="shared" si="21"/>
        <v>22</v>
      </c>
      <c r="J690" s="52" t="str">
        <f t="shared" si="20"/>
        <v>F</v>
      </c>
      <c r="K690" s="58"/>
      <c r="L690" s="10"/>
      <c r="M690" s="10"/>
      <c r="N690" s="10"/>
      <c r="O690" s="10"/>
      <c r="P690" s="10"/>
      <c r="Q690" s="10"/>
      <c r="R690" s="10"/>
      <c r="S690" s="10"/>
      <c r="T690" s="10"/>
      <c r="U690" s="10"/>
    </row>
    <row r="691" spans="1:21" s="8" customFormat="1" ht="12" customHeight="1" x14ac:dyDescent="0.2">
      <c r="A691" s="47">
        <v>681</v>
      </c>
      <c r="B691" s="48">
        <v>19031730</v>
      </c>
      <c r="C691" s="49" t="s">
        <v>891</v>
      </c>
      <c r="D691" s="49" t="s">
        <v>104</v>
      </c>
      <c r="E691" s="50" t="s">
        <v>87</v>
      </c>
      <c r="F691" s="50" t="s">
        <v>88</v>
      </c>
      <c r="G691" s="79">
        <f>'001'!H691</f>
        <v>53</v>
      </c>
      <c r="H691" s="79">
        <f>'002'!H691</f>
        <v>47</v>
      </c>
      <c r="I691" s="51">
        <f t="shared" si="21"/>
        <v>50</v>
      </c>
      <c r="J691" s="52" t="str">
        <f t="shared" si="20"/>
        <v>C</v>
      </c>
      <c r="K691" s="58"/>
      <c r="L691" s="10"/>
      <c r="M691" s="10"/>
      <c r="N691" s="10"/>
      <c r="O691" s="10"/>
      <c r="P691" s="10"/>
      <c r="Q691" s="10"/>
      <c r="R691" s="10"/>
      <c r="S691" s="10"/>
      <c r="T691" s="10"/>
      <c r="U691" s="10"/>
    </row>
    <row r="692" spans="1:21" s="8" customFormat="1" ht="12" customHeight="1" x14ac:dyDescent="0.2">
      <c r="A692" s="47">
        <v>682</v>
      </c>
      <c r="B692" s="48">
        <v>19032017</v>
      </c>
      <c r="C692" s="49" t="s">
        <v>892</v>
      </c>
      <c r="D692" s="49" t="s">
        <v>134</v>
      </c>
      <c r="E692" s="50" t="s">
        <v>87</v>
      </c>
      <c r="F692" s="50" t="s">
        <v>92</v>
      </c>
      <c r="G692" s="79">
        <f>'001'!H692</f>
        <v>53</v>
      </c>
      <c r="H692" s="79">
        <f>'002'!H692</f>
        <v>0</v>
      </c>
      <c r="I692" s="51">
        <f t="shared" si="21"/>
        <v>27</v>
      </c>
      <c r="J692" s="52" t="str">
        <f t="shared" si="20"/>
        <v>F</v>
      </c>
      <c r="K692" s="58"/>
      <c r="L692" s="10"/>
      <c r="M692" s="10"/>
      <c r="N692" s="10"/>
      <c r="O692" s="10"/>
      <c r="P692" s="10"/>
      <c r="Q692" s="10"/>
      <c r="R692" s="10"/>
      <c r="S692" s="10"/>
      <c r="T692" s="10"/>
      <c r="U692" s="10"/>
    </row>
    <row r="693" spans="1:21" s="8" customFormat="1" ht="12" customHeight="1" x14ac:dyDescent="0.2">
      <c r="A693" s="47">
        <v>683</v>
      </c>
      <c r="B693" s="48">
        <v>19031731</v>
      </c>
      <c r="C693" s="49" t="s">
        <v>893</v>
      </c>
      <c r="D693" s="49" t="s">
        <v>94</v>
      </c>
      <c r="E693" s="50" t="s">
        <v>87</v>
      </c>
      <c r="F693" s="50" t="s">
        <v>88</v>
      </c>
      <c r="G693" s="79">
        <f>'001'!H693</f>
        <v>85</v>
      </c>
      <c r="H693" s="79">
        <f>'002'!H693</f>
        <v>85</v>
      </c>
      <c r="I693" s="51">
        <f t="shared" si="21"/>
        <v>85</v>
      </c>
      <c r="J693" s="52" t="str">
        <f t="shared" si="20"/>
        <v>A</v>
      </c>
      <c r="K693" s="58"/>
      <c r="L693" s="10"/>
      <c r="M693" s="10"/>
      <c r="N693" s="10"/>
      <c r="O693" s="10"/>
      <c r="P693" s="10"/>
      <c r="Q693" s="10"/>
      <c r="R693" s="10"/>
      <c r="S693" s="10"/>
      <c r="T693" s="10"/>
      <c r="U693" s="10"/>
    </row>
    <row r="694" spans="1:21" s="8" customFormat="1" ht="12" customHeight="1" x14ac:dyDescent="0.2">
      <c r="A694" s="47">
        <v>684</v>
      </c>
      <c r="B694" s="48">
        <v>19031849</v>
      </c>
      <c r="C694" s="49" t="s">
        <v>893</v>
      </c>
      <c r="D694" s="49" t="s">
        <v>104</v>
      </c>
      <c r="E694" s="50" t="s">
        <v>87</v>
      </c>
      <c r="F694" s="50" t="s">
        <v>88</v>
      </c>
      <c r="G694" s="79">
        <f>'001'!H694</f>
        <v>53</v>
      </c>
      <c r="H694" s="79">
        <f>'002'!H694</f>
        <v>63</v>
      </c>
      <c r="I694" s="51">
        <f t="shared" si="21"/>
        <v>58</v>
      </c>
      <c r="J694" s="52" t="str">
        <f t="shared" si="20"/>
        <v>C</v>
      </c>
      <c r="K694" s="58"/>
      <c r="L694" s="10"/>
      <c r="M694" s="10"/>
      <c r="N694" s="10"/>
      <c r="O694" s="10"/>
      <c r="P694" s="10"/>
      <c r="Q694" s="10"/>
      <c r="R694" s="10"/>
      <c r="S694" s="10"/>
      <c r="T694" s="10"/>
      <c r="U694" s="10"/>
    </row>
    <row r="695" spans="1:21" s="8" customFormat="1" ht="12" customHeight="1" x14ac:dyDescent="0.2">
      <c r="A695" s="47">
        <v>685</v>
      </c>
      <c r="B695" s="48">
        <v>19031732</v>
      </c>
      <c r="C695" s="49" t="s">
        <v>894</v>
      </c>
      <c r="D695" s="49" t="s">
        <v>895</v>
      </c>
      <c r="E695" s="50" t="s">
        <v>87</v>
      </c>
      <c r="F695" s="50" t="s">
        <v>88</v>
      </c>
      <c r="G695" s="79">
        <f>'001'!H695</f>
        <v>47</v>
      </c>
      <c r="H695" s="79">
        <f>'002'!H695</f>
        <v>0</v>
      </c>
      <c r="I695" s="51">
        <f t="shared" si="21"/>
        <v>24</v>
      </c>
      <c r="J695" s="52" t="str">
        <f t="shared" si="20"/>
        <v>F</v>
      </c>
      <c r="K695" s="58"/>
      <c r="L695" s="10"/>
      <c r="M695" s="10"/>
      <c r="N695" s="10"/>
      <c r="O695" s="10"/>
      <c r="P695" s="10"/>
      <c r="Q695" s="10"/>
      <c r="R695" s="10"/>
      <c r="S695" s="10"/>
      <c r="T695" s="10"/>
      <c r="U695" s="10"/>
    </row>
    <row r="696" spans="1:21" s="8" customFormat="1" ht="12" customHeight="1" x14ac:dyDescent="0.2">
      <c r="A696" s="47">
        <v>686</v>
      </c>
      <c r="B696" s="48">
        <v>19031733</v>
      </c>
      <c r="C696" s="49" t="s">
        <v>894</v>
      </c>
      <c r="D696" s="49" t="s">
        <v>119</v>
      </c>
      <c r="E696" s="50" t="s">
        <v>87</v>
      </c>
      <c r="F696" s="50" t="s">
        <v>88</v>
      </c>
      <c r="G696" s="79">
        <f>'001'!H696</f>
        <v>63</v>
      </c>
      <c r="H696" s="79">
        <f>'002'!H696</f>
        <v>53</v>
      </c>
      <c r="I696" s="51">
        <f t="shared" si="21"/>
        <v>58</v>
      </c>
      <c r="J696" s="52" t="str">
        <f t="shared" si="20"/>
        <v>C</v>
      </c>
      <c r="K696" s="58"/>
      <c r="L696" s="10"/>
      <c r="M696" s="10"/>
      <c r="N696" s="10"/>
      <c r="O696" s="10"/>
      <c r="P696" s="10"/>
      <c r="Q696" s="10"/>
      <c r="R696" s="10"/>
      <c r="S696" s="10"/>
      <c r="T696" s="10"/>
      <c r="U696" s="10"/>
    </row>
    <row r="697" spans="1:21" s="8" customFormat="1" ht="12" customHeight="1" x14ac:dyDescent="0.2">
      <c r="A697" s="47">
        <v>687</v>
      </c>
      <c r="B697" s="48">
        <v>19032019</v>
      </c>
      <c r="C697" s="49" t="s">
        <v>896</v>
      </c>
      <c r="D697" s="49" t="s">
        <v>494</v>
      </c>
      <c r="E697" s="50" t="s">
        <v>87</v>
      </c>
      <c r="F697" s="50" t="s">
        <v>92</v>
      </c>
      <c r="G697" s="79">
        <f>'001'!H697</f>
        <v>63</v>
      </c>
      <c r="H697" s="79">
        <f>'002'!H697</f>
        <v>75</v>
      </c>
      <c r="I697" s="51">
        <f t="shared" si="21"/>
        <v>69</v>
      </c>
      <c r="J697" s="52" t="str">
        <f t="shared" si="20"/>
        <v>B</v>
      </c>
      <c r="K697" s="58"/>
      <c r="L697" s="10"/>
      <c r="M697" s="10"/>
      <c r="N697" s="10"/>
      <c r="O697" s="10"/>
      <c r="P697" s="10"/>
      <c r="Q697" s="10"/>
      <c r="R697" s="10"/>
      <c r="S697" s="10"/>
      <c r="T697" s="10"/>
      <c r="U697" s="10"/>
    </row>
    <row r="698" spans="1:21" s="8" customFormat="1" ht="12" customHeight="1" x14ac:dyDescent="0.2">
      <c r="A698" s="47">
        <v>688</v>
      </c>
      <c r="B698" s="48">
        <v>19032520</v>
      </c>
      <c r="C698" s="49" t="s">
        <v>897</v>
      </c>
      <c r="D698" s="49" t="s">
        <v>104</v>
      </c>
      <c r="E698" s="50" t="s">
        <v>87</v>
      </c>
      <c r="F698" s="50" t="s">
        <v>88</v>
      </c>
      <c r="G698" s="79">
        <f>'001'!H698</f>
        <v>85</v>
      </c>
      <c r="H698" s="79">
        <f>'002'!H698</f>
        <v>63</v>
      </c>
      <c r="I698" s="51">
        <f t="shared" si="21"/>
        <v>74</v>
      </c>
      <c r="J698" s="52" t="str">
        <f t="shared" si="20"/>
        <v>A</v>
      </c>
      <c r="K698" s="58"/>
      <c r="L698" s="10"/>
      <c r="M698" s="10"/>
      <c r="N698" s="10"/>
      <c r="O698" s="10"/>
      <c r="P698" s="10"/>
      <c r="Q698" s="10"/>
      <c r="R698" s="10"/>
      <c r="S698" s="10"/>
      <c r="T698" s="10"/>
      <c r="U698" s="10"/>
    </row>
    <row r="699" spans="1:21" s="8" customFormat="1" ht="12" customHeight="1" x14ac:dyDescent="0.2">
      <c r="A699" s="47">
        <v>689</v>
      </c>
      <c r="B699" s="48">
        <v>19031735</v>
      </c>
      <c r="C699" s="49" t="s">
        <v>898</v>
      </c>
      <c r="D699" s="49" t="s">
        <v>126</v>
      </c>
      <c r="E699" s="50" t="s">
        <v>87</v>
      </c>
      <c r="F699" s="50" t="s">
        <v>88</v>
      </c>
      <c r="G699" s="79">
        <f>'001'!H699</f>
        <v>43</v>
      </c>
      <c r="H699" s="79">
        <f>'002'!H699</f>
        <v>57</v>
      </c>
      <c r="I699" s="51">
        <f t="shared" si="21"/>
        <v>50</v>
      </c>
      <c r="J699" s="52" t="str">
        <f t="shared" si="20"/>
        <v>C</v>
      </c>
      <c r="K699" s="58"/>
      <c r="L699" s="10"/>
      <c r="M699" s="10"/>
      <c r="N699" s="10"/>
      <c r="O699" s="10"/>
      <c r="P699" s="10"/>
      <c r="Q699" s="10"/>
      <c r="R699" s="10"/>
      <c r="S699" s="10"/>
      <c r="T699" s="10"/>
      <c r="U699" s="10"/>
    </row>
    <row r="700" spans="1:21" s="8" customFormat="1" ht="12" customHeight="1" x14ac:dyDescent="0.2">
      <c r="A700" s="47">
        <v>690</v>
      </c>
      <c r="B700" s="48">
        <v>19031737</v>
      </c>
      <c r="C700" s="49" t="s">
        <v>899</v>
      </c>
      <c r="D700" s="49" t="s">
        <v>104</v>
      </c>
      <c r="E700" s="50" t="s">
        <v>87</v>
      </c>
      <c r="F700" s="50" t="s">
        <v>88</v>
      </c>
      <c r="G700" s="79">
        <f>'001'!H700</f>
        <v>43</v>
      </c>
      <c r="H700" s="79">
        <f>'002'!H700</f>
        <v>0</v>
      </c>
      <c r="I700" s="51">
        <f t="shared" si="21"/>
        <v>22</v>
      </c>
      <c r="J700" s="52" t="str">
        <f t="shared" si="20"/>
        <v>F</v>
      </c>
      <c r="K700" s="58"/>
      <c r="L700" s="10"/>
      <c r="M700" s="10"/>
      <c r="N700" s="10"/>
      <c r="O700" s="10"/>
      <c r="P700" s="10"/>
      <c r="Q700" s="10"/>
      <c r="R700" s="10"/>
      <c r="S700" s="10"/>
      <c r="T700" s="10"/>
      <c r="U700" s="10"/>
    </row>
    <row r="701" spans="1:21" s="8" customFormat="1" ht="12" customHeight="1" x14ac:dyDescent="0.2">
      <c r="A701" s="47">
        <v>691</v>
      </c>
      <c r="B701" s="48">
        <v>19031738</v>
      </c>
      <c r="C701" s="49" t="s">
        <v>900</v>
      </c>
      <c r="D701" s="49" t="s">
        <v>105</v>
      </c>
      <c r="E701" s="50" t="s">
        <v>87</v>
      </c>
      <c r="F701" s="50" t="s">
        <v>88</v>
      </c>
      <c r="G701" s="79">
        <f>'001'!H701</f>
        <v>23</v>
      </c>
      <c r="H701" s="79">
        <f>'002'!H701</f>
        <v>57</v>
      </c>
      <c r="I701" s="51">
        <f t="shared" si="21"/>
        <v>40</v>
      </c>
      <c r="J701" s="52" t="str">
        <f t="shared" si="20"/>
        <v>E</v>
      </c>
      <c r="K701" s="58"/>
      <c r="L701" s="10"/>
      <c r="M701" s="10"/>
      <c r="N701" s="10"/>
      <c r="O701" s="10"/>
      <c r="P701" s="10"/>
      <c r="Q701" s="10"/>
      <c r="R701" s="10"/>
      <c r="S701" s="10"/>
      <c r="T701" s="10"/>
      <c r="U701" s="10"/>
    </row>
    <row r="702" spans="1:21" s="8" customFormat="1" ht="12" customHeight="1" x14ac:dyDescent="0.2">
      <c r="A702" s="47">
        <v>692</v>
      </c>
      <c r="B702" s="48">
        <v>19031739</v>
      </c>
      <c r="C702" s="49" t="s">
        <v>901</v>
      </c>
      <c r="D702" s="49" t="s">
        <v>143</v>
      </c>
      <c r="E702" s="50" t="s">
        <v>87</v>
      </c>
      <c r="F702" s="50" t="s">
        <v>88</v>
      </c>
      <c r="G702" s="79">
        <f>'001'!H702</f>
        <v>75</v>
      </c>
      <c r="H702" s="79">
        <f>'002'!H702</f>
        <v>53</v>
      </c>
      <c r="I702" s="51">
        <f t="shared" si="21"/>
        <v>64</v>
      </c>
      <c r="J702" s="52" t="str">
        <f t="shared" si="20"/>
        <v>B</v>
      </c>
      <c r="K702" s="58"/>
      <c r="L702" s="10"/>
      <c r="M702" s="10"/>
      <c r="N702" s="10"/>
      <c r="O702" s="10"/>
      <c r="P702" s="10"/>
      <c r="Q702" s="10"/>
      <c r="R702" s="10"/>
      <c r="S702" s="10"/>
      <c r="T702" s="10"/>
      <c r="U702" s="10"/>
    </row>
    <row r="703" spans="1:21" s="8" customFormat="1" ht="12" customHeight="1" x14ac:dyDescent="0.2">
      <c r="A703" s="47">
        <v>693</v>
      </c>
      <c r="B703" s="48">
        <v>19031505</v>
      </c>
      <c r="C703" s="49" t="s">
        <v>902</v>
      </c>
      <c r="D703" s="49" t="s">
        <v>190</v>
      </c>
      <c r="E703" s="50" t="s">
        <v>87</v>
      </c>
      <c r="F703" s="50" t="s">
        <v>101</v>
      </c>
      <c r="G703" s="79">
        <f>'001'!H703</f>
        <v>75</v>
      </c>
      <c r="H703" s="79">
        <f>'002'!H703</f>
        <v>37</v>
      </c>
      <c r="I703" s="51">
        <f t="shared" si="21"/>
        <v>56</v>
      </c>
      <c r="J703" s="52" t="str">
        <f t="shared" si="20"/>
        <v>C</v>
      </c>
      <c r="K703" s="58"/>
      <c r="L703" s="10"/>
      <c r="M703" s="10"/>
      <c r="N703" s="10"/>
      <c r="O703" s="10"/>
      <c r="P703" s="10"/>
      <c r="Q703" s="10"/>
      <c r="R703" s="10"/>
      <c r="S703" s="10"/>
      <c r="T703" s="10"/>
      <c r="U703" s="10"/>
    </row>
    <row r="704" spans="1:21" s="8" customFormat="1" ht="12" customHeight="1" x14ac:dyDescent="0.2">
      <c r="A704" s="47">
        <v>694</v>
      </c>
      <c r="B704" s="48">
        <v>19032187</v>
      </c>
      <c r="C704" s="49" t="s">
        <v>903</v>
      </c>
      <c r="D704" s="49" t="s">
        <v>428</v>
      </c>
      <c r="E704" s="50" t="s">
        <v>87</v>
      </c>
      <c r="F704" s="50" t="s">
        <v>88</v>
      </c>
      <c r="G704" s="79">
        <f>'001'!H704</f>
        <v>63</v>
      </c>
      <c r="H704" s="79">
        <f>'002'!H704</f>
        <v>57</v>
      </c>
      <c r="I704" s="51">
        <f t="shared" si="21"/>
        <v>60</v>
      </c>
      <c r="J704" s="52" t="str">
        <f t="shared" si="20"/>
        <v>B</v>
      </c>
      <c r="K704" s="58"/>
      <c r="L704" s="10"/>
      <c r="M704" s="10"/>
      <c r="N704" s="10"/>
      <c r="O704" s="10"/>
      <c r="P704" s="10"/>
      <c r="Q704" s="10"/>
      <c r="R704" s="10"/>
      <c r="S704" s="10"/>
      <c r="T704" s="10"/>
      <c r="U704" s="10"/>
    </row>
    <row r="705" spans="1:21" s="8" customFormat="1" ht="12" customHeight="1" x14ac:dyDescent="0.2">
      <c r="A705" s="47">
        <v>695</v>
      </c>
      <c r="B705" s="48">
        <v>19031547</v>
      </c>
      <c r="C705" s="49" t="s">
        <v>904</v>
      </c>
      <c r="D705" s="49" t="s">
        <v>100</v>
      </c>
      <c r="E705" s="50" t="s">
        <v>87</v>
      </c>
      <c r="F705" s="50" t="s">
        <v>101</v>
      </c>
      <c r="G705" s="79">
        <f>'001'!H705</f>
        <v>0</v>
      </c>
      <c r="H705" s="79">
        <f>'002'!H705</f>
        <v>0</v>
      </c>
      <c r="I705" s="51">
        <f t="shared" si="21"/>
        <v>0</v>
      </c>
      <c r="J705" s="52" t="str">
        <f t="shared" si="20"/>
        <v>F</v>
      </c>
      <c r="K705" s="58"/>
      <c r="L705" s="10"/>
      <c r="M705" s="10"/>
      <c r="N705" s="10"/>
      <c r="O705" s="10"/>
      <c r="P705" s="10"/>
      <c r="Q705" s="10"/>
      <c r="R705" s="10"/>
      <c r="S705" s="10"/>
      <c r="T705" s="10"/>
      <c r="U705" s="10"/>
    </row>
    <row r="706" spans="1:21" s="8" customFormat="1" ht="12" customHeight="1" x14ac:dyDescent="0.2">
      <c r="A706" s="47">
        <v>696</v>
      </c>
      <c r="B706" s="48">
        <v>19031741</v>
      </c>
      <c r="C706" s="49" t="s">
        <v>905</v>
      </c>
      <c r="D706" s="49" t="s">
        <v>104</v>
      </c>
      <c r="E706" s="50" t="s">
        <v>87</v>
      </c>
      <c r="F706" s="50" t="s">
        <v>88</v>
      </c>
      <c r="G706" s="79">
        <f>'001'!H706</f>
        <v>75</v>
      </c>
      <c r="H706" s="79">
        <f>'002'!H706</f>
        <v>67</v>
      </c>
      <c r="I706" s="51">
        <f t="shared" si="21"/>
        <v>71</v>
      </c>
      <c r="J706" s="52" t="str">
        <f t="shared" si="20"/>
        <v>A</v>
      </c>
      <c r="K706" s="58"/>
      <c r="L706" s="10"/>
      <c r="M706" s="10"/>
      <c r="N706" s="10"/>
      <c r="O706" s="10"/>
      <c r="P706" s="10"/>
      <c r="Q706" s="10"/>
      <c r="R706" s="10"/>
      <c r="S706" s="10"/>
      <c r="T706" s="10"/>
      <c r="U706" s="10"/>
    </row>
    <row r="707" spans="1:21" s="8" customFormat="1" ht="12" customHeight="1" x14ac:dyDescent="0.2">
      <c r="A707" s="47">
        <v>697</v>
      </c>
      <c r="B707" s="48">
        <v>19031742</v>
      </c>
      <c r="C707" s="49" t="s">
        <v>906</v>
      </c>
      <c r="D707" s="49" t="s">
        <v>907</v>
      </c>
      <c r="E707" s="50" t="s">
        <v>87</v>
      </c>
      <c r="F707" s="50" t="s">
        <v>88</v>
      </c>
      <c r="G707" s="79">
        <f>'001'!H707</f>
        <v>53</v>
      </c>
      <c r="H707" s="79">
        <f>'002'!H707</f>
        <v>63</v>
      </c>
      <c r="I707" s="51">
        <f t="shared" si="21"/>
        <v>58</v>
      </c>
      <c r="J707" s="52" t="str">
        <f t="shared" si="20"/>
        <v>C</v>
      </c>
      <c r="K707" s="58"/>
      <c r="L707" s="10"/>
      <c r="M707" s="10"/>
      <c r="N707" s="10"/>
      <c r="O707" s="10"/>
      <c r="P707" s="10"/>
      <c r="Q707" s="10"/>
      <c r="R707" s="10"/>
      <c r="S707" s="10"/>
      <c r="T707" s="10"/>
      <c r="U707" s="10"/>
    </row>
    <row r="708" spans="1:21" s="8" customFormat="1" ht="12" customHeight="1" x14ac:dyDescent="0.2">
      <c r="A708" s="47">
        <v>698</v>
      </c>
      <c r="B708" s="48">
        <v>19031743</v>
      </c>
      <c r="C708" s="49" t="s">
        <v>908</v>
      </c>
      <c r="D708" s="49" t="s">
        <v>909</v>
      </c>
      <c r="E708" s="50" t="s">
        <v>87</v>
      </c>
      <c r="F708" s="50" t="s">
        <v>88</v>
      </c>
      <c r="G708" s="79">
        <f>'001'!H708</f>
        <v>75</v>
      </c>
      <c r="H708" s="79">
        <f>'002'!H708</f>
        <v>63</v>
      </c>
      <c r="I708" s="51">
        <f t="shared" si="21"/>
        <v>69</v>
      </c>
      <c r="J708" s="52" t="str">
        <f t="shared" si="20"/>
        <v>B</v>
      </c>
      <c r="K708" s="58"/>
      <c r="L708" s="10"/>
      <c r="M708" s="10"/>
      <c r="N708" s="10"/>
      <c r="O708" s="10"/>
      <c r="P708" s="10"/>
      <c r="Q708" s="10"/>
      <c r="R708" s="10"/>
      <c r="S708" s="10"/>
      <c r="T708" s="10"/>
      <c r="U708" s="10"/>
    </row>
    <row r="709" spans="1:21" s="8" customFormat="1" ht="12" customHeight="1" x14ac:dyDescent="0.2">
      <c r="A709" s="47">
        <v>699</v>
      </c>
      <c r="B709" s="48">
        <v>19031744</v>
      </c>
      <c r="C709" s="49" t="s">
        <v>910</v>
      </c>
      <c r="D709" s="49" t="s">
        <v>105</v>
      </c>
      <c r="E709" s="50" t="s">
        <v>87</v>
      </c>
      <c r="F709" s="50" t="s">
        <v>88</v>
      </c>
      <c r="G709" s="79">
        <f>'001'!H709</f>
        <v>67</v>
      </c>
      <c r="H709" s="79">
        <f>'002'!H709</f>
        <v>53</v>
      </c>
      <c r="I709" s="51">
        <f t="shared" si="21"/>
        <v>60</v>
      </c>
      <c r="J709" s="52" t="str">
        <f t="shared" si="20"/>
        <v>B</v>
      </c>
      <c r="K709" s="58"/>
      <c r="L709" s="10"/>
      <c r="M709" s="10"/>
      <c r="N709" s="10"/>
      <c r="O709" s="10"/>
      <c r="P709" s="10"/>
      <c r="Q709" s="10"/>
      <c r="R709" s="10"/>
      <c r="S709" s="10"/>
      <c r="T709" s="10"/>
      <c r="U709" s="10"/>
    </row>
    <row r="710" spans="1:21" s="8" customFormat="1" ht="12" customHeight="1" x14ac:dyDescent="0.2">
      <c r="A710" s="47">
        <v>700</v>
      </c>
      <c r="B710" s="48">
        <v>19032020</v>
      </c>
      <c r="C710" s="49" t="s">
        <v>911</v>
      </c>
      <c r="D710" s="49" t="s">
        <v>104</v>
      </c>
      <c r="E710" s="50" t="s">
        <v>87</v>
      </c>
      <c r="F710" s="50" t="s">
        <v>92</v>
      </c>
      <c r="G710" s="79">
        <f>'001'!H710</f>
        <v>75</v>
      </c>
      <c r="H710" s="79">
        <f>'002'!H710</f>
        <v>75</v>
      </c>
      <c r="I710" s="51">
        <f t="shared" si="21"/>
        <v>75</v>
      </c>
      <c r="J710" s="52" t="str">
        <f t="shared" si="20"/>
        <v>A</v>
      </c>
      <c r="K710" s="58"/>
      <c r="L710" s="10"/>
      <c r="M710" s="10"/>
      <c r="N710" s="10"/>
      <c r="O710" s="10"/>
      <c r="P710" s="10"/>
      <c r="Q710" s="10"/>
      <c r="R710" s="10"/>
      <c r="S710" s="10"/>
      <c r="T710" s="10"/>
      <c r="U710" s="10"/>
    </row>
    <row r="711" spans="1:21" s="8" customFormat="1" ht="12" customHeight="1" x14ac:dyDescent="0.2">
      <c r="A711" s="47">
        <v>701</v>
      </c>
      <c r="B711" s="48">
        <v>19031508</v>
      </c>
      <c r="C711" s="49" t="s">
        <v>912</v>
      </c>
      <c r="D711" s="49" t="s">
        <v>207</v>
      </c>
      <c r="E711" s="50" t="s">
        <v>87</v>
      </c>
      <c r="F711" s="50" t="s">
        <v>101</v>
      </c>
      <c r="G711" s="79">
        <f>'001'!H711</f>
        <v>43</v>
      </c>
      <c r="H711" s="79">
        <f>'002'!H711</f>
        <v>23</v>
      </c>
      <c r="I711" s="51">
        <f t="shared" si="21"/>
        <v>33</v>
      </c>
      <c r="J711" s="52" t="str">
        <f t="shared" si="20"/>
        <v>F</v>
      </c>
      <c r="K711" s="58"/>
      <c r="L711" s="10"/>
      <c r="M711" s="10"/>
      <c r="N711" s="10"/>
      <c r="O711" s="10"/>
      <c r="P711" s="10"/>
      <c r="Q711" s="10"/>
      <c r="R711" s="10"/>
      <c r="S711" s="10"/>
      <c r="T711" s="10"/>
      <c r="U711" s="10"/>
    </row>
    <row r="712" spans="1:21" s="8" customFormat="1" ht="12" customHeight="1" x14ac:dyDescent="0.2">
      <c r="A712" s="47">
        <v>702</v>
      </c>
      <c r="B712" s="48">
        <v>19031749</v>
      </c>
      <c r="C712" s="49" t="s">
        <v>913</v>
      </c>
      <c r="D712" s="49" t="s">
        <v>457</v>
      </c>
      <c r="E712" s="50" t="s">
        <v>87</v>
      </c>
      <c r="F712" s="50" t="s">
        <v>88</v>
      </c>
      <c r="G712" s="79">
        <f>'001'!H712</f>
        <v>75</v>
      </c>
      <c r="H712" s="79">
        <f>'002'!H712</f>
        <v>75</v>
      </c>
      <c r="I712" s="51">
        <f t="shared" si="21"/>
        <v>75</v>
      </c>
      <c r="J712" s="52" t="str">
        <f t="shared" si="20"/>
        <v>A</v>
      </c>
      <c r="K712" s="58"/>
      <c r="L712" s="10"/>
      <c r="M712" s="10"/>
      <c r="N712" s="10"/>
      <c r="O712" s="10"/>
      <c r="P712" s="10"/>
      <c r="Q712" s="10"/>
      <c r="R712" s="10"/>
      <c r="S712" s="10"/>
      <c r="T712" s="10"/>
      <c r="U712" s="10"/>
    </row>
    <row r="713" spans="1:21" s="8" customFormat="1" ht="12" customHeight="1" x14ac:dyDescent="0.2">
      <c r="A713" s="47">
        <v>703</v>
      </c>
      <c r="B713" s="48">
        <v>19032021</v>
      </c>
      <c r="C713" s="49" t="s">
        <v>913</v>
      </c>
      <c r="D713" s="49" t="s">
        <v>124</v>
      </c>
      <c r="E713" s="50" t="s">
        <v>87</v>
      </c>
      <c r="F713" s="50" t="s">
        <v>92</v>
      </c>
      <c r="G713" s="79">
        <f>'001'!H713</f>
        <v>67</v>
      </c>
      <c r="H713" s="79">
        <f>'002'!H713</f>
        <v>67</v>
      </c>
      <c r="I713" s="51">
        <f t="shared" si="21"/>
        <v>67</v>
      </c>
      <c r="J713" s="52" t="str">
        <f t="shared" si="20"/>
        <v>B</v>
      </c>
      <c r="K713" s="58"/>
      <c r="L713" s="10"/>
      <c r="M713" s="10"/>
      <c r="N713" s="10"/>
      <c r="O713" s="10"/>
      <c r="P713" s="10"/>
      <c r="Q713" s="10"/>
      <c r="R713" s="10"/>
      <c r="S713" s="10"/>
      <c r="T713" s="10"/>
      <c r="U713" s="10"/>
    </row>
    <row r="714" spans="1:21" s="8" customFormat="1" ht="12" customHeight="1" x14ac:dyDescent="0.2">
      <c r="A714" s="47">
        <v>704</v>
      </c>
      <c r="B714" s="48">
        <v>19031750</v>
      </c>
      <c r="C714" s="49" t="s">
        <v>914</v>
      </c>
      <c r="D714" s="49" t="s">
        <v>915</v>
      </c>
      <c r="E714" s="50" t="s">
        <v>87</v>
      </c>
      <c r="F714" s="50" t="s">
        <v>88</v>
      </c>
      <c r="G714" s="79">
        <f>'001'!H714</f>
        <v>75</v>
      </c>
      <c r="H714" s="79">
        <f>'002'!H714</f>
        <v>43</v>
      </c>
      <c r="I714" s="51">
        <f t="shared" si="21"/>
        <v>59</v>
      </c>
      <c r="J714" s="52" t="str">
        <f t="shared" si="20"/>
        <v>C</v>
      </c>
      <c r="K714" s="58"/>
      <c r="L714" s="10"/>
      <c r="M714" s="10"/>
      <c r="N714" s="10"/>
      <c r="O714" s="10"/>
      <c r="P714" s="10"/>
      <c r="Q714" s="10"/>
      <c r="R714" s="10"/>
      <c r="S714" s="10"/>
      <c r="T714" s="10"/>
      <c r="U714" s="10"/>
    </row>
    <row r="715" spans="1:21" s="8" customFormat="1" ht="12" customHeight="1" x14ac:dyDescent="0.2">
      <c r="A715" s="47">
        <v>705</v>
      </c>
      <c r="B715" s="48">
        <v>19031751</v>
      </c>
      <c r="C715" s="49" t="s">
        <v>914</v>
      </c>
      <c r="D715" s="49" t="s">
        <v>727</v>
      </c>
      <c r="E715" s="50" t="s">
        <v>87</v>
      </c>
      <c r="F715" s="50" t="s">
        <v>88</v>
      </c>
      <c r="G715" s="79">
        <f>'001'!H715</f>
        <v>63</v>
      </c>
      <c r="H715" s="79">
        <f>'002'!H715</f>
        <v>67</v>
      </c>
      <c r="I715" s="51">
        <f t="shared" si="21"/>
        <v>65</v>
      </c>
      <c r="J715" s="52" t="str">
        <f t="shared" ref="J715:J759" si="22">IF(I715&gt;=70,"A",IF(I715&gt;=60,"B", IF(I715&gt;=50,"C",IF(I715&gt;=43,"D",IF(I715&gt;=40,"E","F")))))</f>
        <v>B</v>
      </c>
      <c r="K715" s="58"/>
      <c r="L715" s="10"/>
      <c r="M715" s="10"/>
      <c r="N715" s="10"/>
      <c r="O715" s="10"/>
      <c r="P715" s="10"/>
      <c r="Q715" s="10"/>
      <c r="R715" s="10"/>
      <c r="S715" s="10"/>
      <c r="T715" s="10"/>
      <c r="U715" s="10"/>
    </row>
    <row r="716" spans="1:21" s="8" customFormat="1" ht="12" customHeight="1" x14ac:dyDescent="0.2">
      <c r="A716" s="47">
        <v>706</v>
      </c>
      <c r="B716" s="48">
        <v>19031510</v>
      </c>
      <c r="C716" s="49" t="s">
        <v>916</v>
      </c>
      <c r="D716" s="49" t="s">
        <v>778</v>
      </c>
      <c r="E716" s="50" t="s">
        <v>87</v>
      </c>
      <c r="F716" s="50" t="s">
        <v>101</v>
      </c>
      <c r="G716" s="79">
        <f>'001'!H716</f>
        <v>43</v>
      </c>
      <c r="H716" s="79">
        <f>'002'!H716</f>
        <v>23</v>
      </c>
      <c r="I716" s="51">
        <f t="shared" ref="I716:I759" si="23">ROUND((G716*0.5+H716*0.5),0)</f>
        <v>33</v>
      </c>
      <c r="J716" s="52" t="str">
        <f t="shared" si="22"/>
        <v>F</v>
      </c>
      <c r="K716" s="58"/>
      <c r="L716" s="10"/>
      <c r="M716" s="10"/>
      <c r="N716" s="10"/>
      <c r="O716" s="10"/>
      <c r="P716" s="10"/>
      <c r="Q716" s="10"/>
      <c r="R716" s="10"/>
      <c r="S716" s="10"/>
      <c r="T716" s="10"/>
      <c r="U716" s="10"/>
    </row>
    <row r="717" spans="1:21" s="8" customFormat="1" ht="12" customHeight="1" x14ac:dyDescent="0.2">
      <c r="A717" s="47">
        <v>707</v>
      </c>
      <c r="B717" s="48">
        <v>19031752</v>
      </c>
      <c r="C717" s="49" t="s">
        <v>917</v>
      </c>
      <c r="D717" s="49" t="s">
        <v>317</v>
      </c>
      <c r="E717" s="50" t="s">
        <v>87</v>
      </c>
      <c r="F717" s="50" t="s">
        <v>88</v>
      </c>
      <c r="G717" s="79">
        <f>'001'!H717</f>
        <v>23</v>
      </c>
      <c r="H717" s="79">
        <f>'002'!H717</f>
        <v>75</v>
      </c>
      <c r="I717" s="51">
        <f t="shared" si="23"/>
        <v>49</v>
      </c>
      <c r="J717" s="52" t="str">
        <f t="shared" si="22"/>
        <v>D</v>
      </c>
      <c r="K717" s="58"/>
      <c r="L717" s="10"/>
      <c r="M717" s="10"/>
      <c r="N717" s="10"/>
      <c r="O717" s="10"/>
      <c r="P717" s="10"/>
      <c r="Q717" s="10"/>
      <c r="R717" s="10"/>
      <c r="S717" s="10"/>
      <c r="T717" s="10"/>
      <c r="U717" s="10"/>
    </row>
    <row r="718" spans="1:21" s="8" customFormat="1" ht="12" customHeight="1" x14ac:dyDescent="0.2">
      <c r="A718" s="47">
        <v>708</v>
      </c>
      <c r="B718" s="48">
        <v>19031753</v>
      </c>
      <c r="C718" s="49" t="s">
        <v>917</v>
      </c>
      <c r="D718" s="49" t="s">
        <v>94</v>
      </c>
      <c r="E718" s="50" t="s">
        <v>87</v>
      </c>
      <c r="F718" s="50" t="s">
        <v>88</v>
      </c>
      <c r="G718" s="79">
        <f>'001'!H718</f>
        <v>75</v>
      </c>
      <c r="H718" s="79">
        <f>'002'!H718</f>
        <v>57</v>
      </c>
      <c r="I718" s="51">
        <f t="shared" si="23"/>
        <v>66</v>
      </c>
      <c r="J718" s="52" t="str">
        <f t="shared" si="22"/>
        <v>B</v>
      </c>
      <c r="K718" s="58"/>
      <c r="L718" s="10"/>
      <c r="M718" s="10"/>
      <c r="N718" s="10"/>
      <c r="O718" s="10"/>
      <c r="P718" s="10"/>
      <c r="Q718" s="10"/>
      <c r="R718" s="10"/>
      <c r="S718" s="10"/>
      <c r="T718" s="10"/>
      <c r="U718" s="10"/>
    </row>
    <row r="719" spans="1:21" s="8" customFormat="1" ht="12" customHeight="1" x14ac:dyDescent="0.2">
      <c r="A719" s="47">
        <v>709</v>
      </c>
      <c r="B719" s="48">
        <v>19032022</v>
      </c>
      <c r="C719" s="49" t="s">
        <v>917</v>
      </c>
      <c r="D719" s="49" t="s">
        <v>627</v>
      </c>
      <c r="E719" s="50" t="s">
        <v>87</v>
      </c>
      <c r="F719" s="50" t="s">
        <v>92</v>
      </c>
      <c r="G719" s="79">
        <f>'001'!H719</f>
        <v>0</v>
      </c>
      <c r="H719" s="79">
        <f>'002'!H719</f>
        <v>0</v>
      </c>
      <c r="I719" s="51">
        <f t="shared" si="23"/>
        <v>0</v>
      </c>
      <c r="J719" s="52" t="str">
        <f t="shared" si="22"/>
        <v>F</v>
      </c>
      <c r="K719" s="82" t="s">
        <v>978</v>
      </c>
      <c r="L719" s="10"/>
      <c r="M719" s="10"/>
      <c r="N719" s="10"/>
      <c r="O719" s="10"/>
      <c r="P719" s="10"/>
      <c r="Q719" s="10"/>
      <c r="R719" s="10"/>
      <c r="S719" s="10"/>
      <c r="T719" s="10"/>
      <c r="U719" s="10"/>
    </row>
    <row r="720" spans="1:21" s="8" customFormat="1" ht="12" customHeight="1" x14ac:dyDescent="0.2">
      <c r="A720" s="47">
        <v>710</v>
      </c>
      <c r="B720" s="48">
        <v>19031513</v>
      </c>
      <c r="C720" s="49" t="s">
        <v>918</v>
      </c>
      <c r="D720" s="49" t="s">
        <v>141</v>
      </c>
      <c r="E720" s="50" t="s">
        <v>87</v>
      </c>
      <c r="F720" s="50" t="s">
        <v>101</v>
      </c>
      <c r="G720" s="79">
        <f>'001'!H720</f>
        <v>67</v>
      </c>
      <c r="H720" s="79">
        <f>'002'!H720</f>
        <v>53</v>
      </c>
      <c r="I720" s="51">
        <f t="shared" si="23"/>
        <v>60</v>
      </c>
      <c r="J720" s="52" t="str">
        <f t="shared" si="22"/>
        <v>B</v>
      </c>
      <c r="K720" s="58"/>
      <c r="L720" s="10"/>
      <c r="M720" s="10"/>
      <c r="N720" s="10"/>
      <c r="O720" s="10"/>
      <c r="P720" s="10"/>
      <c r="Q720" s="10"/>
      <c r="R720" s="10"/>
      <c r="S720" s="10"/>
      <c r="T720" s="10"/>
      <c r="U720" s="10"/>
    </row>
    <row r="721" spans="1:21" s="8" customFormat="1" ht="12" customHeight="1" x14ac:dyDescent="0.2">
      <c r="A721" s="47">
        <v>711</v>
      </c>
      <c r="B721" s="48">
        <v>19031754</v>
      </c>
      <c r="C721" s="49" t="s">
        <v>919</v>
      </c>
      <c r="D721" s="49" t="s">
        <v>885</v>
      </c>
      <c r="E721" s="50" t="s">
        <v>87</v>
      </c>
      <c r="F721" s="50" t="s">
        <v>88</v>
      </c>
      <c r="G721" s="79">
        <f>'001'!H721</f>
        <v>63</v>
      </c>
      <c r="H721" s="79">
        <f>'002'!H721</f>
        <v>67</v>
      </c>
      <c r="I721" s="51">
        <f t="shared" si="23"/>
        <v>65</v>
      </c>
      <c r="J721" s="52" t="str">
        <f t="shared" si="22"/>
        <v>B</v>
      </c>
      <c r="K721" s="58"/>
      <c r="L721" s="10"/>
      <c r="M721" s="10"/>
      <c r="N721" s="10"/>
      <c r="O721" s="10"/>
      <c r="P721" s="10"/>
      <c r="Q721" s="10"/>
      <c r="R721" s="10"/>
      <c r="S721" s="10"/>
      <c r="T721" s="10"/>
      <c r="U721" s="10"/>
    </row>
    <row r="722" spans="1:21" s="8" customFormat="1" ht="12" customHeight="1" x14ac:dyDescent="0.2">
      <c r="A722" s="47">
        <v>712</v>
      </c>
      <c r="B722" s="48">
        <v>19031516</v>
      </c>
      <c r="C722" s="49" t="s">
        <v>920</v>
      </c>
      <c r="D722" s="49" t="s">
        <v>172</v>
      </c>
      <c r="E722" s="50" t="s">
        <v>87</v>
      </c>
      <c r="F722" s="50" t="s">
        <v>101</v>
      </c>
      <c r="G722" s="79">
        <f>'001'!H722</f>
        <v>75</v>
      </c>
      <c r="H722" s="79">
        <f>'002'!H722</f>
        <v>75</v>
      </c>
      <c r="I722" s="51">
        <f t="shared" si="23"/>
        <v>75</v>
      </c>
      <c r="J722" s="52" t="str">
        <f t="shared" si="22"/>
        <v>A</v>
      </c>
      <c r="K722" s="58"/>
      <c r="L722" s="10"/>
      <c r="M722" s="10"/>
      <c r="N722" s="10"/>
      <c r="O722" s="10"/>
      <c r="P722" s="10"/>
      <c r="Q722" s="10"/>
      <c r="R722" s="10"/>
      <c r="S722" s="10"/>
      <c r="T722" s="10"/>
      <c r="U722" s="10"/>
    </row>
    <row r="723" spans="1:21" s="8" customFormat="1" ht="12" customHeight="1" x14ac:dyDescent="0.2">
      <c r="A723" s="47">
        <v>713</v>
      </c>
      <c r="B723" s="48">
        <v>19032023</v>
      </c>
      <c r="C723" s="49" t="s">
        <v>921</v>
      </c>
      <c r="D723" s="49" t="s">
        <v>265</v>
      </c>
      <c r="E723" s="50" t="s">
        <v>87</v>
      </c>
      <c r="F723" s="50" t="s">
        <v>92</v>
      </c>
      <c r="G723" s="79">
        <f>'001'!H723</f>
        <v>67</v>
      </c>
      <c r="H723" s="79">
        <f>'002'!H723</f>
        <v>75</v>
      </c>
      <c r="I723" s="51">
        <f t="shared" si="23"/>
        <v>71</v>
      </c>
      <c r="J723" s="52" t="str">
        <f t="shared" si="22"/>
        <v>A</v>
      </c>
      <c r="K723" s="58"/>
      <c r="L723" s="10"/>
      <c r="M723" s="10"/>
      <c r="N723" s="10"/>
      <c r="O723" s="10"/>
      <c r="P723" s="10"/>
      <c r="Q723" s="10"/>
      <c r="R723" s="10"/>
      <c r="S723" s="10"/>
      <c r="T723" s="10"/>
      <c r="U723" s="10"/>
    </row>
    <row r="724" spans="1:21" s="8" customFormat="1" ht="12" customHeight="1" x14ac:dyDescent="0.2">
      <c r="A724" s="47">
        <v>714</v>
      </c>
      <c r="B724" s="48">
        <v>19031781</v>
      </c>
      <c r="C724" s="49" t="s">
        <v>922</v>
      </c>
      <c r="D724" s="49" t="s">
        <v>104</v>
      </c>
      <c r="E724" s="50" t="s">
        <v>87</v>
      </c>
      <c r="F724" s="50" t="s">
        <v>88</v>
      </c>
      <c r="G724" s="79">
        <f>'001'!H724</f>
        <v>63</v>
      </c>
      <c r="H724" s="79">
        <f>'002'!H724</f>
        <v>67</v>
      </c>
      <c r="I724" s="51">
        <f t="shared" si="23"/>
        <v>65</v>
      </c>
      <c r="J724" s="52" t="str">
        <f t="shared" si="22"/>
        <v>B</v>
      </c>
      <c r="K724" s="58"/>
      <c r="L724" s="10"/>
      <c r="M724" s="10"/>
      <c r="N724" s="10"/>
      <c r="O724" s="10"/>
      <c r="P724" s="10"/>
      <c r="Q724" s="10"/>
      <c r="R724" s="10"/>
      <c r="S724" s="10"/>
      <c r="T724" s="10"/>
      <c r="U724" s="10"/>
    </row>
    <row r="725" spans="1:21" s="8" customFormat="1" ht="12" customHeight="1" x14ac:dyDescent="0.2">
      <c r="A725" s="47">
        <v>715</v>
      </c>
      <c r="B725" s="48">
        <v>19031783</v>
      </c>
      <c r="C725" s="49" t="s">
        <v>923</v>
      </c>
      <c r="D725" s="49" t="s">
        <v>359</v>
      </c>
      <c r="E725" s="50" t="s">
        <v>87</v>
      </c>
      <c r="F725" s="50" t="s">
        <v>88</v>
      </c>
      <c r="G725" s="79">
        <f>'001'!H725</f>
        <v>57</v>
      </c>
      <c r="H725" s="79">
        <f>'002'!H725</f>
        <v>53</v>
      </c>
      <c r="I725" s="51">
        <f t="shared" si="23"/>
        <v>55</v>
      </c>
      <c r="J725" s="52" t="str">
        <f t="shared" si="22"/>
        <v>C</v>
      </c>
      <c r="K725" s="58"/>
      <c r="L725" s="10"/>
      <c r="M725" s="10"/>
      <c r="N725" s="10"/>
      <c r="O725" s="10"/>
      <c r="P725" s="10"/>
      <c r="Q725" s="10"/>
      <c r="R725" s="10"/>
      <c r="S725" s="10"/>
      <c r="T725" s="10"/>
      <c r="U725" s="10"/>
    </row>
    <row r="726" spans="1:21" s="8" customFormat="1" ht="12" customHeight="1" x14ac:dyDescent="0.2">
      <c r="A726" s="47">
        <v>716</v>
      </c>
      <c r="B726" s="48">
        <v>19031784</v>
      </c>
      <c r="C726" s="49" t="s">
        <v>924</v>
      </c>
      <c r="D726" s="49" t="s">
        <v>515</v>
      </c>
      <c r="E726" s="50" t="s">
        <v>87</v>
      </c>
      <c r="F726" s="50" t="s">
        <v>88</v>
      </c>
      <c r="G726" s="79">
        <f>'001'!H726</f>
        <v>85</v>
      </c>
      <c r="H726" s="79">
        <f>'002'!H726</f>
        <v>63</v>
      </c>
      <c r="I726" s="51">
        <f t="shared" si="23"/>
        <v>74</v>
      </c>
      <c r="J726" s="52" t="str">
        <f t="shared" si="22"/>
        <v>A</v>
      </c>
      <c r="K726" s="58"/>
      <c r="L726" s="10"/>
      <c r="M726" s="10"/>
      <c r="N726" s="10"/>
      <c r="O726" s="10"/>
      <c r="P726" s="10"/>
      <c r="Q726" s="10"/>
      <c r="R726" s="10"/>
      <c r="S726" s="10"/>
      <c r="T726" s="10"/>
      <c r="U726" s="10"/>
    </row>
    <row r="727" spans="1:21" s="8" customFormat="1" ht="12" customHeight="1" x14ac:dyDescent="0.2">
      <c r="A727" s="47">
        <v>717</v>
      </c>
      <c r="B727" s="48">
        <v>19032024</v>
      </c>
      <c r="C727" s="49" t="s">
        <v>925</v>
      </c>
      <c r="D727" s="49" t="s">
        <v>926</v>
      </c>
      <c r="E727" s="50" t="s">
        <v>87</v>
      </c>
      <c r="F727" s="50" t="s">
        <v>92</v>
      </c>
      <c r="G727" s="79">
        <f>'001'!H727</f>
        <v>75</v>
      </c>
      <c r="H727" s="79">
        <f>'002'!H727</f>
        <v>75</v>
      </c>
      <c r="I727" s="51">
        <f t="shared" si="23"/>
        <v>75</v>
      </c>
      <c r="J727" s="52" t="str">
        <f t="shared" si="22"/>
        <v>A</v>
      </c>
      <c r="K727" s="58"/>
      <c r="L727" s="10"/>
      <c r="M727" s="10"/>
      <c r="N727" s="10"/>
      <c r="O727" s="10"/>
      <c r="P727" s="10"/>
      <c r="Q727" s="10"/>
      <c r="R727" s="10"/>
      <c r="S727" s="10"/>
      <c r="T727" s="10"/>
      <c r="U727" s="10"/>
    </row>
    <row r="728" spans="1:21" s="8" customFormat="1" ht="12" customHeight="1" x14ac:dyDescent="0.2">
      <c r="A728" s="47">
        <v>718</v>
      </c>
      <c r="B728" s="48">
        <v>19031518</v>
      </c>
      <c r="C728" s="49" t="s">
        <v>927</v>
      </c>
      <c r="D728" s="49" t="s">
        <v>282</v>
      </c>
      <c r="E728" s="50" t="s">
        <v>87</v>
      </c>
      <c r="F728" s="50" t="s">
        <v>101</v>
      </c>
      <c r="G728" s="79">
        <f>'001'!H728</f>
        <v>53</v>
      </c>
      <c r="H728" s="79">
        <f>'002'!H728</f>
        <v>63</v>
      </c>
      <c r="I728" s="51">
        <f t="shared" si="23"/>
        <v>58</v>
      </c>
      <c r="J728" s="52" t="str">
        <f t="shared" si="22"/>
        <v>C</v>
      </c>
      <c r="K728" s="58"/>
      <c r="L728" s="10"/>
      <c r="M728" s="10"/>
      <c r="N728" s="10"/>
      <c r="O728" s="10"/>
      <c r="P728" s="10"/>
      <c r="Q728" s="10"/>
      <c r="R728" s="10"/>
      <c r="S728" s="10"/>
      <c r="T728" s="10"/>
      <c r="U728" s="10"/>
    </row>
    <row r="729" spans="1:21" s="8" customFormat="1" ht="12" customHeight="1" x14ac:dyDescent="0.2">
      <c r="A729" s="47">
        <v>719</v>
      </c>
      <c r="B729" s="48">
        <v>19032025</v>
      </c>
      <c r="C729" s="49" t="s">
        <v>928</v>
      </c>
      <c r="D729" s="49" t="s">
        <v>265</v>
      </c>
      <c r="E729" s="50" t="s">
        <v>87</v>
      </c>
      <c r="F729" s="50" t="s">
        <v>92</v>
      </c>
      <c r="G729" s="79">
        <f>'001'!H729</f>
        <v>67</v>
      </c>
      <c r="H729" s="79">
        <f>'002'!H729</f>
        <v>63</v>
      </c>
      <c r="I729" s="51">
        <f t="shared" si="23"/>
        <v>65</v>
      </c>
      <c r="J729" s="52" t="str">
        <f t="shared" si="22"/>
        <v>B</v>
      </c>
      <c r="K729" s="58"/>
      <c r="L729" s="10"/>
      <c r="M729" s="10"/>
      <c r="N729" s="10"/>
      <c r="O729" s="10"/>
      <c r="P729" s="10"/>
      <c r="Q729" s="10"/>
      <c r="R729" s="10"/>
      <c r="S729" s="10"/>
      <c r="T729" s="10"/>
      <c r="U729" s="10"/>
    </row>
    <row r="730" spans="1:21" s="8" customFormat="1" ht="12" customHeight="1" x14ac:dyDescent="0.2">
      <c r="A730" s="47">
        <v>720</v>
      </c>
      <c r="B730" s="48">
        <v>19031792</v>
      </c>
      <c r="C730" s="49" t="s">
        <v>929</v>
      </c>
      <c r="D730" s="49" t="s">
        <v>419</v>
      </c>
      <c r="E730" s="50" t="s">
        <v>87</v>
      </c>
      <c r="F730" s="50" t="s">
        <v>88</v>
      </c>
      <c r="G730" s="79">
        <f>'001'!H730</f>
        <v>67</v>
      </c>
      <c r="H730" s="79">
        <f>'002'!H730</f>
        <v>75</v>
      </c>
      <c r="I730" s="51">
        <f t="shared" si="23"/>
        <v>71</v>
      </c>
      <c r="J730" s="52" t="str">
        <f t="shared" si="22"/>
        <v>A</v>
      </c>
      <c r="K730" s="58"/>
      <c r="L730" s="10"/>
      <c r="M730" s="10"/>
      <c r="N730" s="10"/>
      <c r="O730" s="10"/>
      <c r="P730" s="10"/>
      <c r="Q730" s="10"/>
      <c r="R730" s="10"/>
      <c r="S730" s="10"/>
      <c r="T730" s="10"/>
      <c r="U730" s="10"/>
    </row>
    <row r="731" spans="1:21" s="8" customFormat="1" ht="12" customHeight="1" x14ac:dyDescent="0.2">
      <c r="A731" s="47">
        <v>721</v>
      </c>
      <c r="B731" s="48">
        <v>19031523</v>
      </c>
      <c r="C731" s="49" t="s">
        <v>930</v>
      </c>
      <c r="D731" s="49" t="s">
        <v>154</v>
      </c>
      <c r="E731" s="50" t="s">
        <v>87</v>
      </c>
      <c r="F731" s="50" t="s">
        <v>101</v>
      </c>
      <c r="G731" s="79">
        <f>'001'!H731</f>
        <v>63</v>
      </c>
      <c r="H731" s="79">
        <f>'002'!H731</f>
        <v>0</v>
      </c>
      <c r="I731" s="51">
        <f t="shared" si="23"/>
        <v>32</v>
      </c>
      <c r="J731" s="52" t="str">
        <f t="shared" si="22"/>
        <v>F</v>
      </c>
      <c r="K731" s="58"/>
      <c r="L731" s="10"/>
      <c r="M731" s="10"/>
      <c r="N731" s="10"/>
      <c r="O731" s="10"/>
      <c r="P731" s="10"/>
      <c r="Q731" s="10"/>
      <c r="R731" s="10"/>
      <c r="S731" s="10"/>
      <c r="T731" s="10"/>
      <c r="U731" s="10"/>
    </row>
    <row r="732" spans="1:21" s="8" customFormat="1" ht="12" customHeight="1" x14ac:dyDescent="0.2">
      <c r="A732" s="47">
        <v>722</v>
      </c>
      <c r="B732" s="48">
        <v>19031525</v>
      </c>
      <c r="C732" s="49" t="s">
        <v>931</v>
      </c>
      <c r="D732" s="49" t="s">
        <v>172</v>
      </c>
      <c r="E732" s="50" t="s">
        <v>87</v>
      </c>
      <c r="F732" s="50" t="s">
        <v>101</v>
      </c>
      <c r="G732" s="79">
        <f>'001'!H732</f>
        <v>63</v>
      </c>
      <c r="H732" s="79">
        <f>'002'!H732</f>
        <v>63</v>
      </c>
      <c r="I732" s="51">
        <f t="shared" si="23"/>
        <v>63</v>
      </c>
      <c r="J732" s="52" t="str">
        <f t="shared" si="22"/>
        <v>B</v>
      </c>
      <c r="K732" s="58"/>
      <c r="L732" s="10"/>
      <c r="M732" s="10"/>
      <c r="N732" s="10"/>
      <c r="O732" s="10"/>
      <c r="P732" s="10"/>
      <c r="Q732" s="10"/>
      <c r="R732" s="10"/>
      <c r="S732" s="10"/>
      <c r="T732" s="10"/>
      <c r="U732" s="10"/>
    </row>
    <row r="733" spans="1:21" s="8" customFormat="1" ht="12" customHeight="1" x14ac:dyDescent="0.2">
      <c r="A733" s="47">
        <v>723</v>
      </c>
      <c r="B733" s="48">
        <v>19031794</v>
      </c>
      <c r="C733" s="49" t="s">
        <v>932</v>
      </c>
      <c r="D733" s="49" t="s">
        <v>104</v>
      </c>
      <c r="E733" s="50" t="s">
        <v>87</v>
      </c>
      <c r="F733" s="50" t="s">
        <v>88</v>
      </c>
      <c r="G733" s="79">
        <f>'001'!H733</f>
        <v>23</v>
      </c>
      <c r="H733" s="79">
        <f>'002'!H733</f>
        <v>53</v>
      </c>
      <c r="I733" s="51">
        <f t="shared" si="23"/>
        <v>38</v>
      </c>
      <c r="J733" s="52" t="str">
        <f t="shared" si="22"/>
        <v>F</v>
      </c>
      <c r="K733" s="58"/>
      <c r="L733" s="10"/>
      <c r="M733" s="10"/>
      <c r="N733" s="10"/>
      <c r="O733" s="10"/>
      <c r="P733" s="10"/>
      <c r="Q733" s="10"/>
      <c r="R733" s="10"/>
      <c r="S733" s="10"/>
      <c r="T733" s="10"/>
      <c r="U733" s="10"/>
    </row>
    <row r="734" spans="1:21" s="8" customFormat="1" ht="12" customHeight="1" x14ac:dyDescent="0.2">
      <c r="A734" s="47">
        <v>724</v>
      </c>
      <c r="B734" s="48">
        <v>19032026</v>
      </c>
      <c r="C734" s="49" t="s">
        <v>933</v>
      </c>
      <c r="D734" s="49" t="s">
        <v>934</v>
      </c>
      <c r="E734" s="50" t="s">
        <v>87</v>
      </c>
      <c r="F734" s="50" t="s">
        <v>92</v>
      </c>
      <c r="G734" s="79">
        <f>'001'!H734</f>
        <v>75</v>
      </c>
      <c r="H734" s="79">
        <f>'002'!H734</f>
        <v>53</v>
      </c>
      <c r="I734" s="51">
        <f t="shared" si="23"/>
        <v>64</v>
      </c>
      <c r="J734" s="52" t="str">
        <f t="shared" si="22"/>
        <v>B</v>
      </c>
      <c r="K734" s="58"/>
      <c r="L734" s="10"/>
      <c r="M734" s="10"/>
      <c r="N734" s="10"/>
      <c r="O734" s="10"/>
      <c r="P734" s="10"/>
      <c r="Q734" s="10"/>
      <c r="R734" s="10"/>
      <c r="S734" s="10"/>
      <c r="T734" s="10"/>
      <c r="U734" s="10"/>
    </row>
    <row r="735" spans="1:21" s="8" customFormat="1" ht="12" customHeight="1" x14ac:dyDescent="0.2">
      <c r="A735" s="47">
        <v>725</v>
      </c>
      <c r="B735" s="48">
        <v>19032007</v>
      </c>
      <c r="C735" s="49" t="s">
        <v>935</v>
      </c>
      <c r="D735" s="49" t="s">
        <v>936</v>
      </c>
      <c r="E735" s="50" t="s">
        <v>87</v>
      </c>
      <c r="F735" s="50" t="s">
        <v>92</v>
      </c>
      <c r="G735" s="79">
        <f>'001'!H735</f>
        <v>63</v>
      </c>
      <c r="H735" s="79">
        <f>'002'!H735</f>
        <v>53</v>
      </c>
      <c r="I735" s="51">
        <f t="shared" si="23"/>
        <v>58</v>
      </c>
      <c r="J735" s="52" t="str">
        <f t="shared" si="22"/>
        <v>C</v>
      </c>
      <c r="K735" s="58"/>
      <c r="L735" s="10"/>
      <c r="M735" s="10"/>
      <c r="N735" s="10"/>
      <c r="O735" s="10"/>
      <c r="P735" s="10"/>
      <c r="Q735" s="10"/>
      <c r="R735" s="10"/>
      <c r="S735" s="10"/>
      <c r="T735" s="10"/>
      <c r="U735" s="10"/>
    </row>
    <row r="736" spans="1:21" s="8" customFormat="1" ht="12" customHeight="1" x14ac:dyDescent="0.2">
      <c r="A736" s="47">
        <v>726</v>
      </c>
      <c r="B736" s="48">
        <v>19032027</v>
      </c>
      <c r="C736" s="49" t="s">
        <v>937</v>
      </c>
      <c r="D736" s="49" t="s">
        <v>206</v>
      </c>
      <c r="E736" s="50" t="s">
        <v>87</v>
      </c>
      <c r="F736" s="50" t="s">
        <v>92</v>
      </c>
      <c r="G736" s="79">
        <f>'001'!H736</f>
        <v>57</v>
      </c>
      <c r="H736" s="79">
        <f>'002'!H736</f>
        <v>0</v>
      </c>
      <c r="I736" s="51">
        <f t="shared" si="23"/>
        <v>29</v>
      </c>
      <c r="J736" s="52" t="str">
        <f t="shared" si="22"/>
        <v>F</v>
      </c>
      <c r="K736" s="58"/>
      <c r="L736" s="10"/>
      <c r="M736" s="10"/>
      <c r="N736" s="10"/>
      <c r="O736" s="10"/>
      <c r="P736" s="10"/>
      <c r="Q736" s="10"/>
      <c r="R736" s="10"/>
      <c r="S736" s="10"/>
      <c r="T736" s="10"/>
      <c r="U736" s="10"/>
    </row>
    <row r="737" spans="1:21" s="8" customFormat="1" ht="12" customHeight="1" x14ac:dyDescent="0.2">
      <c r="A737" s="47">
        <v>727</v>
      </c>
      <c r="B737" s="48">
        <v>19031795</v>
      </c>
      <c r="C737" s="49" t="s">
        <v>938</v>
      </c>
      <c r="D737" s="49" t="s">
        <v>230</v>
      </c>
      <c r="E737" s="50" t="s">
        <v>87</v>
      </c>
      <c r="F737" s="50" t="s">
        <v>88</v>
      </c>
      <c r="G737" s="79">
        <f>'001'!H737</f>
        <v>67</v>
      </c>
      <c r="H737" s="79">
        <f>'002'!H737</f>
        <v>63</v>
      </c>
      <c r="I737" s="51">
        <f t="shared" si="23"/>
        <v>65</v>
      </c>
      <c r="J737" s="52" t="str">
        <f t="shared" si="22"/>
        <v>B</v>
      </c>
      <c r="K737" s="58"/>
      <c r="L737" s="10"/>
      <c r="M737" s="10"/>
      <c r="N737" s="10"/>
      <c r="O737" s="10"/>
      <c r="P737" s="10"/>
      <c r="Q737" s="10"/>
      <c r="R737" s="10"/>
      <c r="S737" s="10"/>
      <c r="T737" s="10"/>
      <c r="U737" s="10"/>
    </row>
    <row r="738" spans="1:21" s="8" customFormat="1" ht="12" customHeight="1" x14ac:dyDescent="0.2">
      <c r="A738" s="47">
        <v>728</v>
      </c>
      <c r="B738" s="48">
        <v>19031526</v>
      </c>
      <c r="C738" s="49" t="s">
        <v>939</v>
      </c>
      <c r="D738" s="49" t="s">
        <v>230</v>
      </c>
      <c r="E738" s="50" t="s">
        <v>87</v>
      </c>
      <c r="F738" s="50" t="s">
        <v>101</v>
      </c>
      <c r="G738" s="79">
        <f>'001'!H738</f>
        <v>75</v>
      </c>
      <c r="H738" s="79">
        <f>'002'!H738</f>
        <v>67</v>
      </c>
      <c r="I738" s="51">
        <f t="shared" si="23"/>
        <v>71</v>
      </c>
      <c r="J738" s="52" t="str">
        <f t="shared" si="22"/>
        <v>A</v>
      </c>
      <c r="K738" s="58"/>
      <c r="L738" s="10"/>
      <c r="M738" s="10"/>
      <c r="N738" s="10"/>
      <c r="O738" s="10"/>
      <c r="P738" s="10"/>
      <c r="Q738" s="10"/>
      <c r="R738" s="10"/>
      <c r="S738" s="10"/>
      <c r="T738" s="10"/>
      <c r="U738" s="10"/>
    </row>
    <row r="739" spans="1:21" s="8" customFormat="1" ht="12" customHeight="1" x14ac:dyDescent="0.2">
      <c r="A739" s="47">
        <v>729</v>
      </c>
      <c r="B739" s="48">
        <v>19031797</v>
      </c>
      <c r="C739" s="49" t="s">
        <v>940</v>
      </c>
      <c r="D739" s="49" t="s">
        <v>172</v>
      </c>
      <c r="E739" s="50" t="s">
        <v>87</v>
      </c>
      <c r="F739" s="50" t="s">
        <v>88</v>
      </c>
      <c r="G739" s="79">
        <f>'001'!H739</f>
        <v>53</v>
      </c>
      <c r="H739" s="79">
        <f>'002'!H739</f>
        <v>75</v>
      </c>
      <c r="I739" s="51">
        <f t="shared" si="23"/>
        <v>64</v>
      </c>
      <c r="J739" s="52" t="str">
        <f t="shared" si="22"/>
        <v>B</v>
      </c>
      <c r="K739" s="58"/>
      <c r="L739" s="10"/>
      <c r="M739" s="10"/>
      <c r="N739" s="10"/>
      <c r="O739" s="10"/>
      <c r="P739" s="10"/>
      <c r="Q739" s="10"/>
      <c r="R739" s="10"/>
      <c r="S739" s="10"/>
      <c r="T739" s="10"/>
      <c r="U739" s="10"/>
    </row>
    <row r="740" spans="1:21" s="8" customFormat="1" ht="12" customHeight="1" x14ac:dyDescent="0.2">
      <c r="A740" s="47">
        <v>730</v>
      </c>
      <c r="B740" s="48">
        <v>19031802</v>
      </c>
      <c r="C740" s="49" t="s">
        <v>941</v>
      </c>
      <c r="D740" s="49" t="s">
        <v>942</v>
      </c>
      <c r="E740" s="50" t="s">
        <v>87</v>
      </c>
      <c r="F740" s="50" t="s">
        <v>88</v>
      </c>
      <c r="G740" s="79">
        <f>'001'!H740</f>
        <v>75</v>
      </c>
      <c r="H740" s="79">
        <f>'002'!H740</f>
        <v>75</v>
      </c>
      <c r="I740" s="51">
        <f t="shared" si="23"/>
        <v>75</v>
      </c>
      <c r="J740" s="52" t="str">
        <f t="shared" si="22"/>
        <v>A</v>
      </c>
      <c r="K740" s="58"/>
      <c r="L740" s="10"/>
      <c r="M740" s="10"/>
      <c r="N740" s="10"/>
      <c r="O740" s="10"/>
      <c r="P740" s="10"/>
      <c r="Q740" s="10"/>
      <c r="R740" s="10"/>
      <c r="S740" s="10"/>
      <c r="T740" s="10"/>
      <c r="U740" s="10"/>
    </row>
    <row r="741" spans="1:21" s="8" customFormat="1" ht="12" customHeight="1" x14ac:dyDescent="0.2">
      <c r="A741" s="47">
        <v>731</v>
      </c>
      <c r="B741" s="48">
        <v>19031804</v>
      </c>
      <c r="C741" s="49" t="s">
        <v>943</v>
      </c>
      <c r="D741" s="49" t="s">
        <v>104</v>
      </c>
      <c r="E741" s="50" t="s">
        <v>87</v>
      </c>
      <c r="F741" s="50" t="s">
        <v>88</v>
      </c>
      <c r="G741" s="79">
        <f>'001'!H741</f>
        <v>75</v>
      </c>
      <c r="H741" s="79">
        <f>'002'!H741</f>
        <v>75</v>
      </c>
      <c r="I741" s="51">
        <f t="shared" si="23"/>
        <v>75</v>
      </c>
      <c r="J741" s="52" t="str">
        <f t="shared" si="22"/>
        <v>A</v>
      </c>
      <c r="K741" s="58"/>
      <c r="L741" s="10"/>
      <c r="M741" s="10"/>
      <c r="N741" s="10"/>
      <c r="O741" s="10"/>
      <c r="P741" s="10"/>
      <c r="Q741" s="10"/>
      <c r="R741" s="10"/>
      <c r="S741" s="10"/>
      <c r="T741" s="10"/>
      <c r="U741" s="10"/>
    </row>
    <row r="742" spans="1:21" s="8" customFormat="1" ht="12" customHeight="1" x14ac:dyDescent="0.2">
      <c r="A742" s="47">
        <v>732</v>
      </c>
      <c r="B742" s="48">
        <v>19031808</v>
      </c>
      <c r="C742" s="49" t="s">
        <v>944</v>
      </c>
      <c r="D742" s="49" t="s">
        <v>627</v>
      </c>
      <c r="E742" s="50" t="s">
        <v>87</v>
      </c>
      <c r="F742" s="50" t="s">
        <v>88</v>
      </c>
      <c r="G742" s="79">
        <f>'001'!H742</f>
        <v>23</v>
      </c>
      <c r="H742" s="79">
        <f>'002'!H742</f>
        <v>53</v>
      </c>
      <c r="I742" s="51">
        <f t="shared" si="23"/>
        <v>38</v>
      </c>
      <c r="J742" s="52" t="str">
        <f t="shared" si="22"/>
        <v>F</v>
      </c>
      <c r="K742" s="58"/>
      <c r="L742" s="10"/>
      <c r="M742" s="10"/>
      <c r="N742" s="10"/>
      <c r="O742" s="10"/>
      <c r="P742" s="10"/>
      <c r="Q742" s="10"/>
      <c r="R742" s="10"/>
      <c r="S742" s="10"/>
      <c r="T742" s="10"/>
      <c r="U742" s="10"/>
    </row>
    <row r="743" spans="1:21" s="8" customFormat="1" ht="12" customHeight="1" x14ac:dyDescent="0.2">
      <c r="A743" s="47">
        <v>733</v>
      </c>
      <c r="B743" s="48">
        <v>19031806</v>
      </c>
      <c r="C743" s="49" t="s">
        <v>945</v>
      </c>
      <c r="D743" s="49" t="s">
        <v>946</v>
      </c>
      <c r="E743" s="50" t="s">
        <v>87</v>
      </c>
      <c r="F743" s="50" t="s">
        <v>88</v>
      </c>
      <c r="G743" s="79">
        <f>'001'!H743</f>
        <v>67</v>
      </c>
      <c r="H743" s="79">
        <f>'002'!H743</f>
        <v>57</v>
      </c>
      <c r="I743" s="51">
        <f t="shared" si="23"/>
        <v>62</v>
      </c>
      <c r="J743" s="52" t="str">
        <f t="shared" si="22"/>
        <v>B</v>
      </c>
      <c r="K743" s="58"/>
      <c r="L743" s="10"/>
      <c r="M743" s="10"/>
      <c r="N743" s="10"/>
      <c r="O743" s="10"/>
      <c r="P743" s="10"/>
      <c r="Q743" s="10"/>
      <c r="R743" s="10"/>
      <c r="S743" s="10"/>
      <c r="T743" s="10"/>
      <c r="U743" s="10"/>
    </row>
    <row r="744" spans="1:21" s="8" customFormat="1" ht="12" customHeight="1" x14ac:dyDescent="0.2">
      <c r="A744" s="47">
        <v>734</v>
      </c>
      <c r="B744" s="48">
        <v>19032029</v>
      </c>
      <c r="C744" s="49" t="s">
        <v>947</v>
      </c>
      <c r="D744" s="49" t="s">
        <v>948</v>
      </c>
      <c r="E744" s="50" t="s">
        <v>87</v>
      </c>
      <c r="F744" s="50" t="s">
        <v>92</v>
      </c>
      <c r="G744" s="79">
        <f>'001'!H744</f>
        <v>57</v>
      </c>
      <c r="H744" s="79">
        <f>'002'!H744</f>
        <v>0</v>
      </c>
      <c r="I744" s="51">
        <f t="shared" si="23"/>
        <v>29</v>
      </c>
      <c r="J744" s="52" t="str">
        <f t="shared" si="22"/>
        <v>F</v>
      </c>
      <c r="K744" s="58"/>
      <c r="L744" s="10"/>
      <c r="M744" s="10"/>
      <c r="N744" s="10"/>
      <c r="O744" s="10"/>
      <c r="P744" s="10"/>
      <c r="Q744" s="10"/>
      <c r="R744" s="10"/>
      <c r="S744" s="10"/>
      <c r="T744" s="10"/>
      <c r="U744" s="10"/>
    </row>
    <row r="745" spans="1:21" s="8" customFormat="1" ht="12" customHeight="1" x14ac:dyDescent="0.2">
      <c r="A745" s="47">
        <v>735</v>
      </c>
      <c r="B745" s="48">
        <v>19031529</v>
      </c>
      <c r="C745" s="49" t="s">
        <v>949</v>
      </c>
      <c r="D745" s="49" t="s">
        <v>104</v>
      </c>
      <c r="E745" s="50" t="s">
        <v>87</v>
      </c>
      <c r="F745" s="50" t="s">
        <v>101</v>
      </c>
      <c r="G745" s="79">
        <f>'001'!H745</f>
        <v>75</v>
      </c>
      <c r="H745" s="79">
        <f>'002'!H745</f>
        <v>63</v>
      </c>
      <c r="I745" s="51">
        <f t="shared" si="23"/>
        <v>69</v>
      </c>
      <c r="J745" s="52" t="str">
        <f t="shared" si="22"/>
        <v>B</v>
      </c>
      <c r="K745" s="58"/>
      <c r="L745" s="10"/>
      <c r="M745" s="10"/>
      <c r="N745" s="10"/>
      <c r="O745" s="10"/>
      <c r="P745" s="10"/>
      <c r="Q745" s="10"/>
      <c r="R745" s="10"/>
      <c r="S745" s="10"/>
      <c r="T745" s="10"/>
      <c r="U745" s="10"/>
    </row>
    <row r="746" spans="1:21" s="8" customFormat="1" ht="12" customHeight="1" x14ac:dyDescent="0.2">
      <c r="A746" s="47">
        <v>736</v>
      </c>
      <c r="B746" s="48">
        <v>19031811</v>
      </c>
      <c r="C746" s="49" t="s">
        <v>950</v>
      </c>
      <c r="D746" s="49" t="s">
        <v>197</v>
      </c>
      <c r="E746" s="50" t="s">
        <v>87</v>
      </c>
      <c r="F746" s="50" t="s">
        <v>88</v>
      </c>
      <c r="G746" s="79">
        <f>'001'!H746</f>
        <v>75</v>
      </c>
      <c r="H746" s="79">
        <f>'002'!H746</f>
        <v>75</v>
      </c>
      <c r="I746" s="51">
        <f t="shared" si="23"/>
        <v>75</v>
      </c>
      <c r="J746" s="52" t="str">
        <f t="shared" si="22"/>
        <v>A</v>
      </c>
      <c r="K746" s="58"/>
      <c r="L746" s="10"/>
      <c r="M746" s="10"/>
      <c r="N746" s="10"/>
      <c r="O746" s="10"/>
      <c r="P746" s="10"/>
      <c r="Q746" s="10"/>
      <c r="R746" s="10"/>
      <c r="S746" s="10"/>
      <c r="T746" s="10"/>
      <c r="U746" s="10"/>
    </row>
    <row r="747" spans="1:21" s="8" customFormat="1" ht="12" customHeight="1" x14ac:dyDescent="0.2">
      <c r="A747" s="47">
        <v>737</v>
      </c>
      <c r="B747" s="48">
        <v>19031531</v>
      </c>
      <c r="C747" s="49" t="s">
        <v>951</v>
      </c>
      <c r="D747" s="49" t="s">
        <v>494</v>
      </c>
      <c r="E747" s="50" t="s">
        <v>87</v>
      </c>
      <c r="F747" s="50" t="s">
        <v>101</v>
      </c>
      <c r="G747" s="79">
        <f>'001'!H747</f>
        <v>53</v>
      </c>
      <c r="H747" s="79">
        <f>'002'!H747</f>
        <v>53</v>
      </c>
      <c r="I747" s="51">
        <f t="shared" si="23"/>
        <v>53</v>
      </c>
      <c r="J747" s="52" t="str">
        <f t="shared" si="22"/>
        <v>C</v>
      </c>
      <c r="K747" s="58"/>
      <c r="L747" s="10"/>
      <c r="M747" s="10"/>
      <c r="N747" s="10"/>
      <c r="O747" s="10"/>
      <c r="P747" s="10"/>
      <c r="Q747" s="10"/>
      <c r="R747" s="10"/>
      <c r="S747" s="10"/>
      <c r="T747" s="10"/>
      <c r="U747" s="10"/>
    </row>
    <row r="748" spans="1:21" s="8" customFormat="1" ht="12" customHeight="1" x14ac:dyDescent="0.2">
      <c r="A748" s="47">
        <v>738</v>
      </c>
      <c r="B748" s="48">
        <v>19031825</v>
      </c>
      <c r="C748" s="49" t="s">
        <v>952</v>
      </c>
      <c r="D748" s="49" t="s">
        <v>104</v>
      </c>
      <c r="E748" s="50" t="s">
        <v>87</v>
      </c>
      <c r="F748" s="50" t="s">
        <v>88</v>
      </c>
      <c r="G748" s="79">
        <f>'001'!H748</f>
        <v>75</v>
      </c>
      <c r="H748" s="79">
        <f>'002'!H748</f>
        <v>75</v>
      </c>
      <c r="I748" s="51">
        <f t="shared" si="23"/>
        <v>75</v>
      </c>
      <c r="J748" s="52" t="str">
        <f t="shared" si="22"/>
        <v>A</v>
      </c>
      <c r="K748" s="58"/>
      <c r="L748" s="10"/>
      <c r="M748" s="10"/>
      <c r="N748" s="10"/>
      <c r="O748" s="10"/>
      <c r="P748" s="10"/>
      <c r="Q748" s="10"/>
      <c r="R748" s="10"/>
      <c r="S748" s="10"/>
      <c r="T748" s="10"/>
      <c r="U748" s="10"/>
    </row>
    <row r="749" spans="1:21" s="8" customFormat="1" ht="12" customHeight="1" x14ac:dyDescent="0.2">
      <c r="A749" s="47">
        <v>739</v>
      </c>
      <c r="B749" s="48">
        <v>19031826</v>
      </c>
      <c r="C749" s="49" t="s">
        <v>953</v>
      </c>
      <c r="D749" s="49" t="s">
        <v>104</v>
      </c>
      <c r="E749" s="50" t="s">
        <v>87</v>
      </c>
      <c r="F749" s="50" t="s">
        <v>88</v>
      </c>
      <c r="G749" s="79">
        <f>'001'!H749</f>
        <v>63</v>
      </c>
      <c r="H749" s="79">
        <f>'002'!H749</f>
        <v>43</v>
      </c>
      <c r="I749" s="51">
        <f t="shared" si="23"/>
        <v>53</v>
      </c>
      <c r="J749" s="52" t="str">
        <f t="shared" si="22"/>
        <v>C</v>
      </c>
      <c r="K749" s="58"/>
      <c r="L749" s="10"/>
      <c r="M749" s="10"/>
      <c r="N749" s="10"/>
      <c r="O749" s="10"/>
      <c r="P749" s="10"/>
      <c r="Q749" s="10"/>
      <c r="R749" s="10"/>
      <c r="S749" s="10"/>
      <c r="T749" s="10"/>
      <c r="U749" s="10"/>
    </row>
    <row r="750" spans="1:21" s="8" customFormat="1" ht="12" customHeight="1" x14ac:dyDescent="0.2">
      <c r="A750" s="47">
        <v>740</v>
      </c>
      <c r="B750" s="48">
        <v>19031827</v>
      </c>
      <c r="C750" s="49" t="s">
        <v>954</v>
      </c>
      <c r="D750" s="49" t="s">
        <v>955</v>
      </c>
      <c r="E750" s="50" t="s">
        <v>87</v>
      </c>
      <c r="F750" s="50" t="s">
        <v>88</v>
      </c>
      <c r="G750" s="79">
        <f>'001'!H750</f>
        <v>63</v>
      </c>
      <c r="H750" s="79">
        <f>'002'!H750</f>
        <v>67</v>
      </c>
      <c r="I750" s="51">
        <f t="shared" si="23"/>
        <v>65</v>
      </c>
      <c r="J750" s="52" t="str">
        <f t="shared" si="22"/>
        <v>B</v>
      </c>
      <c r="K750" s="58"/>
      <c r="L750" s="10"/>
      <c r="M750" s="10"/>
      <c r="N750" s="10"/>
      <c r="O750" s="10"/>
      <c r="P750" s="10"/>
      <c r="Q750" s="10"/>
      <c r="R750" s="10"/>
      <c r="S750" s="10"/>
      <c r="T750" s="10"/>
      <c r="U750" s="10"/>
    </row>
    <row r="751" spans="1:21" s="8" customFormat="1" ht="12" customHeight="1" x14ac:dyDescent="0.2">
      <c r="A751" s="47">
        <v>741</v>
      </c>
      <c r="B751" s="48">
        <v>19031828</v>
      </c>
      <c r="C751" s="49" t="s">
        <v>954</v>
      </c>
      <c r="D751" s="49" t="s">
        <v>956</v>
      </c>
      <c r="E751" s="50" t="s">
        <v>87</v>
      </c>
      <c r="F751" s="50" t="s">
        <v>88</v>
      </c>
      <c r="G751" s="79">
        <f>'001'!H751</f>
        <v>85</v>
      </c>
      <c r="H751" s="79">
        <f>'002'!H751</f>
        <v>75</v>
      </c>
      <c r="I751" s="51">
        <f t="shared" si="23"/>
        <v>80</v>
      </c>
      <c r="J751" s="52" t="str">
        <f t="shared" si="22"/>
        <v>A</v>
      </c>
      <c r="K751" s="58"/>
      <c r="L751" s="10"/>
      <c r="M751" s="10"/>
      <c r="N751" s="10"/>
      <c r="O751" s="10"/>
      <c r="P751" s="10"/>
      <c r="Q751" s="10"/>
      <c r="R751" s="10"/>
      <c r="S751" s="10"/>
      <c r="T751" s="10"/>
      <c r="U751" s="10"/>
    </row>
    <row r="752" spans="1:21" s="8" customFormat="1" ht="12" customHeight="1" x14ac:dyDescent="0.2">
      <c r="A752" s="47">
        <v>742</v>
      </c>
      <c r="B752" s="48">
        <v>19031830</v>
      </c>
      <c r="C752" s="49" t="s">
        <v>957</v>
      </c>
      <c r="D752" s="49" t="s">
        <v>359</v>
      </c>
      <c r="E752" s="50" t="s">
        <v>87</v>
      </c>
      <c r="F752" s="50" t="s">
        <v>88</v>
      </c>
      <c r="G752" s="79">
        <f>'001'!H752</f>
        <v>53</v>
      </c>
      <c r="H752" s="79">
        <f>'002'!H752</f>
        <v>57</v>
      </c>
      <c r="I752" s="51">
        <f t="shared" si="23"/>
        <v>55</v>
      </c>
      <c r="J752" s="52" t="str">
        <f t="shared" si="22"/>
        <v>C</v>
      </c>
      <c r="K752" s="58"/>
      <c r="L752" s="10"/>
      <c r="M752" s="10"/>
      <c r="N752" s="10"/>
      <c r="O752" s="10"/>
      <c r="P752" s="10"/>
      <c r="Q752" s="10"/>
      <c r="R752" s="10"/>
      <c r="S752" s="10"/>
      <c r="T752" s="10"/>
      <c r="U752" s="10"/>
    </row>
    <row r="753" spans="1:21" s="8" customFormat="1" ht="12" customHeight="1" x14ac:dyDescent="0.2">
      <c r="A753" s="47">
        <v>743</v>
      </c>
      <c r="B753" s="48">
        <v>19031834</v>
      </c>
      <c r="C753" s="49" t="s">
        <v>958</v>
      </c>
      <c r="D753" s="49" t="s">
        <v>298</v>
      </c>
      <c r="E753" s="50" t="s">
        <v>87</v>
      </c>
      <c r="F753" s="50" t="s">
        <v>88</v>
      </c>
      <c r="G753" s="79">
        <f>'001'!H753</f>
        <v>67</v>
      </c>
      <c r="H753" s="79">
        <f>'002'!H753</f>
        <v>85</v>
      </c>
      <c r="I753" s="51">
        <f t="shared" si="23"/>
        <v>76</v>
      </c>
      <c r="J753" s="52" t="str">
        <f t="shared" si="22"/>
        <v>A</v>
      </c>
      <c r="K753" s="58"/>
      <c r="L753" s="10"/>
      <c r="M753" s="10"/>
      <c r="N753" s="10"/>
      <c r="O753" s="10"/>
      <c r="P753" s="10"/>
      <c r="Q753" s="10"/>
      <c r="R753" s="10"/>
      <c r="S753" s="10"/>
      <c r="T753" s="10"/>
      <c r="U753" s="10"/>
    </row>
    <row r="754" spans="1:21" s="8" customFormat="1" ht="12" customHeight="1" x14ac:dyDescent="0.2">
      <c r="A754" s="47">
        <v>744</v>
      </c>
      <c r="B754" s="48">
        <v>19031841</v>
      </c>
      <c r="C754" s="49" t="s">
        <v>959</v>
      </c>
      <c r="D754" s="49" t="s">
        <v>172</v>
      </c>
      <c r="E754" s="50" t="s">
        <v>87</v>
      </c>
      <c r="F754" s="50" t="s">
        <v>88</v>
      </c>
      <c r="G754" s="79">
        <f>'001'!H754</f>
        <v>67</v>
      </c>
      <c r="H754" s="79">
        <f>'002'!H754</f>
        <v>75</v>
      </c>
      <c r="I754" s="51">
        <f t="shared" si="23"/>
        <v>71</v>
      </c>
      <c r="J754" s="52" t="str">
        <f t="shared" si="22"/>
        <v>A</v>
      </c>
      <c r="K754" s="58"/>
      <c r="L754" s="10"/>
      <c r="M754" s="10"/>
      <c r="N754" s="10"/>
      <c r="O754" s="10"/>
      <c r="P754" s="10"/>
      <c r="Q754" s="10"/>
      <c r="R754" s="10"/>
      <c r="S754" s="10"/>
      <c r="T754" s="10"/>
      <c r="U754" s="10"/>
    </row>
    <row r="755" spans="1:21" s="8" customFormat="1" ht="12" customHeight="1" x14ac:dyDescent="0.2">
      <c r="A755" s="47">
        <v>745</v>
      </c>
      <c r="B755" s="48">
        <v>19032010</v>
      </c>
      <c r="C755" s="49" t="s">
        <v>960</v>
      </c>
      <c r="D755" s="49" t="s">
        <v>283</v>
      </c>
      <c r="E755" s="50" t="s">
        <v>87</v>
      </c>
      <c r="F755" s="50" t="s">
        <v>92</v>
      </c>
      <c r="G755" s="79">
        <f>'001'!H755</f>
        <v>37</v>
      </c>
      <c r="H755" s="79">
        <f>'002'!H755</f>
        <v>23</v>
      </c>
      <c r="I755" s="51">
        <f t="shared" si="23"/>
        <v>30</v>
      </c>
      <c r="J755" s="52" t="str">
        <f t="shared" si="22"/>
        <v>F</v>
      </c>
      <c r="K755" s="58"/>
      <c r="L755" s="10"/>
      <c r="M755" s="10"/>
      <c r="N755" s="10"/>
      <c r="O755" s="10"/>
      <c r="P755" s="10"/>
      <c r="Q755" s="10"/>
      <c r="R755" s="10"/>
      <c r="S755" s="10"/>
      <c r="T755" s="10"/>
      <c r="U755" s="10"/>
    </row>
    <row r="756" spans="1:21" s="8" customFormat="1" ht="12" customHeight="1" x14ac:dyDescent="0.2">
      <c r="A756" s="47">
        <v>746</v>
      </c>
      <c r="B756" s="48">
        <v>19032030</v>
      </c>
      <c r="C756" s="49" t="s">
        <v>961</v>
      </c>
      <c r="D756" s="49" t="s">
        <v>96</v>
      </c>
      <c r="E756" s="50" t="s">
        <v>87</v>
      </c>
      <c r="F756" s="50" t="s">
        <v>92</v>
      </c>
      <c r="G756" s="79">
        <f>'001'!H756</f>
        <v>85</v>
      </c>
      <c r="H756" s="79">
        <f>'002'!H756</f>
        <v>75</v>
      </c>
      <c r="I756" s="51">
        <f t="shared" si="23"/>
        <v>80</v>
      </c>
      <c r="J756" s="52" t="str">
        <f t="shared" si="22"/>
        <v>A</v>
      </c>
      <c r="K756" s="58"/>
      <c r="L756" s="10"/>
      <c r="M756" s="10"/>
      <c r="N756" s="10"/>
      <c r="O756" s="10"/>
      <c r="P756" s="10"/>
      <c r="Q756" s="10"/>
      <c r="R756" s="10"/>
      <c r="S756" s="10"/>
      <c r="T756" s="10"/>
      <c r="U756" s="10"/>
    </row>
    <row r="757" spans="1:21" s="8" customFormat="1" ht="12" customHeight="1" x14ac:dyDescent="0.2">
      <c r="A757" s="47">
        <v>747</v>
      </c>
      <c r="B757" s="48">
        <v>19031842</v>
      </c>
      <c r="C757" s="49" t="s">
        <v>962</v>
      </c>
      <c r="D757" s="49" t="s">
        <v>265</v>
      </c>
      <c r="E757" s="50" t="s">
        <v>87</v>
      </c>
      <c r="F757" s="50" t="s">
        <v>88</v>
      </c>
      <c r="G757" s="79">
        <f>'001'!H757</f>
        <v>75</v>
      </c>
      <c r="H757" s="79">
        <f>'002'!H757</f>
        <v>63</v>
      </c>
      <c r="I757" s="51">
        <f t="shared" si="23"/>
        <v>69</v>
      </c>
      <c r="J757" s="52" t="str">
        <f t="shared" si="22"/>
        <v>B</v>
      </c>
      <c r="K757" s="58"/>
      <c r="L757" s="10"/>
      <c r="M757" s="10"/>
      <c r="N757" s="10"/>
      <c r="O757" s="10"/>
      <c r="P757" s="10"/>
      <c r="Q757" s="10"/>
      <c r="R757" s="10"/>
      <c r="S757" s="10"/>
      <c r="T757" s="10"/>
      <c r="U757" s="10"/>
    </row>
    <row r="758" spans="1:21" s="8" customFormat="1" ht="12" customHeight="1" x14ac:dyDescent="0.2">
      <c r="A758" s="47">
        <v>748</v>
      </c>
      <c r="B758" s="48">
        <v>19031533</v>
      </c>
      <c r="C758" s="49" t="s">
        <v>963</v>
      </c>
      <c r="D758" s="49" t="s">
        <v>615</v>
      </c>
      <c r="E758" s="50" t="s">
        <v>87</v>
      </c>
      <c r="F758" s="50" t="s">
        <v>101</v>
      </c>
      <c r="G758" s="79">
        <f>'001'!H758</f>
        <v>75</v>
      </c>
      <c r="H758" s="79">
        <f>'002'!H758</f>
        <v>63</v>
      </c>
      <c r="I758" s="51">
        <f t="shared" si="23"/>
        <v>69</v>
      </c>
      <c r="J758" s="52" t="str">
        <f t="shared" si="22"/>
        <v>B</v>
      </c>
      <c r="K758" s="58"/>
      <c r="L758" s="10"/>
      <c r="M758" s="10"/>
      <c r="N758" s="10"/>
      <c r="O758" s="10"/>
      <c r="P758" s="10"/>
      <c r="Q758" s="10"/>
      <c r="R758" s="10"/>
      <c r="S758" s="10"/>
      <c r="T758" s="10"/>
      <c r="U758" s="10"/>
    </row>
    <row r="759" spans="1:21" s="8" customFormat="1" ht="12" customHeight="1" x14ac:dyDescent="0.2">
      <c r="A759" s="47">
        <v>749</v>
      </c>
      <c r="B759" s="48">
        <v>19031843</v>
      </c>
      <c r="C759" s="49" t="s">
        <v>964</v>
      </c>
      <c r="D759" s="49" t="s">
        <v>139</v>
      </c>
      <c r="E759" s="50" t="s">
        <v>87</v>
      </c>
      <c r="F759" s="50" t="s">
        <v>88</v>
      </c>
      <c r="G759" s="79">
        <f>'001'!H759</f>
        <v>63</v>
      </c>
      <c r="H759" s="79">
        <f>'002'!H759</f>
        <v>75</v>
      </c>
      <c r="I759" s="51">
        <f t="shared" si="23"/>
        <v>69</v>
      </c>
      <c r="J759" s="52" t="str">
        <f t="shared" si="22"/>
        <v>B</v>
      </c>
      <c r="K759" s="58"/>
      <c r="L759" s="10"/>
      <c r="M759" s="10"/>
      <c r="N759" s="10"/>
      <c r="O759" s="10"/>
      <c r="P759" s="10"/>
      <c r="Q759" s="10"/>
      <c r="R759" s="10"/>
      <c r="S759" s="10"/>
      <c r="T759" s="10"/>
      <c r="U759" s="10"/>
    </row>
  </sheetData>
  <mergeCells count="1">
    <mergeCell ref="I1:K3"/>
  </mergeCells>
  <pageMargins left="0.25" right="0.25" top="0.35" bottom="0.3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9"/>
  <sheetViews>
    <sheetView showGridLines="0" zoomScaleNormal="100" workbookViewId="0">
      <selection activeCell="A10" sqref="A10"/>
    </sheetView>
  </sheetViews>
  <sheetFormatPr defaultColWidth="14.42578125" defaultRowHeight="15" customHeight="1" x14ac:dyDescent="0.2"/>
  <cols>
    <col min="1" max="1" width="4.85546875" style="4" customWidth="1"/>
    <col min="2" max="2" width="14.140625" style="4" customWidth="1"/>
    <col min="3" max="4" width="21.28515625" style="4" customWidth="1"/>
    <col min="5" max="6" width="8" style="4" customWidth="1"/>
    <col min="7" max="7" width="13.42578125" style="78" customWidth="1"/>
    <col min="8" max="8" width="11.42578125" style="4" customWidth="1"/>
    <col min="9" max="16384" width="14.42578125" style="8"/>
  </cols>
  <sheetData>
    <row r="1" spans="1:8" ht="12" x14ac:dyDescent="0.2">
      <c r="A1" s="1" t="s">
        <v>1</v>
      </c>
      <c r="B1" s="1"/>
      <c r="C1" s="2" t="s">
        <v>2</v>
      </c>
      <c r="D1" s="2"/>
      <c r="E1" s="2"/>
      <c r="F1" s="1"/>
      <c r="G1" s="2"/>
      <c r="H1" s="1"/>
    </row>
    <row r="2" spans="1:8" ht="12" x14ac:dyDescent="0.2">
      <c r="A2" s="1" t="s">
        <v>4</v>
      </c>
      <c r="B2" s="1"/>
      <c r="C2" s="2" t="s">
        <v>5</v>
      </c>
      <c r="D2" s="2"/>
      <c r="E2" s="2"/>
      <c r="F2" s="1"/>
      <c r="G2" s="2"/>
      <c r="H2" s="1"/>
    </row>
    <row r="3" spans="1:8" ht="12" x14ac:dyDescent="0.2">
      <c r="A3" s="1" t="s">
        <v>3</v>
      </c>
      <c r="B3" s="1"/>
      <c r="C3" s="2">
        <v>30</v>
      </c>
      <c r="D3" s="2"/>
      <c r="E3" s="2"/>
      <c r="F3" s="1"/>
      <c r="G3" s="2"/>
      <c r="H3" s="1"/>
    </row>
    <row r="4" spans="1:8" ht="12" x14ac:dyDescent="0.2">
      <c r="A4" s="1" t="s">
        <v>0</v>
      </c>
      <c r="B4" s="1"/>
      <c r="C4" s="2" t="s">
        <v>63</v>
      </c>
      <c r="D4" s="1"/>
      <c r="E4" s="1"/>
      <c r="F4" s="1"/>
      <c r="G4" s="2"/>
      <c r="H4" s="1"/>
    </row>
    <row r="5" spans="1:8" ht="12" x14ac:dyDescent="0.2">
      <c r="A5" s="43" t="s">
        <v>64</v>
      </c>
      <c r="B5" s="43"/>
      <c r="C5" s="43" t="s">
        <v>65</v>
      </c>
      <c r="D5" s="2"/>
      <c r="E5" s="2"/>
      <c r="F5" s="1"/>
      <c r="G5" s="2"/>
      <c r="H5" s="1"/>
    </row>
    <row r="6" spans="1:8" ht="12" x14ac:dyDescent="0.2">
      <c r="A6" s="44" t="s">
        <v>6</v>
      </c>
      <c r="B6" s="1"/>
      <c r="C6" s="2" t="s">
        <v>7</v>
      </c>
      <c r="D6" s="2"/>
      <c r="E6" s="2"/>
      <c r="F6" s="1"/>
      <c r="G6" s="2"/>
      <c r="H6" s="1"/>
    </row>
    <row r="7" spans="1:8" ht="12" x14ac:dyDescent="0.2">
      <c r="A7" s="44" t="s">
        <v>66</v>
      </c>
      <c r="B7" s="1"/>
      <c r="C7" s="2" t="s">
        <v>83</v>
      </c>
      <c r="D7" s="2"/>
      <c r="E7" s="2"/>
      <c r="F7" s="1"/>
      <c r="G7" s="2"/>
      <c r="H7" s="1"/>
    </row>
    <row r="8" spans="1:8" ht="12" x14ac:dyDescent="0.2">
      <c r="A8" s="44" t="s">
        <v>67</v>
      </c>
      <c r="B8" s="1"/>
      <c r="C8" s="2" t="s">
        <v>84</v>
      </c>
      <c r="D8" s="2"/>
      <c r="E8" s="2"/>
      <c r="F8" s="1"/>
      <c r="G8" s="2"/>
      <c r="H8" s="1"/>
    </row>
    <row r="9" spans="1:8" ht="12" x14ac:dyDescent="0.2">
      <c r="A9" s="1"/>
      <c r="B9" s="1"/>
      <c r="C9" s="2"/>
      <c r="D9" s="2"/>
      <c r="E9" s="2"/>
      <c r="F9" s="1"/>
      <c r="G9" s="2"/>
      <c r="H9" s="1"/>
    </row>
    <row r="10" spans="1:8" ht="33.75" customHeight="1" x14ac:dyDescent="0.2">
      <c r="A10" s="45" t="s">
        <v>8</v>
      </c>
      <c r="B10" s="45" t="s">
        <v>9</v>
      </c>
      <c r="C10" s="45" t="s">
        <v>10</v>
      </c>
      <c r="D10" s="45" t="s">
        <v>11</v>
      </c>
      <c r="E10" s="45" t="s">
        <v>12</v>
      </c>
      <c r="F10" s="45" t="s">
        <v>0</v>
      </c>
      <c r="G10" s="46" t="s">
        <v>15</v>
      </c>
      <c r="H10" s="53" t="s">
        <v>13</v>
      </c>
    </row>
    <row r="11" spans="1:8" ht="12" customHeight="1" x14ac:dyDescent="0.2">
      <c r="A11" s="47">
        <v>1</v>
      </c>
      <c r="B11" s="48">
        <v>19030671</v>
      </c>
      <c r="C11" s="49" t="s">
        <v>85</v>
      </c>
      <c r="D11" s="49" t="s">
        <v>86</v>
      </c>
      <c r="E11" s="50" t="s">
        <v>87</v>
      </c>
      <c r="F11" s="50" t="s">
        <v>88</v>
      </c>
      <c r="G11" s="80" t="s">
        <v>966</v>
      </c>
      <c r="H11" s="54">
        <f t="shared" ref="H11:H74" si="0">IF(G11="A+",95,IF(G11="A",85, IF(G11="A-",75,IF(G11="B+",67,IF(G11="B",63,IF(G11="C+",57,IF(G11="C",53,IF(G11="D+",47,IF(G11="D",43,IF(G11="F1",37,IF(G11="F2",23,IF(G11="F3",0,0))))))))))))</f>
        <v>75</v>
      </c>
    </row>
    <row r="12" spans="1:8" ht="12" customHeight="1" x14ac:dyDescent="0.2">
      <c r="A12" s="47">
        <v>2</v>
      </c>
      <c r="B12" s="48">
        <v>19030672</v>
      </c>
      <c r="C12" s="49" t="s">
        <v>89</v>
      </c>
      <c r="D12" s="49" t="s">
        <v>90</v>
      </c>
      <c r="E12" s="50" t="s">
        <v>87</v>
      </c>
      <c r="F12" s="50" t="s">
        <v>88</v>
      </c>
      <c r="G12" s="80" t="s">
        <v>967</v>
      </c>
      <c r="H12" s="54">
        <f t="shared" si="0"/>
        <v>63</v>
      </c>
    </row>
    <row r="13" spans="1:8" ht="12" customHeight="1" x14ac:dyDescent="0.2">
      <c r="A13" s="47">
        <v>3</v>
      </c>
      <c r="B13" s="48">
        <v>19031907</v>
      </c>
      <c r="C13" s="49" t="s">
        <v>89</v>
      </c>
      <c r="D13" s="49" t="s">
        <v>91</v>
      </c>
      <c r="E13" s="50" t="s">
        <v>87</v>
      </c>
      <c r="F13" s="50" t="s">
        <v>92</v>
      </c>
      <c r="G13" s="80" t="s">
        <v>968</v>
      </c>
      <c r="H13" s="54">
        <f t="shared" si="0"/>
        <v>57</v>
      </c>
    </row>
    <row r="14" spans="1:8" ht="12" customHeight="1" x14ac:dyDescent="0.2">
      <c r="A14" s="47">
        <v>4</v>
      </c>
      <c r="B14" s="48">
        <v>19030673</v>
      </c>
      <c r="C14" s="49" t="s">
        <v>93</v>
      </c>
      <c r="D14" s="49" t="s">
        <v>94</v>
      </c>
      <c r="E14" s="50" t="s">
        <v>87</v>
      </c>
      <c r="F14" s="50" t="s">
        <v>88</v>
      </c>
      <c r="G14" s="80" t="s">
        <v>969</v>
      </c>
      <c r="H14" s="54">
        <f t="shared" si="0"/>
        <v>53</v>
      </c>
    </row>
    <row r="15" spans="1:8" ht="12" customHeight="1" x14ac:dyDescent="0.2">
      <c r="A15" s="47">
        <v>5</v>
      </c>
      <c r="B15" s="48">
        <v>19030674</v>
      </c>
      <c r="C15" s="49" t="s">
        <v>95</v>
      </c>
      <c r="D15" s="49" t="s">
        <v>96</v>
      </c>
      <c r="E15" s="50" t="s">
        <v>87</v>
      </c>
      <c r="F15" s="50" t="s">
        <v>88</v>
      </c>
      <c r="G15" s="80" t="s">
        <v>969</v>
      </c>
      <c r="H15" s="54">
        <f t="shared" si="0"/>
        <v>53</v>
      </c>
    </row>
    <row r="16" spans="1:8" ht="12" customHeight="1" x14ac:dyDescent="0.2">
      <c r="A16" s="47">
        <v>6</v>
      </c>
      <c r="B16" s="48">
        <v>19031908</v>
      </c>
      <c r="C16" s="49" t="s">
        <v>95</v>
      </c>
      <c r="D16" s="49" t="s">
        <v>97</v>
      </c>
      <c r="E16" s="50" t="s">
        <v>87</v>
      </c>
      <c r="F16" s="50" t="s">
        <v>92</v>
      </c>
      <c r="G16" s="80" t="s">
        <v>967</v>
      </c>
      <c r="H16" s="54">
        <f t="shared" si="0"/>
        <v>63</v>
      </c>
    </row>
    <row r="17" spans="1:8" ht="12" customHeight="1" x14ac:dyDescent="0.2">
      <c r="A17" s="47">
        <v>7</v>
      </c>
      <c r="B17" s="48">
        <v>19031909</v>
      </c>
      <c r="C17" s="49" t="s">
        <v>95</v>
      </c>
      <c r="D17" s="49" t="s">
        <v>98</v>
      </c>
      <c r="E17" s="50" t="s">
        <v>87</v>
      </c>
      <c r="F17" s="50" t="s">
        <v>92</v>
      </c>
      <c r="G17" s="80" t="s">
        <v>967</v>
      </c>
      <c r="H17" s="54">
        <f t="shared" si="0"/>
        <v>63</v>
      </c>
    </row>
    <row r="18" spans="1:8" ht="12" customHeight="1" x14ac:dyDescent="0.2">
      <c r="A18" s="47">
        <v>8</v>
      </c>
      <c r="B18" s="48">
        <v>19031227</v>
      </c>
      <c r="C18" s="49" t="s">
        <v>99</v>
      </c>
      <c r="D18" s="49" t="s">
        <v>100</v>
      </c>
      <c r="E18" s="50" t="s">
        <v>87</v>
      </c>
      <c r="F18" s="50" t="s">
        <v>101</v>
      </c>
      <c r="G18" s="80" t="s">
        <v>969</v>
      </c>
      <c r="H18" s="54">
        <f t="shared" si="0"/>
        <v>53</v>
      </c>
    </row>
    <row r="19" spans="1:8" ht="12" customHeight="1" x14ac:dyDescent="0.2">
      <c r="A19" s="47">
        <v>9</v>
      </c>
      <c r="B19" s="48">
        <v>19031911</v>
      </c>
      <c r="C19" s="49" t="s">
        <v>102</v>
      </c>
      <c r="D19" s="49" t="s">
        <v>94</v>
      </c>
      <c r="E19" s="50" t="s">
        <v>87</v>
      </c>
      <c r="F19" s="50" t="s">
        <v>92</v>
      </c>
      <c r="G19" s="80" t="s">
        <v>967</v>
      </c>
      <c r="H19" s="54">
        <f t="shared" si="0"/>
        <v>63</v>
      </c>
    </row>
    <row r="20" spans="1:8" ht="12" customHeight="1" x14ac:dyDescent="0.2">
      <c r="A20" s="47">
        <v>10</v>
      </c>
      <c r="B20" s="48">
        <v>19031229</v>
      </c>
      <c r="C20" s="49" t="s">
        <v>103</v>
      </c>
      <c r="D20" s="49" t="s">
        <v>104</v>
      </c>
      <c r="E20" s="50" t="s">
        <v>87</v>
      </c>
      <c r="F20" s="50" t="s">
        <v>101</v>
      </c>
      <c r="G20" s="80" t="s">
        <v>967</v>
      </c>
      <c r="H20" s="54">
        <f t="shared" si="0"/>
        <v>63</v>
      </c>
    </row>
    <row r="21" spans="1:8" ht="12" customHeight="1" x14ac:dyDescent="0.2">
      <c r="A21" s="47">
        <v>11</v>
      </c>
      <c r="B21" s="48">
        <v>19031539</v>
      </c>
      <c r="C21" s="49" t="s">
        <v>103</v>
      </c>
      <c r="D21" s="49" t="s">
        <v>105</v>
      </c>
      <c r="E21" s="50" t="s">
        <v>87</v>
      </c>
      <c r="F21" s="50" t="s">
        <v>101</v>
      </c>
      <c r="G21" s="80" t="s">
        <v>967</v>
      </c>
      <c r="H21" s="54">
        <f t="shared" si="0"/>
        <v>63</v>
      </c>
    </row>
    <row r="22" spans="1:8" ht="12" customHeight="1" x14ac:dyDescent="0.2">
      <c r="A22" s="47">
        <v>12</v>
      </c>
      <c r="B22" s="48">
        <v>19030675</v>
      </c>
      <c r="C22" s="49" t="s">
        <v>106</v>
      </c>
      <c r="D22" s="49" t="s">
        <v>107</v>
      </c>
      <c r="E22" s="50" t="s">
        <v>87</v>
      </c>
      <c r="F22" s="50" t="s">
        <v>88</v>
      </c>
      <c r="G22" s="80" t="s">
        <v>968</v>
      </c>
      <c r="H22" s="54">
        <f t="shared" si="0"/>
        <v>57</v>
      </c>
    </row>
    <row r="23" spans="1:8" ht="12" customHeight="1" x14ac:dyDescent="0.2">
      <c r="A23" s="47">
        <v>13</v>
      </c>
      <c r="B23" s="48">
        <v>19030676</v>
      </c>
      <c r="C23" s="49" t="s">
        <v>108</v>
      </c>
      <c r="D23" s="49" t="s">
        <v>109</v>
      </c>
      <c r="E23" s="50" t="s">
        <v>87</v>
      </c>
      <c r="F23" s="50" t="s">
        <v>88</v>
      </c>
      <c r="G23" s="80" t="s">
        <v>970</v>
      </c>
      <c r="H23" s="54">
        <f t="shared" si="0"/>
        <v>43</v>
      </c>
    </row>
    <row r="24" spans="1:8" ht="12" customHeight="1" x14ac:dyDescent="0.2">
      <c r="A24" s="47">
        <v>14</v>
      </c>
      <c r="B24" s="48">
        <v>19030677</v>
      </c>
      <c r="C24" s="49" t="s">
        <v>108</v>
      </c>
      <c r="D24" s="49" t="s">
        <v>110</v>
      </c>
      <c r="E24" s="50" t="s">
        <v>87</v>
      </c>
      <c r="F24" s="50" t="s">
        <v>88</v>
      </c>
      <c r="G24" s="80" t="s">
        <v>967</v>
      </c>
      <c r="H24" s="54">
        <f t="shared" si="0"/>
        <v>63</v>
      </c>
    </row>
    <row r="25" spans="1:8" ht="12" customHeight="1" x14ac:dyDescent="0.2">
      <c r="A25" s="47">
        <v>15</v>
      </c>
      <c r="B25" s="48">
        <v>19031912</v>
      </c>
      <c r="C25" s="49" t="s">
        <v>108</v>
      </c>
      <c r="D25" s="49" t="s">
        <v>104</v>
      </c>
      <c r="E25" s="50" t="s">
        <v>87</v>
      </c>
      <c r="F25" s="50" t="s">
        <v>92</v>
      </c>
      <c r="G25" s="80" t="s">
        <v>971</v>
      </c>
      <c r="H25" s="54">
        <f t="shared" si="0"/>
        <v>67</v>
      </c>
    </row>
    <row r="26" spans="1:8" ht="12" customHeight="1" x14ac:dyDescent="0.2">
      <c r="A26" s="47">
        <v>16</v>
      </c>
      <c r="B26" s="48">
        <v>19030678</v>
      </c>
      <c r="C26" s="49" t="s">
        <v>111</v>
      </c>
      <c r="D26" s="49" t="s">
        <v>112</v>
      </c>
      <c r="E26" s="50" t="s">
        <v>87</v>
      </c>
      <c r="F26" s="50" t="s">
        <v>88</v>
      </c>
      <c r="G26" s="80" t="s">
        <v>967</v>
      </c>
      <c r="H26" s="54">
        <f t="shared" si="0"/>
        <v>63</v>
      </c>
    </row>
    <row r="27" spans="1:8" ht="12" customHeight="1" x14ac:dyDescent="0.2">
      <c r="A27" s="47">
        <v>17</v>
      </c>
      <c r="B27" s="48">
        <v>19031230</v>
      </c>
      <c r="C27" s="49" t="s">
        <v>113</v>
      </c>
      <c r="D27" s="49" t="s">
        <v>104</v>
      </c>
      <c r="E27" s="50" t="s">
        <v>87</v>
      </c>
      <c r="F27" s="50" t="s">
        <v>101</v>
      </c>
      <c r="G27" s="80" t="s">
        <v>970</v>
      </c>
      <c r="H27" s="54">
        <f t="shared" si="0"/>
        <v>43</v>
      </c>
    </row>
    <row r="28" spans="1:8" ht="12" customHeight="1" x14ac:dyDescent="0.2">
      <c r="A28" s="47">
        <v>18</v>
      </c>
      <c r="B28" s="48">
        <v>19031231</v>
      </c>
      <c r="C28" s="49" t="s">
        <v>114</v>
      </c>
      <c r="D28" s="49" t="s">
        <v>115</v>
      </c>
      <c r="E28" s="50" t="s">
        <v>87</v>
      </c>
      <c r="F28" s="50" t="s">
        <v>101</v>
      </c>
      <c r="G28" s="80" t="s">
        <v>966</v>
      </c>
      <c r="H28" s="54">
        <f t="shared" si="0"/>
        <v>75</v>
      </c>
    </row>
    <row r="29" spans="1:8" ht="12" customHeight="1" x14ac:dyDescent="0.2">
      <c r="A29" s="47">
        <v>19</v>
      </c>
      <c r="B29" s="48">
        <v>19030679</v>
      </c>
      <c r="C29" s="49" t="s">
        <v>116</v>
      </c>
      <c r="D29" s="49" t="s">
        <v>117</v>
      </c>
      <c r="E29" s="50" t="s">
        <v>87</v>
      </c>
      <c r="F29" s="50" t="s">
        <v>88</v>
      </c>
      <c r="G29" s="80" t="s">
        <v>971</v>
      </c>
      <c r="H29" s="54">
        <f t="shared" si="0"/>
        <v>67</v>
      </c>
    </row>
    <row r="30" spans="1:8" ht="12" customHeight="1" x14ac:dyDescent="0.2">
      <c r="A30" s="47">
        <v>20</v>
      </c>
      <c r="B30" s="48">
        <v>19030680</v>
      </c>
      <c r="C30" s="49" t="s">
        <v>118</v>
      </c>
      <c r="D30" s="49" t="s">
        <v>119</v>
      </c>
      <c r="E30" s="50" t="s">
        <v>87</v>
      </c>
      <c r="F30" s="50" t="s">
        <v>88</v>
      </c>
      <c r="G30" s="80" t="s">
        <v>972</v>
      </c>
      <c r="H30" s="54">
        <f t="shared" si="0"/>
        <v>23</v>
      </c>
    </row>
    <row r="31" spans="1:8" ht="12" customHeight="1" x14ac:dyDescent="0.2">
      <c r="A31" s="47">
        <v>21</v>
      </c>
      <c r="B31" s="48">
        <v>19030681</v>
      </c>
      <c r="C31" s="49" t="s">
        <v>118</v>
      </c>
      <c r="D31" s="49" t="s">
        <v>120</v>
      </c>
      <c r="E31" s="50" t="s">
        <v>87</v>
      </c>
      <c r="F31" s="50" t="s">
        <v>88</v>
      </c>
      <c r="G31" s="80" t="s">
        <v>972</v>
      </c>
      <c r="H31" s="54">
        <f t="shared" si="0"/>
        <v>23</v>
      </c>
    </row>
    <row r="32" spans="1:8" ht="12" customHeight="1" x14ac:dyDescent="0.2">
      <c r="A32" s="47">
        <v>22</v>
      </c>
      <c r="B32" s="48">
        <v>19031232</v>
      </c>
      <c r="C32" s="49" t="s">
        <v>121</v>
      </c>
      <c r="D32" s="49" t="s">
        <v>122</v>
      </c>
      <c r="E32" s="50" t="s">
        <v>87</v>
      </c>
      <c r="F32" s="50" t="s">
        <v>101</v>
      </c>
      <c r="G32" s="77"/>
      <c r="H32" s="54">
        <f t="shared" si="0"/>
        <v>0</v>
      </c>
    </row>
    <row r="33" spans="1:8" ht="12" customHeight="1" x14ac:dyDescent="0.2">
      <c r="A33" s="47">
        <v>23</v>
      </c>
      <c r="B33" s="48">
        <v>19031233</v>
      </c>
      <c r="C33" s="49" t="s">
        <v>123</v>
      </c>
      <c r="D33" s="49" t="s">
        <v>124</v>
      </c>
      <c r="E33" s="50" t="s">
        <v>87</v>
      </c>
      <c r="F33" s="50" t="s">
        <v>101</v>
      </c>
      <c r="G33" s="80" t="s">
        <v>969</v>
      </c>
      <c r="H33" s="54">
        <f t="shared" si="0"/>
        <v>53</v>
      </c>
    </row>
    <row r="34" spans="1:8" ht="12" customHeight="1" x14ac:dyDescent="0.2">
      <c r="A34" s="47">
        <v>24</v>
      </c>
      <c r="B34" s="48">
        <v>19030682</v>
      </c>
      <c r="C34" s="49" t="s">
        <v>125</v>
      </c>
      <c r="D34" s="49" t="s">
        <v>126</v>
      </c>
      <c r="E34" s="50" t="s">
        <v>87</v>
      </c>
      <c r="F34" s="50" t="s">
        <v>88</v>
      </c>
      <c r="G34" s="80" t="s">
        <v>972</v>
      </c>
      <c r="H34" s="54">
        <f t="shared" si="0"/>
        <v>23</v>
      </c>
    </row>
    <row r="35" spans="1:8" ht="12" customHeight="1" x14ac:dyDescent="0.2">
      <c r="A35" s="47">
        <v>25</v>
      </c>
      <c r="B35" s="48">
        <v>19030683</v>
      </c>
      <c r="C35" s="49" t="s">
        <v>127</v>
      </c>
      <c r="D35" s="49" t="s">
        <v>110</v>
      </c>
      <c r="E35" s="50" t="s">
        <v>87</v>
      </c>
      <c r="F35" s="50" t="s">
        <v>88</v>
      </c>
      <c r="G35" s="80" t="s">
        <v>966</v>
      </c>
      <c r="H35" s="54">
        <f t="shared" si="0"/>
        <v>75</v>
      </c>
    </row>
    <row r="36" spans="1:8" ht="12" customHeight="1" x14ac:dyDescent="0.2">
      <c r="A36" s="47">
        <v>26</v>
      </c>
      <c r="B36" s="48">
        <v>19030684</v>
      </c>
      <c r="C36" s="49" t="s">
        <v>127</v>
      </c>
      <c r="D36" s="49" t="s">
        <v>128</v>
      </c>
      <c r="E36" s="50" t="s">
        <v>87</v>
      </c>
      <c r="F36" s="50" t="s">
        <v>88</v>
      </c>
      <c r="G36" s="80" t="s">
        <v>970</v>
      </c>
      <c r="H36" s="54">
        <f t="shared" si="0"/>
        <v>43</v>
      </c>
    </row>
    <row r="37" spans="1:8" ht="12" customHeight="1" x14ac:dyDescent="0.2">
      <c r="A37" s="47">
        <v>27</v>
      </c>
      <c r="B37" s="48">
        <v>19030685</v>
      </c>
      <c r="C37" s="49" t="s">
        <v>127</v>
      </c>
      <c r="D37" s="49" t="s">
        <v>104</v>
      </c>
      <c r="E37" s="50" t="s">
        <v>87</v>
      </c>
      <c r="F37" s="50" t="s">
        <v>88</v>
      </c>
      <c r="G37" s="80" t="s">
        <v>967</v>
      </c>
      <c r="H37" s="54">
        <f t="shared" si="0"/>
        <v>63</v>
      </c>
    </row>
    <row r="38" spans="1:8" ht="12" customHeight="1" x14ac:dyDescent="0.2">
      <c r="A38" s="47">
        <v>28</v>
      </c>
      <c r="B38" s="48">
        <v>19031913</v>
      </c>
      <c r="C38" s="49" t="s">
        <v>127</v>
      </c>
      <c r="D38" s="49" t="s">
        <v>129</v>
      </c>
      <c r="E38" s="50" t="s">
        <v>87</v>
      </c>
      <c r="F38" s="50" t="s">
        <v>92</v>
      </c>
      <c r="G38" s="80" t="s">
        <v>966</v>
      </c>
      <c r="H38" s="54">
        <f t="shared" si="0"/>
        <v>75</v>
      </c>
    </row>
    <row r="39" spans="1:8" ht="12" customHeight="1" x14ac:dyDescent="0.2">
      <c r="A39" s="47">
        <v>29</v>
      </c>
      <c r="B39" s="48">
        <v>18029714</v>
      </c>
      <c r="C39" s="49" t="s">
        <v>127</v>
      </c>
      <c r="D39" s="49" t="s">
        <v>130</v>
      </c>
      <c r="E39" s="50" t="s">
        <v>131</v>
      </c>
      <c r="F39" s="50" t="s">
        <v>92</v>
      </c>
      <c r="G39" s="55"/>
      <c r="H39" s="54">
        <f t="shared" si="0"/>
        <v>0</v>
      </c>
    </row>
    <row r="40" spans="1:8" ht="12" customHeight="1" x14ac:dyDescent="0.2">
      <c r="A40" s="47">
        <v>30</v>
      </c>
      <c r="B40" s="48">
        <v>19031234</v>
      </c>
      <c r="C40" s="49" t="s">
        <v>132</v>
      </c>
      <c r="D40" s="49" t="s">
        <v>133</v>
      </c>
      <c r="E40" s="50" t="s">
        <v>87</v>
      </c>
      <c r="F40" s="50" t="s">
        <v>101</v>
      </c>
      <c r="G40" s="80" t="s">
        <v>969</v>
      </c>
      <c r="H40" s="54">
        <f t="shared" si="0"/>
        <v>53</v>
      </c>
    </row>
    <row r="41" spans="1:8" ht="12" customHeight="1" x14ac:dyDescent="0.2">
      <c r="A41" s="47">
        <v>31</v>
      </c>
      <c r="B41" s="48">
        <v>19031235</v>
      </c>
      <c r="C41" s="49" t="s">
        <v>132</v>
      </c>
      <c r="D41" s="49" t="s">
        <v>134</v>
      </c>
      <c r="E41" s="50" t="s">
        <v>87</v>
      </c>
      <c r="F41" s="50" t="s">
        <v>101</v>
      </c>
      <c r="G41" s="80" t="s">
        <v>969</v>
      </c>
      <c r="H41" s="54">
        <f t="shared" si="0"/>
        <v>53</v>
      </c>
    </row>
    <row r="42" spans="1:8" ht="12" customHeight="1" x14ac:dyDescent="0.2">
      <c r="A42" s="47">
        <v>32</v>
      </c>
      <c r="B42" s="48">
        <v>19031236</v>
      </c>
      <c r="C42" s="49" t="s">
        <v>135</v>
      </c>
      <c r="D42" s="49" t="s">
        <v>136</v>
      </c>
      <c r="E42" s="50" t="s">
        <v>87</v>
      </c>
      <c r="F42" s="50" t="s">
        <v>101</v>
      </c>
      <c r="G42" s="80" t="s">
        <v>967</v>
      </c>
      <c r="H42" s="54">
        <f t="shared" si="0"/>
        <v>63</v>
      </c>
    </row>
    <row r="43" spans="1:8" ht="12" customHeight="1" x14ac:dyDescent="0.2">
      <c r="A43" s="47">
        <v>33</v>
      </c>
      <c r="B43" s="48">
        <v>19032035</v>
      </c>
      <c r="C43" s="49" t="s">
        <v>137</v>
      </c>
      <c r="D43" s="49" t="s">
        <v>104</v>
      </c>
      <c r="E43" s="50" t="s">
        <v>87</v>
      </c>
      <c r="F43" s="50" t="s">
        <v>92</v>
      </c>
      <c r="G43" s="80" t="s">
        <v>974</v>
      </c>
      <c r="H43" s="54">
        <f t="shared" si="0"/>
        <v>47</v>
      </c>
    </row>
    <row r="44" spans="1:8" ht="12" customHeight="1" x14ac:dyDescent="0.2">
      <c r="A44" s="47">
        <v>34</v>
      </c>
      <c r="B44" s="48">
        <v>19031914</v>
      </c>
      <c r="C44" s="49" t="s">
        <v>138</v>
      </c>
      <c r="D44" s="49" t="s">
        <v>139</v>
      </c>
      <c r="E44" s="50" t="s">
        <v>87</v>
      </c>
      <c r="F44" s="50" t="s">
        <v>92</v>
      </c>
      <c r="G44" s="80" t="s">
        <v>966</v>
      </c>
      <c r="H44" s="54">
        <f t="shared" si="0"/>
        <v>75</v>
      </c>
    </row>
    <row r="45" spans="1:8" ht="12" customHeight="1" x14ac:dyDescent="0.2">
      <c r="A45" s="47">
        <v>35</v>
      </c>
      <c r="B45" s="48">
        <v>19030686</v>
      </c>
      <c r="C45" s="49" t="s">
        <v>140</v>
      </c>
      <c r="D45" s="49" t="s">
        <v>141</v>
      </c>
      <c r="E45" s="50" t="s">
        <v>87</v>
      </c>
      <c r="F45" s="50" t="s">
        <v>88</v>
      </c>
      <c r="G45" s="80" t="s">
        <v>967</v>
      </c>
      <c r="H45" s="54">
        <f t="shared" si="0"/>
        <v>63</v>
      </c>
    </row>
    <row r="46" spans="1:8" ht="12" customHeight="1" x14ac:dyDescent="0.2">
      <c r="A46" s="47">
        <v>36</v>
      </c>
      <c r="B46" s="48">
        <v>19030690</v>
      </c>
      <c r="C46" s="49" t="s">
        <v>142</v>
      </c>
      <c r="D46" s="49" t="s">
        <v>143</v>
      </c>
      <c r="E46" s="50" t="s">
        <v>87</v>
      </c>
      <c r="F46" s="50" t="s">
        <v>88</v>
      </c>
      <c r="G46" s="80" t="s">
        <v>967</v>
      </c>
      <c r="H46" s="54">
        <f t="shared" si="0"/>
        <v>63</v>
      </c>
    </row>
    <row r="47" spans="1:8" ht="12" customHeight="1" x14ac:dyDescent="0.2">
      <c r="A47" s="47">
        <v>37</v>
      </c>
      <c r="B47" s="48">
        <v>19030689</v>
      </c>
      <c r="C47" s="49" t="s">
        <v>144</v>
      </c>
      <c r="D47" s="49" t="s">
        <v>145</v>
      </c>
      <c r="E47" s="50" t="s">
        <v>87</v>
      </c>
      <c r="F47" s="50" t="s">
        <v>88</v>
      </c>
      <c r="G47" s="80" t="s">
        <v>969</v>
      </c>
      <c r="H47" s="54">
        <f t="shared" si="0"/>
        <v>53</v>
      </c>
    </row>
    <row r="48" spans="1:8" ht="12" customHeight="1" x14ac:dyDescent="0.2">
      <c r="A48" s="47">
        <v>38</v>
      </c>
      <c r="B48" s="48">
        <v>19030692</v>
      </c>
      <c r="C48" s="49" t="s">
        <v>146</v>
      </c>
      <c r="D48" s="49" t="s">
        <v>147</v>
      </c>
      <c r="E48" s="50" t="s">
        <v>87</v>
      </c>
      <c r="F48" s="50" t="s">
        <v>88</v>
      </c>
      <c r="G48" s="80" t="s">
        <v>967</v>
      </c>
      <c r="H48" s="54">
        <f t="shared" si="0"/>
        <v>63</v>
      </c>
    </row>
    <row r="49" spans="1:8" ht="12" customHeight="1" x14ac:dyDescent="0.2">
      <c r="A49" s="47">
        <v>39</v>
      </c>
      <c r="B49" s="48">
        <v>19030693</v>
      </c>
      <c r="C49" s="49" t="s">
        <v>148</v>
      </c>
      <c r="D49" s="49" t="s">
        <v>149</v>
      </c>
      <c r="E49" s="50" t="s">
        <v>87</v>
      </c>
      <c r="F49" s="50" t="s">
        <v>88</v>
      </c>
      <c r="G49" s="80" t="s">
        <v>969</v>
      </c>
      <c r="H49" s="54">
        <f t="shared" si="0"/>
        <v>53</v>
      </c>
    </row>
    <row r="50" spans="1:8" ht="12" customHeight="1" x14ac:dyDescent="0.2">
      <c r="A50" s="47">
        <v>40</v>
      </c>
      <c r="B50" s="48">
        <v>19030694</v>
      </c>
      <c r="C50" s="49" t="s">
        <v>148</v>
      </c>
      <c r="D50" s="49" t="s">
        <v>128</v>
      </c>
      <c r="E50" s="50" t="s">
        <v>87</v>
      </c>
      <c r="F50" s="50" t="s">
        <v>88</v>
      </c>
      <c r="G50" s="80" t="s">
        <v>969</v>
      </c>
      <c r="H50" s="54">
        <f t="shared" si="0"/>
        <v>53</v>
      </c>
    </row>
    <row r="51" spans="1:8" ht="12" customHeight="1" x14ac:dyDescent="0.2">
      <c r="A51" s="47">
        <v>41</v>
      </c>
      <c r="B51" s="48">
        <v>19030695</v>
      </c>
      <c r="C51" s="49" t="s">
        <v>148</v>
      </c>
      <c r="D51" s="49" t="s">
        <v>150</v>
      </c>
      <c r="E51" s="50" t="s">
        <v>87</v>
      </c>
      <c r="F51" s="50" t="s">
        <v>88</v>
      </c>
      <c r="G51" s="80" t="s">
        <v>971</v>
      </c>
      <c r="H51" s="54">
        <f t="shared" si="0"/>
        <v>67</v>
      </c>
    </row>
    <row r="52" spans="1:8" ht="12" customHeight="1" x14ac:dyDescent="0.2">
      <c r="A52" s="47">
        <v>42</v>
      </c>
      <c r="B52" s="48">
        <v>19030691</v>
      </c>
      <c r="C52" s="49" t="s">
        <v>151</v>
      </c>
      <c r="D52" s="49" t="s">
        <v>152</v>
      </c>
      <c r="E52" s="50" t="s">
        <v>87</v>
      </c>
      <c r="F52" s="50" t="s">
        <v>88</v>
      </c>
      <c r="G52" s="80" t="s">
        <v>970</v>
      </c>
      <c r="H52" s="54">
        <f t="shared" si="0"/>
        <v>43</v>
      </c>
    </row>
    <row r="53" spans="1:8" ht="12" customHeight="1" x14ac:dyDescent="0.2">
      <c r="A53" s="47">
        <v>43</v>
      </c>
      <c r="B53" s="48">
        <v>19032163</v>
      </c>
      <c r="C53" s="49" t="s">
        <v>151</v>
      </c>
      <c r="D53" s="49" t="s">
        <v>104</v>
      </c>
      <c r="E53" s="50" t="s">
        <v>87</v>
      </c>
      <c r="F53" s="50" t="s">
        <v>88</v>
      </c>
      <c r="G53" s="77"/>
      <c r="H53" s="54">
        <f t="shared" si="0"/>
        <v>0</v>
      </c>
    </row>
    <row r="54" spans="1:8" ht="12" customHeight="1" x14ac:dyDescent="0.2">
      <c r="A54" s="47">
        <v>44</v>
      </c>
      <c r="B54" s="48">
        <v>19031238</v>
      </c>
      <c r="C54" s="49" t="s">
        <v>151</v>
      </c>
      <c r="D54" s="49" t="s">
        <v>153</v>
      </c>
      <c r="E54" s="50" t="s">
        <v>87</v>
      </c>
      <c r="F54" s="50" t="s">
        <v>101</v>
      </c>
      <c r="G54" s="80" t="s">
        <v>971</v>
      </c>
      <c r="H54" s="54">
        <f t="shared" si="0"/>
        <v>67</v>
      </c>
    </row>
    <row r="55" spans="1:8" ht="12" customHeight="1" x14ac:dyDescent="0.2">
      <c r="A55" s="47">
        <v>45</v>
      </c>
      <c r="B55" s="48">
        <v>19031239</v>
      </c>
      <c r="C55" s="49" t="s">
        <v>151</v>
      </c>
      <c r="D55" s="49" t="s">
        <v>154</v>
      </c>
      <c r="E55" s="50" t="s">
        <v>87</v>
      </c>
      <c r="F55" s="50" t="s">
        <v>101</v>
      </c>
      <c r="G55" s="80" t="s">
        <v>969</v>
      </c>
      <c r="H55" s="54">
        <f t="shared" si="0"/>
        <v>53</v>
      </c>
    </row>
    <row r="56" spans="1:8" ht="12" customHeight="1" x14ac:dyDescent="0.2">
      <c r="A56" s="47">
        <v>46</v>
      </c>
      <c r="B56" s="48">
        <v>19031237</v>
      </c>
      <c r="C56" s="49" t="s">
        <v>155</v>
      </c>
      <c r="D56" s="49" t="s">
        <v>156</v>
      </c>
      <c r="E56" s="50" t="s">
        <v>87</v>
      </c>
      <c r="F56" s="50" t="s">
        <v>101</v>
      </c>
      <c r="G56" s="80" t="s">
        <v>966</v>
      </c>
      <c r="H56" s="54">
        <f t="shared" si="0"/>
        <v>75</v>
      </c>
    </row>
    <row r="57" spans="1:8" ht="12" customHeight="1" x14ac:dyDescent="0.2">
      <c r="A57" s="47">
        <v>47</v>
      </c>
      <c r="B57" s="48">
        <v>19031915</v>
      </c>
      <c r="C57" s="49" t="s">
        <v>157</v>
      </c>
      <c r="D57" s="49" t="s">
        <v>104</v>
      </c>
      <c r="E57" s="50" t="s">
        <v>87</v>
      </c>
      <c r="F57" s="50" t="s">
        <v>92</v>
      </c>
      <c r="G57" s="80" t="s">
        <v>970</v>
      </c>
      <c r="H57" s="54">
        <f t="shared" si="0"/>
        <v>43</v>
      </c>
    </row>
    <row r="58" spans="1:8" ht="12" customHeight="1" x14ac:dyDescent="0.2">
      <c r="A58" s="47">
        <v>48</v>
      </c>
      <c r="B58" s="48">
        <v>19031240</v>
      </c>
      <c r="C58" s="49" t="s">
        <v>158</v>
      </c>
      <c r="D58" s="49" t="s">
        <v>159</v>
      </c>
      <c r="E58" s="50" t="s">
        <v>87</v>
      </c>
      <c r="F58" s="50" t="s">
        <v>101</v>
      </c>
      <c r="G58" s="80" t="s">
        <v>971</v>
      </c>
      <c r="H58" s="54">
        <f t="shared" si="0"/>
        <v>67</v>
      </c>
    </row>
    <row r="59" spans="1:8" ht="12" customHeight="1" x14ac:dyDescent="0.2">
      <c r="A59" s="47">
        <v>49</v>
      </c>
      <c r="B59" s="48">
        <v>19030696</v>
      </c>
      <c r="C59" s="49" t="s">
        <v>160</v>
      </c>
      <c r="D59" s="49" t="s">
        <v>161</v>
      </c>
      <c r="E59" s="50" t="s">
        <v>87</v>
      </c>
      <c r="F59" s="50" t="s">
        <v>88</v>
      </c>
      <c r="G59" s="80" t="s">
        <v>967</v>
      </c>
      <c r="H59" s="54">
        <f t="shared" si="0"/>
        <v>63</v>
      </c>
    </row>
    <row r="60" spans="1:8" ht="12" customHeight="1" x14ac:dyDescent="0.2">
      <c r="A60" s="47">
        <v>50</v>
      </c>
      <c r="B60" s="48">
        <v>18029838</v>
      </c>
      <c r="C60" s="49" t="s">
        <v>160</v>
      </c>
      <c r="D60" s="49" t="s">
        <v>134</v>
      </c>
      <c r="E60" s="50" t="s">
        <v>131</v>
      </c>
      <c r="F60" s="50" t="s">
        <v>88</v>
      </c>
      <c r="G60" s="80" t="s">
        <v>969</v>
      </c>
      <c r="H60" s="54">
        <f t="shared" si="0"/>
        <v>53</v>
      </c>
    </row>
    <row r="61" spans="1:8" ht="12" customHeight="1" x14ac:dyDescent="0.2">
      <c r="A61" s="47">
        <v>51</v>
      </c>
      <c r="B61" s="48">
        <v>19031845</v>
      </c>
      <c r="C61" s="49" t="s">
        <v>162</v>
      </c>
      <c r="D61" s="49" t="s">
        <v>163</v>
      </c>
      <c r="E61" s="50" t="s">
        <v>87</v>
      </c>
      <c r="F61" s="50" t="s">
        <v>88</v>
      </c>
      <c r="G61" s="80" t="s">
        <v>966</v>
      </c>
      <c r="H61" s="54">
        <f t="shared" si="0"/>
        <v>75</v>
      </c>
    </row>
    <row r="62" spans="1:8" ht="12" customHeight="1" x14ac:dyDescent="0.2">
      <c r="A62" s="47">
        <v>52</v>
      </c>
      <c r="B62" s="48">
        <v>19032037</v>
      </c>
      <c r="C62" s="49" t="s">
        <v>164</v>
      </c>
      <c r="D62" s="49" t="s">
        <v>104</v>
      </c>
      <c r="E62" s="50" t="s">
        <v>87</v>
      </c>
      <c r="F62" s="50" t="s">
        <v>92</v>
      </c>
      <c r="G62" s="80" t="s">
        <v>968</v>
      </c>
      <c r="H62" s="54">
        <f t="shared" si="0"/>
        <v>57</v>
      </c>
    </row>
    <row r="63" spans="1:8" ht="12" customHeight="1" x14ac:dyDescent="0.2">
      <c r="A63" s="47">
        <v>53</v>
      </c>
      <c r="B63" s="48">
        <v>19031916</v>
      </c>
      <c r="C63" s="49" t="s">
        <v>165</v>
      </c>
      <c r="D63" s="49" t="s">
        <v>166</v>
      </c>
      <c r="E63" s="50" t="s">
        <v>87</v>
      </c>
      <c r="F63" s="50" t="s">
        <v>92</v>
      </c>
      <c r="G63" s="80" t="s">
        <v>967</v>
      </c>
      <c r="H63" s="54">
        <f t="shared" si="0"/>
        <v>63</v>
      </c>
    </row>
    <row r="64" spans="1:8" ht="12" customHeight="1" x14ac:dyDescent="0.2">
      <c r="A64" s="47">
        <v>54</v>
      </c>
      <c r="B64" s="48">
        <v>19030697</v>
      </c>
      <c r="C64" s="49" t="s">
        <v>167</v>
      </c>
      <c r="D64" s="49" t="s">
        <v>168</v>
      </c>
      <c r="E64" s="50" t="s">
        <v>87</v>
      </c>
      <c r="F64" s="50" t="s">
        <v>88</v>
      </c>
      <c r="G64" s="80" t="s">
        <v>970</v>
      </c>
      <c r="H64" s="54">
        <f t="shared" si="0"/>
        <v>43</v>
      </c>
    </row>
    <row r="65" spans="1:8" ht="12" customHeight="1" x14ac:dyDescent="0.2">
      <c r="A65" s="47">
        <v>55</v>
      </c>
      <c r="B65" s="48">
        <v>19030698</v>
      </c>
      <c r="C65" s="49" t="s">
        <v>169</v>
      </c>
      <c r="D65" s="49" t="s">
        <v>170</v>
      </c>
      <c r="E65" s="50" t="s">
        <v>87</v>
      </c>
      <c r="F65" s="50" t="s">
        <v>88</v>
      </c>
      <c r="G65" s="80" t="s">
        <v>974</v>
      </c>
      <c r="H65" s="54">
        <f t="shared" si="0"/>
        <v>47</v>
      </c>
    </row>
    <row r="66" spans="1:8" ht="12" customHeight="1" x14ac:dyDescent="0.2">
      <c r="A66" s="47">
        <v>56</v>
      </c>
      <c r="B66" s="48">
        <v>19031917</v>
      </c>
      <c r="C66" s="49" t="s">
        <v>171</v>
      </c>
      <c r="D66" s="49" t="s">
        <v>172</v>
      </c>
      <c r="E66" s="50" t="s">
        <v>87</v>
      </c>
      <c r="F66" s="50" t="s">
        <v>92</v>
      </c>
      <c r="G66" s="80" t="s">
        <v>967</v>
      </c>
      <c r="H66" s="54">
        <f t="shared" si="0"/>
        <v>63</v>
      </c>
    </row>
    <row r="67" spans="1:8" ht="12" customHeight="1" x14ac:dyDescent="0.2">
      <c r="A67" s="47">
        <v>57</v>
      </c>
      <c r="B67" s="48">
        <v>19030699</v>
      </c>
      <c r="C67" s="49" t="s">
        <v>173</v>
      </c>
      <c r="D67" s="49" t="s">
        <v>104</v>
      </c>
      <c r="E67" s="50" t="s">
        <v>87</v>
      </c>
      <c r="F67" s="50" t="s">
        <v>88</v>
      </c>
      <c r="G67" s="80" t="s">
        <v>967</v>
      </c>
      <c r="H67" s="54">
        <f t="shared" si="0"/>
        <v>63</v>
      </c>
    </row>
    <row r="68" spans="1:8" ht="12" customHeight="1" x14ac:dyDescent="0.2">
      <c r="A68" s="47">
        <v>58</v>
      </c>
      <c r="B68" s="48">
        <v>19032039</v>
      </c>
      <c r="C68" s="49" t="s">
        <v>174</v>
      </c>
      <c r="D68" s="49" t="s">
        <v>175</v>
      </c>
      <c r="E68" s="50" t="s">
        <v>87</v>
      </c>
      <c r="F68" s="50" t="s">
        <v>92</v>
      </c>
      <c r="G68" s="80" t="s">
        <v>974</v>
      </c>
      <c r="H68" s="54">
        <f t="shared" si="0"/>
        <v>47</v>
      </c>
    </row>
    <row r="69" spans="1:8" ht="12" customHeight="1" x14ac:dyDescent="0.2">
      <c r="A69" s="47">
        <v>59</v>
      </c>
      <c r="B69" s="48">
        <v>19031241</v>
      </c>
      <c r="C69" s="49" t="s">
        <v>176</v>
      </c>
      <c r="D69" s="49" t="s">
        <v>177</v>
      </c>
      <c r="E69" s="50" t="s">
        <v>87</v>
      </c>
      <c r="F69" s="50" t="s">
        <v>101</v>
      </c>
      <c r="G69" s="80" t="s">
        <v>974</v>
      </c>
      <c r="H69" s="54">
        <f t="shared" si="0"/>
        <v>47</v>
      </c>
    </row>
    <row r="70" spans="1:8" ht="12" customHeight="1" x14ac:dyDescent="0.2">
      <c r="A70" s="47">
        <v>60</v>
      </c>
      <c r="B70" s="48">
        <v>19030700</v>
      </c>
      <c r="C70" s="49" t="s">
        <v>178</v>
      </c>
      <c r="D70" s="49" t="s">
        <v>179</v>
      </c>
      <c r="E70" s="50" t="s">
        <v>87</v>
      </c>
      <c r="F70" s="50" t="s">
        <v>88</v>
      </c>
      <c r="G70" s="80" t="s">
        <v>966</v>
      </c>
      <c r="H70" s="54">
        <f t="shared" si="0"/>
        <v>75</v>
      </c>
    </row>
    <row r="71" spans="1:8" ht="12" customHeight="1" x14ac:dyDescent="0.2">
      <c r="A71" s="47">
        <v>61</v>
      </c>
      <c r="B71" s="48">
        <v>19030701</v>
      </c>
      <c r="C71" s="49" t="s">
        <v>180</v>
      </c>
      <c r="D71" s="49" t="s">
        <v>105</v>
      </c>
      <c r="E71" s="50" t="s">
        <v>87</v>
      </c>
      <c r="F71" s="50" t="s">
        <v>88</v>
      </c>
      <c r="G71" s="80" t="s">
        <v>968</v>
      </c>
      <c r="H71" s="54">
        <f t="shared" si="0"/>
        <v>57</v>
      </c>
    </row>
    <row r="72" spans="1:8" ht="12" customHeight="1" x14ac:dyDescent="0.2">
      <c r="A72" s="47">
        <v>62</v>
      </c>
      <c r="B72" s="48">
        <v>19031242</v>
      </c>
      <c r="C72" s="49" t="s">
        <v>181</v>
      </c>
      <c r="D72" s="49" t="s">
        <v>145</v>
      </c>
      <c r="E72" s="50" t="s">
        <v>87</v>
      </c>
      <c r="F72" s="50" t="s">
        <v>101</v>
      </c>
      <c r="G72" s="80" t="s">
        <v>969</v>
      </c>
      <c r="H72" s="54">
        <f t="shared" si="0"/>
        <v>53</v>
      </c>
    </row>
    <row r="73" spans="1:8" ht="12" customHeight="1" x14ac:dyDescent="0.2">
      <c r="A73" s="47">
        <v>63</v>
      </c>
      <c r="B73" s="48">
        <v>19030702</v>
      </c>
      <c r="C73" s="49" t="s">
        <v>182</v>
      </c>
      <c r="D73" s="49" t="s">
        <v>104</v>
      </c>
      <c r="E73" s="50" t="s">
        <v>87</v>
      </c>
      <c r="F73" s="50" t="s">
        <v>88</v>
      </c>
      <c r="G73" s="80" t="s">
        <v>975</v>
      </c>
      <c r="H73" s="54">
        <f t="shared" si="0"/>
        <v>85</v>
      </c>
    </row>
    <row r="74" spans="1:8" ht="12" customHeight="1" x14ac:dyDescent="0.2">
      <c r="A74" s="47">
        <v>64</v>
      </c>
      <c r="B74" s="48">
        <v>19030704</v>
      </c>
      <c r="C74" s="49" t="s">
        <v>183</v>
      </c>
      <c r="D74" s="49" t="s">
        <v>184</v>
      </c>
      <c r="E74" s="50" t="s">
        <v>87</v>
      </c>
      <c r="F74" s="50" t="s">
        <v>88</v>
      </c>
      <c r="G74" s="80" t="s">
        <v>969</v>
      </c>
      <c r="H74" s="54">
        <f t="shared" si="0"/>
        <v>53</v>
      </c>
    </row>
    <row r="75" spans="1:8" ht="12" customHeight="1" x14ac:dyDescent="0.2">
      <c r="A75" s="47">
        <v>65</v>
      </c>
      <c r="B75" s="48">
        <v>19031243</v>
      </c>
      <c r="C75" s="49" t="s">
        <v>185</v>
      </c>
      <c r="D75" s="49" t="s">
        <v>143</v>
      </c>
      <c r="E75" s="50" t="s">
        <v>87</v>
      </c>
      <c r="F75" s="50" t="s">
        <v>101</v>
      </c>
      <c r="G75" s="80" t="s">
        <v>968</v>
      </c>
      <c r="H75" s="54">
        <f t="shared" ref="H75:H138" si="1">IF(G75="A+",95,IF(G75="A",85, IF(G75="A-",75,IF(G75="B+",67,IF(G75="B",63,IF(G75="C+",57,IF(G75="C",53,IF(G75="D+",47,IF(G75="D",43,IF(G75="F1",37,IF(G75="F2",23,IF(G75="F3",0,0))))))))))))</f>
        <v>57</v>
      </c>
    </row>
    <row r="76" spans="1:8" ht="12" customHeight="1" x14ac:dyDescent="0.2">
      <c r="A76" s="47">
        <v>66</v>
      </c>
      <c r="B76" s="48">
        <v>19031244</v>
      </c>
      <c r="C76" s="49" t="s">
        <v>186</v>
      </c>
      <c r="D76" s="49" t="s">
        <v>166</v>
      </c>
      <c r="E76" s="50" t="s">
        <v>87</v>
      </c>
      <c r="F76" s="50" t="s">
        <v>101</v>
      </c>
      <c r="G76" s="80" t="s">
        <v>970</v>
      </c>
      <c r="H76" s="54">
        <f t="shared" si="1"/>
        <v>43</v>
      </c>
    </row>
    <row r="77" spans="1:8" ht="12" customHeight="1" x14ac:dyDescent="0.2">
      <c r="A77" s="47">
        <v>67</v>
      </c>
      <c r="B77" s="48">
        <v>19030705</v>
      </c>
      <c r="C77" s="49" t="s">
        <v>187</v>
      </c>
      <c r="D77" s="49" t="s">
        <v>188</v>
      </c>
      <c r="E77" s="50" t="s">
        <v>87</v>
      </c>
      <c r="F77" s="50" t="s">
        <v>88</v>
      </c>
      <c r="G77" s="80" t="s">
        <v>968</v>
      </c>
      <c r="H77" s="54">
        <f t="shared" si="1"/>
        <v>57</v>
      </c>
    </row>
    <row r="78" spans="1:8" ht="12" customHeight="1" x14ac:dyDescent="0.2">
      <c r="A78" s="47">
        <v>68</v>
      </c>
      <c r="B78" s="48">
        <v>19030706</v>
      </c>
      <c r="C78" s="49" t="s">
        <v>189</v>
      </c>
      <c r="D78" s="49" t="s">
        <v>190</v>
      </c>
      <c r="E78" s="50" t="s">
        <v>87</v>
      </c>
      <c r="F78" s="50" t="s">
        <v>88</v>
      </c>
      <c r="G78" s="80" t="s">
        <v>967</v>
      </c>
      <c r="H78" s="54">
        <f t="shared" si="1"/>
        <v>63</v>
      </c>
    </row>
    <row r="79" spans="1:8" ht="12" customHeight="1" x14ac:dyDescent="0.2">
      <c r="A79" s="47">
        <v>69</v>
      </c>
      <c r="B79" s="48">
        <v>19031962</v>
      </c>
      <c r="C79" s="49" t="s">
        <v>191</v>
      </c>
      <c r="D79" s="49" t="s">
        <v>94</v>
      </c>
      <c r="E79" s="50" t="s">
        <v>87</v>
      </c>
      <c r="F79" s="50" t="s">
        <v>92</v>
      </c>
      <c r="G79" s="80" t="s">
        <v>976</v>
      </c>
      <c r="H79" s="54">
        <f t="shared" si="1"/>
        <v>37</v>
      </c>
    </row>
    <row r="80" spans="1:8" ht="12" customHeight="1" x14ac:dyDescent="0.2">
      <c r="A80" s="47">
        <v>70</v>
      </c>
      <c r="B80" s="48">
        <v>19031245</v>
      </c>
      <c r="C80" s="49" t="s">
        <v>192</v>
      </c>
      <c r="D80" s="49" t="s">
        <v>193</v>
      </c>
      <c r="E80" s="50" t="s">
        <v>87</v>
      </c>
      <c r="F80" s="50" t="s">
        <v>101</v>
      </c>
      <c r="G80" s="80" t="s">
        <v>971</v>
      </c>
      <c r="H80" s="54">
        <f t="shared" si="1"/>
        <v>67</v>
      </c>
    </row>
    <row r="81" spans="1:8" ht="12" customHeight="1" x14ac:dyDescent="0.2">
      <c r="A81" s="47">
        <v>71</v>
      </c>
      <c r="B81" s="48">
        <v>19030707</v>
      </c>
      <c r="C81" s="49" t="s">
        <v>194</v>
      </c>
      <c r="D81" s="49" t="s">
        <v>195</v>
      </c>
      <c r="E81" s="50" t="s">
        <v>87</v>
      </c>
      <c r="F81" s="50" t="s">
        <v>88</v>
      </c>
      <c r="G81" s="80" t="s">
        <v>968</v>
      </c>
      <c r="H81" s="54">
        <f t="shared" si="1"/>
        <v>57</v>
      </c>
    </row>
    <row r="82" spans="1:8" ht="12" customHeight="1" x14ac:dyDescent="0.2">
      <c r="A82" s="47">
        <v>72</v>
      </c>
      <c r="B82" s="48">
        <v>19030708</v>
      </c>
      <c r="C82" s="49" t="s">
        <v>196</v>
      </c>
      <c r="D82" s="49" t="s">
        <v>197</v>
      </c>
      <c r="E82" s="50" t="s">
        <v>87</v>
      </c>
      <c r="F82" s="50" t="s">
        <v>88</v>
      </c>
      <c r="G82" s="77"/>
      <c r="H82" s="54">
        <f t="shared" si="1"/>
        <v>0</v>
      </c>
    </row>
    <row r="83" spans="1:8" ht="12" customHeight="1" x14ac:dyDescent="0.2">
      <c r="A83" s="47">
        <v>73</v>
      </c>
      <c r="B83" s="48">
        <v>19031247</v>
      </c>
      <c r="C83" s="49" t="s">
        <v>198</v>
      </c>
      <c r="D83" s="49" t="s">
        <v>199</v>
      </c>
      <c r="E83" s="50" t="s">
        <v>87</v>
      </c>
      <c r="F83" s="50" t="s">
        <v>101</v>
      </c>
      <c r="G83" s="80" t="s">
        <v>967</v>
      </c>
      <c r="H83" s="54">
        <f t="shared" si="1"/>
        <v>63</v>
      </c>
    </row>
    <row r="84" spans="1:8" ht="12" customHeight="1" x14ac:dyDescent="0.2">
      <c r="A84" s="47">
        <v>74</v>
      </c>
      <c r="B84" s="48">
        <v>19031248</v>
      </c>
      <c r="C84" s="49" t="s">
        <v>200</v>
      </c>
      <c r="D84" s="49" t="s">
        <v>201</v>
      </c>
      <c r="E84" s="50" t="s">
        <v>87</v>
      </c>
      <c r="F84" s="50" t="s">
        <v>101</v>
      </c>
      <c r="G84" s="80" t="s">
        <v>968</v>
      </c>
      <c r="H84" s="54">
        <f t="shared" si="1"/>
        <v>57</v>
      </c>
    </row>
    <row r="85" spans="1:8" ht="12" customHeight="1" x14ac:dyDescent="0.2">
      <c r="A85" s="47">
        <v>75</v>
      </c>
      <c r="B85" s="48">
        <v>19030709</v>
      </c>
      <c r="C85" s="49" t="s">
        <v>202</v>
      </c>
      <c r="D85" s="49" t="s">
        <v>172</v>
      </c>
      <c r="E85" s="50" t="s">
        <v>87</v>
      </c>
      <c r="F85" s="50" t="s">
        <v>88</v>
      </c>
      <c r="G85" s="80" t="s">
        <v>975</v>
      </c>
      <c r="H85" s="54">
        <f t="shared" si="1"/>
        <v>85</v>
      </c>
    </row>
    <row r="86" spans="1:8" ht="12" customHeight="1" x14ac:dyDescent="0.2">
      <c r="A86" s="47">
        <v>76</v>
      </c>
      <c r="B86" s="48">
        <v>19030710</v>
      </c>
      <c r="C86" s="49" t="s">
        <v>203</v>
      </c>
      <c r="D86" s="49" t="s">
        <v>172</v>
      </c>
      <c r="E86" s="50" t="s">
        <v>87</v>
      </c>
      <c r="F86" s="50" t="s">
        <v>88</v>
      </c>
      <c r="G86" s="80" t="s">
        <v>966</v>
      </c>
      <c r="H86" s="54">
        <f t="shared" si="1"/>
        <v>75</v>
      </c>
    </row>
    <row r="87" spans="1:8" ht="12" customHeight="1" x14ac:dyDescent="0.2">
      <c r="A87" s="47">
        <v>77</v>
      </c>
      <c r="B87" s="48">
        <v>19030713</v>
      </c>
      <c r="C87" s="49" t="s">
        <v>203</v>
      </c>
      <c r="D87" s="49" t="s">
        <v>117</v>
      </c>
      <c r="E87" s="50" t="s">
        <v>87</v>
      </c>
      <c r="F87" s="50" t="s">
        <v>88</v>
      </c>
      <c r="G87" s="80" t="s">
        <v>967</v>
      </c>
      <c r="H87" s="54">
        <f t="shared" si="1"/>
        <v>63</v>
      </c>
    </row>
    <row r="88" spans="1:8" ht="12" customHeight="1" x14ac:dyDescent="0.2">
      <c r="A88" s="47">
        <v>78</v>
      </c>
      <c r="B88" s="48">
        <v>19031918</v>
      </c>
      <c r="C88" s="49" t="s">
        <v>203</v>
      </c>
      <c r="D88" s="49" t="s">
        <v>201</v>
      </c>
      <c r="E88" s="50" t="s">
        <v>87</v>
      </c>
      <c r="F88" s="50" t="s">
        <v>92</v>
      </c>
      <c r="G88" s="80" t="s">
        <v>971</v>
      </c>
      <c r="H88" s="54">
        <f t="shared" si="1"/>
        <v>67</v>
      </c>
    </row>
    <row r="89" spans="1:8" ht="12" customHeight="1" x14ac:dyDescent="0.2">
      <c r="A89" s="47">
        <v>79</v>
      </c>
      <c r="B89" s="48">
        <v>19030714</v>
      </c>
      <c r="C89" s="49" t="s">
        <v>204</v>
      </c>
      <c r="D89" s="49" t="s">
        <v>205</v>
      </c>
      <c r="E89" s="50" t="s">
        <v>87</v>
      </c>
      <c r="F89" s="50" t="s">
        <v>88</v>
      </c>
      <c r="G89" s="80" t="s">
        <v>966</v>
      </c>
      <c r="H89" s="54">
        <f t="shared" si="1"/>
        <v>75</v>
      </c>
    </row>
    <row r="90" spans="1:8" ht="12" customHeight="1" x14ac:dyDescent="0.2">
      <c r="A90" s="47">
        <v>80</v>
      </c>
      <c r="B90" s="48">
        <v>19031250</v>
      </c>
      <c r="C90" s="49" t="s">
        <v>204</v>
      </c>
      <c r="D90" s="49" t="s">
        <v>206</v>
      </c>
      <c r="E90" s="50" t="s">
        <v>87</v>
      </c>
      <c r="F90" s="50" t="s">
        <v>101</v>
      </c>
      <c r="G90" s="80" t="s">
        <v>967</v>
      </c>
      <c r="H90" s="54">
        <f t="shared" si="1"/>
        <v>63</v>
      </c>
    </row>
    <row r="91" spans="1:8" ht="12" customHeight="1" x14ac:dyDescent="0.2">
      <c r="A91" s="47">
        <v>81</v>
      </c>
      <c r="B91" s="48">
        <v>19031251</v>
      </c>
      <c r="C91" s="49" t="s">
        <v>204</v>
      </c>
      <c r="D91" s="49" t="s">
        <v>207</v>
      </c>
      <c r="E91" s="50" t="s">
        <v>87</v>
      </c>
      <c r="F91" s="50" t="s">
        <v>101</v>
      </c>
      <c r="G91" s="80" t="s">
        <v>970</v>
      </c>
      <c r="H91" s="54">
        <f t="shared" si="1"/>
        <v>43</v>
      </c>
    </row>
    <row r="92" spans="1:8" ht="12" customHeight="1" x14ac:dyDescent="0.2">
      <c r="A92" s="47">
        <v>82</v>
      </c>
      <c r="B92" s="48">
        <v>19031254</v>
      </c>
      <c r="C92" s="49" t="s">
        <v>204</v>
      </c>
      <c r="D92" s="49" t="s">
        <v>208</v>
      </c>
      <c r="E92" s="50" t="s">
        <v>87</v>
      </c>
      <c r="F92" s="50" t="s">
        <v>101</v>
      </c>
      <c r="G92" s="80" t="s">
        <v>969</v>
      </c>
      <c r="H92" s="54">
        <f t="shared" si="1"/>
        <v>53</v>
      </c>
    </row>
    <row r="93" spans="1:8" ht="12" customHeight="1" x14ac:dyDescent="0.2">
      <c r="A93" s="47">
        <v>83</v>
      </c>
      <c r="B93" s="48">
        <v>19031264</v>
      </c>
      <c r="C93" s="49" t="s">
        <v>204</v>
      </c>
      <c r="D93" s="49" t="s">
        <v>153</v>
      </c>
      <c r="E93" s="50" t="s">
        <v>87</v>
      </c>
      <c r="F93" s="50" t="s">
        <v>101</v>
      </c>
      <c r="G93" s="80" t="s">
        <v>971</v>
      </c>
      <c r="H93" s="54">
        <f t="shared" si="1"/>
        <v>67</v>
      </c>
    </row>
    <row r="94" spans="1:8" ht="12" customHeight="1" x14ac:dyDescent="0.2">
      <c r="A94" s="47">
        <v>84</v>
      </c>
      <c r="B94" s="48">
        <v>19031249</v>
      </c>
      <c r="C94" s="49" t="s">
        <v>209</v>
      </c>
      <c r="D94" s="49" t="s">
        <v>210</v>
      </c>
      <c r="E94" s="50" t="s">
        <v>87</v>
      </c>
      <c r="F94" s="50" t="s">
        <v>101</v>
      </c>
      <c r="G94" s="80" t="s">
        <v>970</v>
      </c>
      <c r="H94" s="54">
        <f t="shared" si="1"/>
        <v>43</v>
      </c>
    </row>
    <row r="95" spans="1:8" ht="12" customHeight="1" x14ac:dyDescent="0.2">
      <c r="A95" s="47">
        <v>85</v>
      </c>
      <c r="B95" s="48">
        <v>19031847</v>
      </c>
      <c r="C95" s="49" t="s">
        <v>211</v>
      </c>
      <c r="D95" s="49" t="s">
        <v>104</v>
      </c>
      <c r="E95" s="50" t="s">
        <v>87</v>
      </c>
      <c r="F95" s="50" t="s">
        <v>88</v>
      </c>
      <c r="G95" s="80" t="s">
        <v>967</v>
      </c>
      <c r="H95" s="54">
        <f t="shared" si="1"/>
        <v>63</v>
      </c>
    </row>
    <row r="96" spans="1:8" ht="12" customHeight="1" x14ac:dyDescent="0.2">
      <c r="A96" s="47">
        <v>86</v>
      </c>
      <c r="B96" s="48">
        <v>19030711</v>
      </c>
      <c r="C96" s="49" t="s">
        <v>212</v>
      </c>
      <c r="D96" s="49" t="s">
        <v>104</v>
      </c>
      <c r="E96" s="50" t="s">
        <v>87</v>
      </c>
      <c r="F96" s="50" t="s">
        <v>88</v>
      </c>
      <c r="G96" s="80" t="s">
        <v>966</v>
      </c>
      <c r="H96" s="54">
        <f t="shared" si="1"/>
        <v>75</v>
      </c>
    </row>
    <row r="97" spans="1:8" ht="12" customHeight="1" x14ac:dyDescent="0.2">
      <c r="A97" s="47">
        <v>87</v>
      </c>
      <c r="B97" s="48">
        <v>19031265</v>
      </c>
      <c r="C97" s="49" t="s">
        <v>213</v>
      </c>
      <c r="D97" s="49" t="s">
        <v>214</v>
      </c>
      <c r="E97" s="50" t="s">
        <v>87</v>
      </c>
      <c r="F97" s="50" t="s">
        <v>101</v>
      </c>
      <c r="G97" s="80" t="s">
        <v>972</v>
      </c>
      <c r="H97" s="54">
        <f t="shared" si="1"/>
        <v>23</v>
      </c>
    </row>
    <row r="98" spans="1:8" ht="12" customHeight="1" x14ac:dyDescent="0.2">
      <c r="A98" s="47">
        <v>88</v>
      </c>
      <c r="B98" s="48">
        <v>19032164</v>
      </c>
      <c r="C98" s="49" t="s">
        <v>215</v>
      </c>
      <c r="D98" s="49" t="s">
        <v>216</v>
      </c>
      <c r="E98" s="50" t="s">
        <v>87</v>
      </c>
      <c r="F98" s="50" t="s">
        <v>88</v>
      </c>
      <c r="G98" s="80" t="s">
        <v>967</v>
      </c>
      <c r="H98" s="54">
        <f t="shared" si="1"/>
        <v>63</v>
      </c>
    </row>
    <row r="99" spans="1:8" ht="12" customHeight="1" x14ac:dyDescent="0.2">
      <c r="A99" s="47">
        <v>89</v>
      </c>
      <c r="B99" s="48">
        <v>19030716</v>
      </c>
      <c r="C99" s="49" t="s">
        <v>217</v>
      </c>
      <c r="D99" s="49" t="s">
        <v>104</v>
      </c>
      <c r="E99" s="50" t="s">
        <v>87</v>
      </c>
      <c r="F99" s="50" t="s">
        <v>88</v>
      </c>
      <c r="G99" s="80" t="s">
        <v>968</v>
      </c>
      <c r="H99" s="54">
        <f t="shared" si="1"/>
        <v>57</v>
      </c>
    </row>
    <row r="100" spans="1:8" ht="12" customHeight="1" x14ac:dyDescent="0.2">
      <c r="A100" s="47">
        <v>90</v>
      </c>
      <c r="B100" s="48">
        <v>19031919</v>
      </c>
      <c r="C100" s="49" t="s">
        <v>218</v>
      </c>
      <c r="D100" s="49" t="s">
        <v>219</v>
      </c>
      <c r="E100" s="50" t="s">
        <v>87</v>
      </c>
      <c r="F100" s="50" t="s">
        <v>92</v>
      </c>
      <c r="G100" s="80" t="s">
        <v>968</v>
      </c>
      <c r="H100" s="54">
        <f t="shared" si="1"/>
        <v>57</v>
      </c>
    </row>
    <row r="101" spans="1:8" ht="12" customHeight="1" x14ac:dyDescent="0.2">
      <c r="A101" s="47">
        <v>91</v>
      </c>
      <c r="B101" s="48">
        <v>19031920</v>
      </c>
      <c r="C101" s="49" t="s">
        <v>220</v>
      </c>
      <c r="D101" s="49" t="s">
        <v>134</v>
      </c>
      <c r="E101" s="50" t="s">
        <v>87</v>
      </c>
      <c r="F101" s="50" t="s">
        <v>92</v>
      </c>
      <c r="G101" s="80" t="s">
        <v>971</v>
      </c>
      <c r="H101" s="54">
        <f t="shared" si="1"/>
        <v>67</v>
      </c>
    </row>
    <row r="102" spans="1:8" ht="12" customHeight="1" x14ac:dyDescent="0.2">
      <c r="A102" s="47">
        <v>92</v>
      </c>
      <c r="B102" s="48">
        <v>19030717</v>
      </c>
      <c r="C102" s="49" t="s">
        <v>221</v>
      </c>
      <c r="D102" s="49" t="s">
        <v>124</v>
      </c>
      <c r="E102" s="50" t="s">
        <v>87</v>
      </c>
      <c r="F102" s="50" t="s">
        <v>88</v>
      </c>
      <c r="G102" s="80" t="s">
        <v>969</v>
      </c>
      <c r="H102" s="54">
        <f t="shared" si="1"/>
        <v>53</v>
      </c>
    </row>
    <row r="103" spans="1:8" ht="12" customHeight="1" x14ac:dyDescent="0.2">
      <c r="A103" s="47">
        <v>93</v>
      </c>
      <c r="B103" s="48">
        <v>19031921</v>
      </c>
      <c r="C103" s="49" t="s">
        <v>221</v>
      </c>
      <c r="D103" s="49" t="s">
        <v>222</v>
      </c>
      <c r="E103" s="50" t="s">
        <v>87</v>
      </c>
      <c r="F103" s="50" t="s">
        <v>92</v>
      </c>
      <c r="G103" s="80" t="s">
        <v>974</v>
      </c>
      <c r="H103" s="54">
        <f t="shared" si="1"/>
        <v>47</v>
      </c>
    </row>
    <row r="104" spans="1:8" ht="12" customHeight="1" x14ac:dyDescent="0.2">
      <c r="A104" s="47">
        <v>94</v>
      </c>
      <c r="B104" s="48">
        <v>19031266</v>
      </c>
      <c r="C104" s="49" t="s">
        <v>223</v>
      </c>
      <c r="D104" s="49" t="s">
        <v>104</v>
      </c>
      <c r="E104" s="50" t="s">
        <v>87</v>
      </c>
      <c r="F104" s="50" t="s">
        <v>101</v>
      </c>
      <c r="G104" s="80" t="s">
        <v>974</v>
      </c>
      <c r="H104" s="54">
        <f t="shared" si="1"/>
        <v>47</v>
      </c>
    </row>
    <row r="105" spans="1:8" ht="12" customHeight="1" x14ac:dyDescent="0.2">
      <c r="A105" s="47">
        <v>95</v>
      </c>
      <c r="B105" s="48">
        <v>19031268</v>
      </c>
      <c r="C105" s="49" t="s">
        <v>223</v>
      </c>
      <c r="D105" s="49" t="s">
        <v>224</v>
      </c>
      <c r="E105" s="50" t="s">
        <v>87</v>
      </c>
      <c r="F105" s="50" t="s">
        <v>101</v>
      </c>
      <c r="G105" s="80" t="s">
        <v>972</v>
      </c>
      <c r="H105" s="54">
        <f t="shared" si="1"/>
        <v>23</v>
      </c>
    </row>
    <row r="106" spans="1:8" ht="12" customHeight="1" x14ac:dyDescent="0.2">
      <c r="A106" s="47">
        <v>96</v>
      </c>
      <c r="B106" s="48">
        <v>19030719</v>
      </c>
      <c r="C106" s="49" t="s">
        <v>225</v>
      </c>
      <c r="D106" s="49" t="s">
        <v>226</v>
      </c>
      <c r="E106" s="50" t="s">
        <v>87</v>
      </c>
      <c r="F106" s="50" t="s">
        <v>88</v>
      </c>
      <c r="G106" s="80" t="s">
        <v>967</v>
      </c>
      <c r="H106" s="54">
        <f t="shared" si="1"/>
        <v>63</v>
      </c>
    </row>
    <row r="107" spans="1:8" ht="12" customHeight="1" x14ac:dyDescent="0.2">
      <c r="A107" s="47">
        <v>97</v>
      </c>
      <c r="B107" s="48">
        <v>19031269</v>
      </c>
      <c r="C107" s="49" t="s">
        <v>227</v>
      </c>
      <c r="D107" s="49" t="s">
        <v>228</v>
      </c>
      <c r="E107" s="50" t="s">
        <v>87</v>
      </c>
      <c r="F107" s="50" t="s">
        <v>101</v>
      </c>
      <c r="G107" s="80" t="s">
        <v>966</v>
      </c>
      <c r="H107" s="54">
        <f t="shared" si="1"/>
        <v>75</v>
      </c>
    </row>
    <row r="108" spans="1:8" ht="12" customHeight="1" x14ac:dyDescent="0.2">
      <c r="A108" s="47">
        <v>98</v>
      </c>
      <c r="B108" s="48">
        <v>19030720</v>
      </c>
      <c r="C108" s="49" t="s">
        <v>229</v>
      </c>
      <c r="D108" s="49" t="s">
        <v>230</v>
      </c>
      <c r="E108" s="50" t="s">
        <v>87</v>
      </c>
      <c r="F108" s="50" t="s">
        <v>88</v>
      </c>
      <c r="G108" s="80" t="s">
        <v>969</v>
      </c>
      <c r="H108" s="54">
        <f t="shared" si="1"/>
        <v>53</v>
      </c>
    </row>
    <row r="109" spans="1:8" ht="12" customHeight="1" x14ac:dyDescent="0.2">
      <c r="A109" s="47">
        <v>99</v>
      </c>
      <c r="B109" s="48">
        <v>19030724</v>
      </c>
      <c r="C109" s="49" t="s">
        <v>231</v>
      </c>
      <c r="D109" s="49" t="s">
        <v>232</v>
      </c>
      <c r="E109" s="50" t="s">
        <v>87</v>
      </c>
      <c r="F109" s="50" t="s">
        <v>88</v>
      </c>
      <c r="G109" s="80" t="s">
        <v>972</v>
      </c>
      <c r="H109" s="54">
        <f t="shared" si="1"/>
        <v>23</v>
      </c>
    </row>
    <row r="110" spans="1:8" ht="12" customHeight="1" x14ac:dyDescent="0.2">
      <c r="A110" s="47">
        <v>100</v>
      </c>
      <c r="B110" s="48">
        <v>18029848</v>
      </c>
      <c r="C110" s="49" t="s">
        <v>233</v>
      </c>
      <c r="D110" s="49" t="s">
        <v>166</v>
      </c>
      <c r="E110" s="50" t="s">
        <v>131</v>
      </c>
      <c r="F110" s="50" t="s">
        <v>88</v>
      </c>
      <c r="G110" s="80" t="s">
        <v>970</v>
      </c>
      <c r="H110" s="54">
        <f t="shared" si="1"/>
        <v>43</v>
      </c>
    </row>
    <row r="111" spans="1:8" ht="12" customHeight="1" x14ac:dyDescent="0.2">
      <c r="A111" s="47">
        <v>101</v>
      </c>
      <c r="B111" s="48">
        <v>19031270</v>
      </c>
      <c r="C111" s="49" t="s">
        <v>234</v>
      </c>
      <c r="D111" s="49" t="s">
        <v>94</v>
      </c>
      <c r="E111" s="50" t="s">
        <v>87</v>
      </c>
      <c r="F111" s="50" t="s">
        <v>101</v>
      </c>
      <c r="G111" s="80" t="s">
        <v>966</v>
      </c>
      <c r="H111" s="54">
        <f t="shared" si="1"/>
        <v>75</v>
      </c>
    </row>
    <row r="112" spans="1:8" ht="12" customHeight="1" x14ac:dyDescent="0.2">
      <c r="A112" s="47">
        <v>102</v>
      </c>
      <c r="B112" s="48">
        <v>19030725</v>
      </c>
      <c r="C112" s="49" t="s">
        <v>235</v>
      </c>
      <c r="D112" s="49" t="s">
        <v>236</v>
      </c>
      <c r="E112" s="50" t="s">
        <v>87</v>
      </c>
      <c r="F112" s="50" t="s">
        <v>88</v>
      </c>
      <c r="G112" s="80" t="s">
        <v>969</v>
      </c>
      <c r="H112" s="54">
        <f t="shared" si="1"/>
        <v>53</v>
      </c>
    </row>
    <row r="113" spans="1:8" ht="12" customHeight="1" x14ac:dyDescent="0.2">
      <c r="A113" s="47">
        <v>103</v>
      </c>
      <c r="B113" s="48">
        <v>19030728</v>
      </c>
      <c r="C113" s="49" t="s">
        <v>235</v>
      </c>
      <c r="D113" s="49" t="s">
        <v>104</v>
      </c>
      <c r="E113" s="50" t="s">
        <v>87</v>
      </c>
      <c r="F113" s="50" t="s">
        <v>88</v>
      </c>
      <c r="G113" s="80" t="s">
        <v>975</v>
      </c>
      <c r="H113" s="54">
        <f t="shared" si="1"/>
        <v>85</v>
      </c>
    </row>
    <row r="114" spans="1:8" ht="12" customHeight="1" x14ac:dyDescent="0.2">
      <c r="A114" s="47">
        <v>104</v>
      </c>
      <c r="B114" s="48">
        <v>19031923</v>
      </c>
      <c r="C114" s="49" t="s">
        <v>235</v>
      </c>
      <c r="D114" s="49" t="s">
        <v>129</v>
      </c>
      <c r="E114" s="50" t="s">
        <v>87</v>
      </c>
      <c r="F114" s="50" t="s">
        <v>92</v>
      </c>
      <c r="G114" s="80" t="s">
        <v>966</v>
      </c>
      <c r="H114" s="54">
        <f t="shared" si="1"/>
        <v>75</v>
      </c>
    </row>
    <row r="115" spans="1:8" ht="12" customHeight="1" x14ac:dyDescent="0.2">
      <c r="A115" s="47">
        <v>105</v>
      </c>
      <c r="B115" s="48">
        <v>19031924</v>
      </c>
      <c r="C115" s="49" t="s">
        <v>235</v>
      </c>
      <c r="D115" s="49" t="s">
        <v>96</v>
      </c>
      <c r="E115" s="50" t="s">
        <v>87</v>
      </c>
      <c r="F115" s="50" t="s">
        <v>92</v>
      </c>
      <c r="G115" s="80" t="s">
        <v>966</v>
      </c>
      <c r="H115" s="54">
        <f t="shared" si="1"/>
        <v>75</v>
      </c>
    </row>
    <row r="116" spans="1:8" ht="12" customHeight="1" x14ac:dyDescent="0.2">
      <c r="A116" s="47">
        <v>106</v>
      </c>
      <c r="B116" s="48">
        <v>18029215</v>
      </c>
      <c r="C116" s="49" t="s">
        <v>237</v>
      </c>
      <c r="D116" s="49" t="s">
        <v>224</v>
      </c>
      <c r="E116" s="50" t="s">
        <v>131</v>
      </c>
      <c r="F116" s="50" t="s">
        <v>101</v>
      </c>
      <c r="G116" s="77"/>
      <c r="H116" s="54">
        <f t="shared" si="1"/>
        <v>0</v>
      </c>
    </row>
    <row r="117" spans="1:8" ht="12" customHeight="1" x14ac:dyDescent="0.2">
      <c r="A117" s="47">
        <v>107</v>
      </c>
      <c r="B117" s="48">
        <v>19032165</v>
      </c>
      <c r="C117" s="49" t="s">
        <v>238</v>
      </c>
      <c r="D117" s="49" t="s">
        <v>168</v>
      </c>
      <c r="E117" s="50" t="s">
        <v>87</v>
      </c>
      <c r="F117" s="50" t="s">
        <v>88</v>
      </c>
      <c r="G117" s="80" t="s">
        <v>971</v>
      </c>
      <c r="H117" s="54">
        <f t="shared" si="1"/>
        <v>67</v>
      </c>
    </row>
    <row r="118" spans="1:8" ht="12" customHeight="1" x14ac:dyDescent="0.2">
      <c r="A118" s="47">
        <v>108</v>
      </c>
      <c r="B118" s="48">
        <v>19030731</v>
      </c>
      <c r="C118" s="49" t="s">
        <v>239</v>
      </c>
      <c r="D118" s="49" t="s">
        <v>145</v>
      </c>
      <c r="E118" s="50" t="s">
        <v>87</v>
      </c>
      <c r="F118" s="50" t="s">
        <v>88</v>
      </c>
      <c r="G118" s="80" t="s">
        <v>976</v>
      </c>
      <c r="H118" s="54">
        <f t="shared" si="1"/>
        <v>37</v>
      </c>
    </row>
    <row r="119" spans="1:8" ht="12" customHeight="1" x14ac:dyDescent="0.2">
      <c r="A119" s="47">
        <v>109</v>
      </c>
      <c r="B119" s="48">
        <v>19030734</v>
      </c>
      <c r="C119" s="49" t="s">
        <v>240</v>
      </c>
      <c r="D119" s="49" t="s">
        <v>145</v>
      </c>
      <c r="E119" s="50" t="s">
        <v>87</v>
      </c>
      <c r="F119" s="50" t="s">
        <v>88</v>
      </c>
      <c r="G119" s="80" t="s">
        <v>974</v>
      </c>
      <c r="H119" s="54">
        <f t="shared" si="1"/>
        <v>47</v>
      </c>
    </row>
    <row r="120" spans="1:8" ht="12" customHeight="1" x14ac:dyDescent="0.2">
      <c r="A120" s="47">
        <v>110</v>
      </c>
      <c r="B120" s="48">
        <v>19032166</v>
      </c>
      <c r="C120" s="49" t="s">
        <v>241</v>
      </c>
      <c r="D120" s="49" t="s">
        <v>242</v>
      </c>
      <c r="E120" s="50" t="s">
        <v>87</v>
      </c>
      <c r="F120" s="50" t="s">
        <v>88</v>
      </c>
      <c r="G120" s="80" t="s">
        <v>966</v>
      </c>
      <c r="H120" s="54">
        <f t="shared" si="1"/>
        <v>75</v>
      </c>
    </row>
    <row r="121" spans="1:8" ht="12" customHeight="1" x14ac:dyDescent="0.2">
      <c r="A121" s="47">
        <v>111</v>
      </c>
      <c r="B121" s="48">
        <v>19030735</v>
      </c>
      <c r="C121" s="49" t="s">
        <v>243</v>
      </c>
      <c r="D121" s="49" t="s">
        <v>168</v>
      </c>
      <c r="E121" s="50" t="s">
        <v>87</v>
      </c>
      <c r="F121" s="50" t="s">
        <v>88</v>
      </c>
      <c r="G121" s="80" t="s">
        <v>975</v>
      </c>
      <c r="H121" s="54">
        <f t="shared" si="1"/>
        <v>85</v>
      </c>
    </row>
    <row r="122" spans="1:8" ht="12" customHeight="1" x14ac:dyDescent="0.2">
      <c r="A122" s="47">
        <v>112</v>
      </c>
      <c r="B122" s="48">
        <v>19030736</v>
      </c>
      <c r="C122" s="49" t="s">
        <v>244</v>
      </c>
      <c r="D122" s="49" t="s">
        <v>104</v>
      </c>
      <c r="E122" s="50" t="s">
        <v>87</v>
      </c>
      <c r="F122" s="50" t="s">
        <v>88</v>
      </c>
      <c r="G122" s="80" t="s">
        <v>966</v>
      </c>
      <c r="H122" s="54">
        <f t="shared" si="1"/>
        <v>75</v>
      </c>
    </row>
    <row r="123" spans="1:8" ht="12" customHeight="1" x14ac:dyDescent="0.2">
      <c r="A123" s="47">
        <v>113</v>
      </c>
      <c r="B123" s="48">
        <v>19031925</v>
      </c>
      <c r="C123" s="49" t="s">
        <v>245</v>
      </c>
      <c r="D123" s="49" t="s">
        <v>96</v>
      </c>
      <c r="E123" s="50" t="s">
        <v>87</v>
      </c>
      <c r="F123" s="50" t="s">
        <v>92</v>
      </c>
      <c r="G123" s="80" t="s">
        <v>966</v>
      </c>
      <c r="H123" s="54">
        <f t="shared" si="1"/>
        <v>75</v>
      </c>
    </row>
    <row r="124" spans="1:8" ht="12" customHeight="1" x14ac:dyDescent="0.2">
      <c r="A124" s="47">
        <v>114</v>
      </c>
      <c r="B124" s="48">
        <v>19031271</v>
      </c>
      <c r="C124" s="49" t="s">
        <v>246</v>
      </c>
      <c r="D124" s="49" t="s">
        <v>104</v>
      </c>
      <c r="E124" s="50" t="s">
        <v>87</v>
      </c>
      <c r="F124" s="50" t="s">
        <v>101</v>
      </c>
      <c r="G124" s="80" t="s">
        <v>975</v>
      </c>
      <c r="H124" s="54">
        <f t="shared" si="1"/>
        <v>85</v>
      </c>
    </row>
    <row r="125" spans="1:8" ht="12" customHeight="1" x14ac:dyDescent="0.2">
      <c r="A125" s="47">
        <v>115</v>
      </c>
      <c r="B125" s="48">
        <v>19031272</v>
      </c>
      <c r="C125" s="49" t="s">
        <v>247</v>
      </c>
      <c r="D125" s="49" t="s">
        <v>104</v>
      </c>
      <c r="E125" s="50" t="s">
        <v>87</v>
      </c>
      <c r="F125" s="50" t="s">
        <v>101</v>
      </c>
      <c r="G125" s="80" t="s">
        <v>970</v>
      </c>
      <c r="H125" s="54">
        <f t="shared" si="1"/>
        <v>43</v>
      </c>
    </row>
    <row r="126" spans="1:8" ht="12" customHeight="1" x14ac:dyDescent="0.2">
      <c r="A126" s="47">
        <v>116</v>
      </c>
      <c r="B126" s="48">
        <v>19031964</v>
      </c>
      <c r="C126" s="49" t="s">
        <v>248</v>
      </c>
      <c r="D126" s="49" t="s">
        <v>129</v>
      </c>
      <c r="E126" s="50" t="s">
        <v>87</v>
      </c>
      <c r="F126" s="50" t="s">
        <v>92</v>
      </c>
      <c r="G126" s="80" t="s">
        <v>968</v>
      </c>
      <c r="H126" s="54">
        <f t="shared" si="1"/>
        <v>57</v>
      </c>
    </row>
    <row r="127" spans="1:8" ht="12" customHeight="1" x14ac:dyDescent="0.2">
      <c r="A127" s="47">
        <v>117</v>
      </c>
      <c r="B127" s="48">
        <v>19030737</v>
      </c>
      <c r="C127" s="49" t="s">
        <v>249</v>
      </c>
      <c r="D127" s="49" t="s">
        <v>250</v>
      </c>
      <c r="E127" s="50" t="s">
        <v>87</v>
      </c>
      <c r="F127" s="50" t="s">
        <v>88</v>
      </c>
      <c r="G127" s="80" t="s">
        <v>968</v>
      </c>
      <c r="H127" s="54">
        <f t="shared" si="1"/>
        <v>57</v>
      </c>
    </row>
    <row r="128" spans="1:8" ht="12" customHeight="1" x14ac:dyDescent="0.2">
      <c r="A128" s="47">
        <v>118</v>
      </c>
      <c r="B128" s="48">
        <v>19031273</v>
      </c>
      <c r="C128" s="49" t="s">
        <v>251</v>
      </c>
      <c r="D128" s="49" t="s">
        <v>252</v>
      </c>
      <c r="E128" s="50" t="s">
        <v>87</v>
      </c>
      <c r="F128" s="50" t="s">
        <v>101</v>
      </c>
      <c r="G128" s="80" t="s">
        <v>971</v>
      </c>
      <c r="H128" s="54">
        <f t="shared" si="1"/>
        <v>67</v>
      </c>
    </row>
    <row r="129" spans="1:8" ht="12" customHeight="1" x14ac:dyDescent="0.2">
      <c r="A129" s="47">
        <v>119</v>
      </c>
      <c r="B129" s="48">
        <v>19030738</v>
      </c>
      <c r="C129" s="49" t="s">
        <v>253</v>
      </c>
      <c r="D129" s="49" t="s">
        <v>172</v>
      </c>
      <c r="E129" s="50" t="s">
        <v>87</v>
      </c>
      <c r="F129" s="50" t="s">
        <v>88</v>
      </c>
      <c r="G129" s="77"/>
      <c r="H129" s="54">
        <f t="shared" si="1"/>
        <v>0</v>
      </c>
    </row>
    <row r="130" spans="1:8" ht="12" customHeight="1" x14ac:dyDescent="0.2">
      <c r="A130" s="47">
        <v>120</v>
      </c>
      <c r="B130" s="48">
        <v>19030739</v>
      </c>
      <c r="C130" s="49" t="s">
        <v>254</v>
      </c>
      <c r="D130" s="49" t="s">
        <v>143</v>
      </c>
      <c r="E130" s="50" t="s">
        <v>87</v>
      </c>
      <c r="F130" s="50" t="s">
        <v>88</v>
      </c>
      <c r="G130" s="80" t="s">
        <v>969</v>
      </c>
      <c r="H130" s="54">
        <f t="shared" si="1"/>
        <v>53</v>
      </c>
    </row>
    <row r="131" spans="1:8" ht="12" customHeight="1" x14ac:dyDescent="0.2">
      <c r="A131" s="47">
        <v>121</v>
      </c>
      <c r="B131" s="48">
        <v>18029187</v>
      </c>
      <c r="C131" s="49" t="s">
        <v>255</v>
      </c>
      <c r="D131" s="49" t="s">
        <v>104</v>
      </c>
      <c r="E131" s="50" t="s">
        <v>131</v>
      </c>
      <c r="F131" s="50" t="s">
        <v>88</v>
      </c>
      <c r="G131" s="77"/>
      <c r="H131" s="54">
        <f t="shared" si="1"/>
        <v>0</v>
      </c>
    </row>
    <row r="132" spans="1:8" ht="12" customHeight="1" x14ac:dyDescent="0.2">
      <c r="A132" s="47">
        <v>122</v>
      </c>
      <c r="B132" s="48">
        <v>19030743</v>
      </c>
      <c r="C132" s="49" t="s">
        <v>256</v>
      </c>
      <c r="D132" s="49" t="s">
        <v>232</v>
      </c>
      <c r="E132" s="50" t="s">
        <v>87</v>
      </c>
      <c r="F132" s="50" t="s">
        <v>88</v>
      </c>
      <c r="G132" s="80" t="s">
        <v>971</v>
      </c>
      <c r="H132" s="54">
        <f t="shared" si="1"/>
        <v>67</v>
      </c>
    </row>
    <row r="133" spans="1:8" ht="12" customHeight="1" x14ac:dyDescent="0.2">
      <c r="A133" s="47">
        <v>123</v>
      </c>
      <c r="B133" s="48">
        <v>18030849</v>
      </c>
      <c r="C133" s="49" t="s">
        <v>256</v>
      </c>
      <c r="D133" s="49" t="s">
        <v>232</v>
      </c>
      <c r="E133" s="50" t="s">
        <v>257</v>
      </c>
      <c r="F133" s="50" t="s">
        <v>88</v>
      </c>
      <c r="G133" s="55"/>
      <c r="H133" s="54">
        <f t="shared" si="1"/>
        <v>0</v>
      </c>
    </row>
    <row r="134" spans="1:8" ht="12" customHeight="1" x14ac:dyDescent="0.2">
      <c r="A134" s="47">
        <v>124</v>
      </c>
      <c r="B134" s="48">
        <v>19031846</v>
      </c>
      <c r="C134" s="49" t="s">
        <v>258</v>
      </c>
      <c r="D134" s="49" t="s">
        <v>104</v>
      </c>
      <c r="E134" s="50" t="s">
        <v>87</v>
      </c>
      <c r="F134" s="50" t="s">
        <v>88</v>
      </c>
      <c r="G134" s="80" t="s">
        <v>969</v>
      </c>
      <c r="H134" s="54">
        <f t="shared" si="1"/>
        <v>53</v>
      </c>
    </row>
    <row r="135" spans="1:8" ht="12" customHeight="1" x14ac:dyDescent="0.2">
      <c r="A135" s="47">
        <v>125</v>
      </c>
      <c r="B135" s="48">
        <v>19032034</v>
      </c>
      <c r="C135" s="49" t="s">
        <v>258</v>
      </c>
      <c r="D135" s="49" t="s">
        <v>104</v>
      </c>
      <c r="E135" s="50" t="s">
        <v>87</v>
      </c>
      <c r="F135" s="50" t="s">
        <v>92</v>
      </c>
      <c r="G135" s="80" t="s">
        <v>971</v>
      </c>
      <c r="H135" s="54">
        <f t="shared" si="1"/>
        <v>67</v>
      </c>
    </row>
    <row r="136" spans="1:8" ht="12" customHeight="1" x14ac:dyDescent="0.2">
      <c r="A136" s="47">
        <v>126</v>
      </c>
      <c r="B136" s="48">
        <v>19031972</v>
      </c>
      <c r="C136" s="49" t="s">
        <v>258</v>
      </c>
      <c r="D136" s="49" t="s">
        <v>259</v>
      </c>
      <c r="E136" s="50" t="s">
        <v>87</v>
      </c>
      <c r="F136" s="50" t="s">
        <v>92</v>
      </c>
      <c r="G136" s="80" t="s">
        <v>971</v>
      </c>
      <c r="H136" s="54">
        <f t="shared" si="1"/>
        <v>67</v>
      </c>
    </row>
    <row r="137" spans="1:8" ht="12" customHeight="1" x14ac:dyDescent="0.2">
      <c r="A137" s="47">
        <v>127</v>
      </c>
      <c r="B137" s="48">
        <v>19030744</v>
      </c>
      <c r="C137" s="49" t="s">
        <v>260</v>
      </c>
      <c r="D137" s="49" t="s">
        <v>261</v>
      </c>
      <c r="E137" s="50" t="s">
        <v>87</v>
      </c>
      <c r="F137" s="50" t="s">
        <v>88</v>
      </c>
      <c r="G137" s="80" t="s">
        <v>968</v>
      </c>
      <c r="H137" s="54">
        <f t="shared" si="1"/>
        <v>57</v>
      </c>
    </row>
    <row r="138" spans="1:8" ht="12" customHeight="1" x14ac:dyDescent="0.2">
      <c r="A138" s="47">
        <v>128</v>
      </c>
      <c r="B138" s="48">
        <v>19031926</v>
      </c>
      <c r="C138" s="49" t="s">
        <v>262</v>
      </c>
      <c r="D138" s="49" t="s">
        <v>263</v>
      </c>
      <c r="E138" s="50" t="s">
        <v>87</v>
      </c>
      <c r="F138" s="50" t="s">
        <v>92</v>
      </c>
      <c r="G138" s="80" t="s">
        <v>969</v>
      </c>
      <c r="H138" s="54">
        <f t="shared" si="1"/>
        <v>53</v>
      </c>
    </row>
    <row r="139" spans="1:8" ht="12" customHeight="1" x14ac:dyDescent="0.2">
      <c r="A139" s="47">
        <v>129</v>
      </c>
      <c r="B139" s="48">
        <v>19031537</v>
      </c>
      <c r="C139" s="49" t="s">
        <v>264</v>
      </c>
      <c r="D139" s="49" t="s">
        <v>265</v>
      </c>
      <c r="E139" s="50" t="s">
        <v>87</v>
      </c>
      <c r="F139" s="50" t="s">
        <v>101</v>
      </c>
      <c r="G139" s="80" t="s">
        <v>966</v>
      </c>
      <c r="H139" s="54">
        <f t="shared" ref="H139:H202" si="2">IF(G139="A+",95,IF(G139="A",85, IF(G139="A-",75,IF(G139="B+",67,IF(G139="B",63,IF(G139="C+",57,IF(G139="C",53,IF(G139="D+",47,IF(G139="D",43,IF(G139="F1",37,IF(G139="F2",23,IF(G139="F3",0,0))))))))))))</f>
        <v>75</v>
      </c>
    </row>
    <row r="140" spans="1:8" ht="12" customHeight="1" x14ac:dyDescent="0.2">
      <c r="A140" s="47">
        <v>130</v>
      </c>
      <c r="B140" s="48">
        <v>19031980</v>
      </c>
      <c r="C140" s="49" t="s">
        <v>266</v>
      </c>
      <c r="D140" s="49" t="s">
        <v>119</v>
      </c>
      <c r="E140" s="50" t="s">
        <v>87</v>
      </c>
      <c r="F140" s="50" t="s">
        <v>92</v>
      </c>
      <c r="G140" s="80" t="s">
        <v>972</v>
      </c>
      <c r="H140" s="54">
        <f t="shared" si="2"/>
        <v>23</v>
      </c>
    </row>
    <row r="141" spans="1:8" ht="12" customHeight="1" x14ac:dyDescent="0.2">
      <c r="A141" s="47">
        <v>131</v>
      </c>
      <c r="B141" s="48">
        <v>19031274</v>
      </c>
      <c r="C141" s="49" t="s">
        <v>267</v>
      </c>
      <c r="D141" s="49" t="s">
        <v>268</v>
      </c>
      <c r="E141" s="50" t="s">
        <v>87</v>
      </c>
      <c r="F141" s="50" t="s">
        <v>101</v>
      </c>
      <c r="G141" s="80" t="s">
        <v>971</v>
      </c>
      <c r="H141" s="54">
        <f t="shared" si="2"/>
        <v>67</v>
      </c>
    </row>
    <row r="142" spans="1:8" ht="12" customHeight="1" x14ac:dyDescent="0.2">
      <c r="A142" s="47">
        <v>132</v>
      </c>
      <c r="B142" s="48">
        <v>19031927</v>
      </c>
      <c r="C142" s="49" t="s">
        <v>269</v>
      </c>
      <c r="D142" s="49" t="s">
        <v>136</v>
      </c>
      <c r="E142" s="50" t="s">
        <v>87</v>
      </c>
      <c r="F142" s="50" t="s">
        <v>92</v>
      </c>
      <c r="G142" s="80" t="s">
        <v>975</v>
      </c>
      <c r="H142" s="54">
        <f t="shared" si="2"/>
        <v>85</v>
      </c>
    </row>
    <row r="143" spans="1:8" ht="12" customHeight="1" x14ac:dyDescent="0.2">
      <c r="A143" s="47">
        <v>133</v>
      </c>
      <c r="B143" s="48">
        <v>19030748</v>
      </c>
      <c r="C143" s="49" t="s">
        <v>270</v>
      </c>
      <c r="D143" s="49" t="s">
        <v>195</v>
      </c>
      <c r="E143" s="50" t="s">
        <v>87</v>
      </c>
      <c r="F143" s="50" t="s">
        <v>88</v>
      </c>
      <c r="G143" s="80" t="s">
        <v>966</v>
      </c>
      <c r="H143" s="54">
        <f t="shared" si="2"/>
        <v>75</v>
      </c>
    </row>
    <row r="144" spans="1:8" ht="12" customHeight="1" x14ac:dyDescent="0.2">
      <c r="A144" s="47">
        <v>134</v>
      </c>
      <c r="B144" s="48">
        <v>19030750</v>
      </c>
      <c r="C144" s="49" t="s">
        <v>271</v>
      </c>
      <c r="D144" s="49" t="s">
        <v>112</v>
      </c>
      <c r="E144" s="50" t="s">
        <v>87</v>
      </c>
      <c r="F144" s="50" t="s">
        <v>88</v>
      </c>
      <c r="G144" s="80" t="s">
        <v>969</v>
      </c>
      <c r="H144" s="54">
        <f t="shared" si="2"/>
        <v>53</v>
      </c>
    </row>
    <row r="145" spans="1:8" ht="12" customHeight="1" x14ac:dyDescent="0.2">
      <c r="A145" s="47">
        <v>135</v>
      </c>
      <c r="B145" s="48">
        <v>19030754</v>
      </c>
      <c r="C145" s="49" t="s">
        <v>272</v>
      </c>
      <c r="D145" s="49" t="s">
        <v>104</v>
      </c>
      <c r="E145" s="50" t="s">
        <v>87</v>
      </c>
      <c r="F145" s="50" t="s">
        <v>88</v>
      </c>
      <c r="G145" s="80" t="s">
        <v>966</v>
      </c>
      <c r="H145" s="54">
        <f t="shared" si="2"/>
        <v>75</v>
      </c>
    </row>
    <row r="146" spans="1:8" ht="12" customHeight="1" x14ac:dyDescent="0.2">
      <c r="A146" s="47">
        <v>136</v>
      </c>
      <c r="B146" s="48">
        <v>19030758</v>
      </c>
      <c r="C146" s="49" t="s">
        <v>273</v>
      </c>
      <c r="D146" s="49" t="s">
        <v>274</v>
      </c>
      <c r="E146" s="50" t="s">
        <v>87</v>
      </c>
      <c r="F146" s="50" t="s">
        <v>88</v>
      </c>
      <c r="G146" s="80" t="s">
        <v>968</v>
      </c>
      <c r="H146" s="54">
        <f t="shared" si="2"/>
        <v>57</v>
      </c>
    </row>
    <row r="147" spans="1:8" ht="12" customHeight="1" x14ac:dyDescent="0.2">
      <c r="A147" s="47">
        <v>137</v>
      </c>
      <c r="B147" s="48">
        <v>19031276</v>
      </c>
      <c r="C147" s="49" t="s">
        <v>275</v>
      </c>
      <c r="D147" s="49" t="s">
        <v>276</v>
      </c>
      <c r="E147" s="50" t="s">
        <v>87</v>
      </c>
      <c r="F147" s="50" t="s">
        <v>101</v>
      </c>
      <c r="G147" s="80" t="s">
        <v>967</v>
      </c>
      <c r="H147" s="54">
        <f t="shared" si="2"/>
        <v>63</v>
      </c>
    </row>
    <row r="148" spans="1:8" ht="12" customHeight="1" x14ac:dyDescent="0.2">
      <c r="A148" s="47">
        <v>138</v>
      </c>
      <c r="B148" s="48">
        <v>19031277</v>
      </c>
      <c r="C148" s="49" t="s">
        <v>277</v>
      </c>
      <c r="D148" s="49" t="s">
        <v>136</v>
      </c>
      <c r="E148" s="50" t="s">
        <v>87</v>
      </c>
      <c r="F148" s="50" t="s">
        <v>101</v>
      </c>
      <c r="G148" s="80" t="s">
        <v>967</v>
      </c>
      <c r="H148" s="54">
        <f t="shared" si="2"/>
        <v>63</v>
      </c>
    </row>
    <row r="149" spans="1:8" ht="12" customHeight="1" x14ac:dyDescent="0.2">
      <c r="A149" s="47">
        <v>139</v>
      </c>
      <c r="B149" s="48">
        <v>19031278</v>
      </c>
      <c r="C149" s="49" t="s">
        <v>278</v>
      </c>
      <c r="D149" s="49" t="s">
        <v>279</v>
      </c>
      <c r="E149" s="50" t="s">
        <v>87</v>
      </c>
      <c r="F149" s="50" t="s">
        <v>101</v>
      </c>
      <c r="G149" s="80" t="s">
        <v>966</v>
      </c>
      <c r="H149" s="54">
        <f t="shared" si="2"/>
        <v>75</v>
      </c>
    </row>
    <row r="150" spans="1:8" ht="12" customHeight="1" x14ac:dyDescent="0.2">
      <c r="A150" s="47">
        <v>140</v>
      </c>
      <c r="B150" s="48">
        <v>19030763</v>
      </c>
      <c r="C150" s="49" t="s">
        <v>280</v>
      </c>
      <c r="D150" s="49" t="s">
        <v>109</v>
      </c>
      <c r="E150" s="50" t="s">
        <v>87</v>
      </c>
      <c r="F150" s="50" t="s">
        <v>88</v>
      </c>
      <c r="G150" s="80" t="s">
        <v>971</v>
      </c>
      <c r="H150" s="54">
        <f t="shared" si="2"/>
        <v>67</v>
      </c>
    </row>
    <row r="151" spans="1:8" ht="12" customHeight="1" x14ac:dyDescent="0.2">
      <c r="A151" s="47">
        <v>141</v>
      </c>
      <c r="B151" s="48">
        <v>19030764</v>
      </c>
      <c r="C151" s="49" t="s">
        <v>281</v>
      </c>
      <c r="D151" s="49" t="s">
        <v>128</v>
      </c>
      <c r="E151" s="50" t="s">
        <v>87</v>
      </c>
      <c r="F151" s="50" t="s">
        <v>88</v>
      </c>
      <c r="G151" s="80" t="s">
        <v>970</v>
      </c>
      <c r="H151" s="54">
        <f t="shared" si="2"/>
        <v>43</v>
      </c>
    </row>
    <row r="152" spans="1:8" ht="12" customHeight="1" x14ac:dyDescent="0.2">
      <c r="A152" s="47">
        <v>142</v>
      </c>
      <c r="B152" s="48">
        <v>19030767</v>
      </c>
      <c r="C152" s="49" t="s">
        <v>281</v>
      </c>
      <c r="D152" s="49" t="s">
        <v>282</v>
      </c>
      <c r="E152" s="50" t="s">
        <v>87</v>
      </c>
      <c r="F152" s="50" t="s">
        <v>88</v>
      </c>
      <c r="G152" s="80" t="s">
        <v>969</v>
      </c>
      <c r="H152" s="54">
        <f t="shared" si="2"/>
        <v>53</v>
      </c>
    </row>
    <row r="153" spans="1:8" ht="12" customHeight="1" x14ac:dyDescent="0.2">
      <c r="A153" s="47">
        <v>143</v>
      </c>
      <c r="B153" s="48">
        <v>19030773</v>
      </c>
      <c r="C153" s="49" t="s">
        <v>281</v>
      </c>
      <c r="D153" s="49" t="s">
        <v>104</v>
      </c>
      <c r="E153" s="50" t="s">
        <v>87</v>
      </c>
      <c r="F153" s="50" t="s">
        <v>88</v>
      </c>
      <c r="G153" s="80" t="s">
        <v>966</v>
      </c>
      <c r="H153" s="54">
        <f t="shared" si="2"/>
        <v>75</v>
      </c>
    </row>
    <row r="154" spans="1:8" ht="12" customHeight="1" x14ac:dyDescent="0.2">
      <c r="A154" s="47">
        <v>144</v>
      </c>
      <c r="B154" s="48">
        <v>19030777</v>
      </c>
      <c r="C154" s="49" t="s">
        <v>281</v>
      </c>
      <c r="D154" s="49" t="s">
        <v>283</v>
      </c>
      <c r="E154" s="50" t="s">
        <v>87</v>
      </c>
      <c r="F154" s="50" t="s">
        <v>88</v>
      </c>
      <c r="G154" s="80" t="s">
        <v>972</v>
      </c>
      <c r="H154" s="54">
        <f t="shared" si="2"/>
        <v>23</v>
      </c>
    </row>
    <row r="155" spans="1:8" ht="12" customHeight="1" x14ac:dyDescent="0.2">
      <c r="A155" s="47">
        <v>145</v>
      </c>
      <c r="B155" s="48">
        <v>19030765</v>
      </c>
      <c r="C155" s="49" t="s">
        <v>284</v>
      </c>
      <c r="D155" s="49" t="s">
        <v>86</v>
      </c>
      <c r="E155" s="50" t="s">
        <v>87</v>
      </c>
      <c r="F155" s="50" t="s">
        <v>88</v>
      </c>
      <c r="G155" s="80" t="s">
        <v>966</v>
      </c>
      <c r="H155" s="54">
        <f t="shared" si="2"/>
        <v>75</v>
      </c>
    </row>
    <row r="156" spans="1:8" ht="12" customHeight="1" x14ac:dyDescent="0.2">
      <c r="A156" s="47">
        <v>146</v>
      </c>
      <c r="B156" s="48">
        <v>19031279</v>
      </c>
      <c r="C156" s="49" t="s">
        <v>284</v>
      </c>
      <c r="D156" s="49" t="s">
        <v>179</v>
      </c>
      <c r="E156" s="50" t="s">
        <v>87</v>
      </c>
      <c r="F156" s="50" t="s">
        <v>101</v>
      </c>
      <c r="G156" s="80" t="s">
        <v>966</v>
      </c>
      <c r="H156" s="54">
        <f t="shared" si="2"/>
        <v>75</v>
      </c>
    </row>
    <row r="157" spans="1:8" ht="12" customHeight="1" x14ac:dyDescent="0.2">
      <c r="A157" s="47">
        <v>147</v>
      </c>
      <c r="B157" s="48">
        <v>19031280</v>
      </c>
      <c r="C157" s="49" t="s">
        <v>284</v>
      </c>
      <c r="D157" s="49" t="s">
        <v>104</v>
      </c>
      <c r="E157" s="50" t="s">
        <v>87</v>
      </c>
      <c r="F157" s="50" t="s">
        <v>101</v>
      </c>
      <c r="G157" s="80" t="s">
        <v>975</v>
      </c>
      <c r="H157" s="54">
        <f t="shared" si="2"/>
        <v>85</v>
      </c>
    </row>
    <row r="158" spans="1:8" ht="12" customHeight="1" x14ac:dyDescent="0.2">
      <c r="A158" s="47">
        <v>148</v>
      </c>
      <c r="B158" s="48">
        <v>19030779</v>
      </c>
      <c r="C158" s="49" t="s">
        <v>285</v>
      </c>
      <c r="D158" s="49" t="s">
        <v>286</v>
      </c>
      <c r="E158" s="50" t="s">
        <v>87</v>
      </c>
      <c r="F158" s="50" t="s">
        <v>88</v>
      </c>
      <c r="G158" s="80" t="s">
        <v>966</v>
      </c>
      <c r="H158" s="54">
        <f t="shared" si="2"/>
        <v>75</v>
      </c>
    </row>
    <row r="159" spans="1:8" ht="12" customHeight="1" x14ac:dyDescent="0.2">
      <c r="A159" s="47">
        <v>149</v>
      </c>
      <c r="B159" s="48">
        <v>19030783</v>
      </c>
      <c r="C159" s="49" t="s">
        <v>287</v>
      </c>
      <c r="D159" s="49" t="s">
        <v>145</v>
      </c>
      <c r="E159" s="50" t="s">
        <v>87</v>
      </c>
      <c r="F159" s="50" t="s">
        <v>88</v>
      </c>
      <c r="G159" s="80" t="s">
        <v>966</v>
      </c>
      <c r="H159" s="54">
        <f t="shared" si="2"/>
        <v>75</v>
      </c>
    </row>
    <row r="160" spans="1:8" ht="12" customHeight="1" x14ac:dyDescent="0.2">
      <c r="A160" s="47">
        <v>150</v>
      </c>
      <c r="B160" s="48">
        <v>19031928</v>
      </c>
      <c r="C160" s="49" t="s">
        <v>288</v>
      </c>
      <c r="D160" s="49" t="s">
        <v>289</v>
      </c>
      <c r="E160" s="50" t="s">
        <v>87</v>
      </c>
      <c r="F160" s="50" t="s">
        <v>92</v>
      </c>
      <c r="G160" s="80" t="s">
        <v>974</v>
      </c>
      <c r="H160" s="54">
        <f t="shared" si="2"/>
        <v>47</v>
      </c>
    </row>
    <row r="161" spans="1:8" ht="12" customHeight="1" x14ac:dyDescent="0.2">
      <c r="A161" s="47">
        <v>151</v>
      </c>
      <c r="B161" s="48">
        <v>19030787</v>
      </c>
      <c r="C161" s="49" t="s">
        <v>290</v>
      </c>
      <c r="D161" s="49" t="s">
        <v>291</v>
      </c>
      <c r="E161" s="50" t="s">
        <v>87</v>
      </c>
      <c r="F161" s="50" t="s">
        <v>88</v>
      </c>
      <c r="G161" s="80" t="s">
        <v>969</v>
      </c>
      <c r="H161" s="54">
        <f t="shared" si="2"/>
        <v>53</v>
      </c>
    </row>
    <row r="162" spans="1:8" ht="12" customHeight="1" x14ac:dyDescent="0.2">
      <c r="A162" s="47">
        <v>152</v>
      </c>
      <c r="B162" s="48">
        <v>19030785</v>
      </c>
      <c r="C162" s="49" t="s">
        <v>292</v>
      </c>
      <c r="D162" s="49" t="s">
        <v>293</v>
      </c>
      <c r="E162" s="50" t="s">
        <v>87</v>
      </c>
      <c r="F162" s="50" t="s">
        <v>88</v>
      </c>
      <c r="G162" s="80" t="s">
        <v>968</v>
      </c>
      <c r="H162" s="54">
        <f t="shared" si="2"/>
        <v>57</v>
      </c>
    </row>
    <row r="163" spans="1:8" ht="12" customHeight="1" x14ac:dyDescent="0.2">
      <c r="A163" s="47">
        <v>153</v>
      </c>
      <c r="B163" s="48">
        <v>19031281</v>
      </c>
      <c r="C163" s="49" t="s">
        <v>294</v>
      </c>
      <c r="D163" s="49" t="s">
        <v>105</v>
      </c>
      <c r="E163" s="50" t="s">
        <v>87</v>
      </c>
      <c r="F163" s="50" t="s">
        <v>101</v>
      </c>
      <c r="G163" s="80" t="s">
        <v>969</v>
      </c>
      <c r="H163" s="54">
        <f t="shared" si="2"/>
        <v>53</v>
      </c>
    </row>
    <row r="164" spans="1:8" ht="12" customHeight="1" x14ac:dyDescent="0.2">
      <c r="A164" s="47">
        <v>154</v>
      </c>
      <c r="B164" s="48">
        <v>19031282</v>
      </c>
      <c r="C164" s="49" t="s">
        <v>295</v>
      </c>
      <c r="D164" s="49" t="s">
        <v>296</v>
      </c>
      <c r="E164" s="50" t="s">
        <v>87</v>
      </c>
      <c r="F164" s="50" t="s">
        <v>101</v>
      </c>
      <c r="G164" s="80" t="s">
        <v>973</v>
      </c>
      <c r="H164" s="54">
        <f t="shared" si="2"/>
        <v>0</v>
      </c>
    </row>
    <row r="165" spans="1:8" ht="12" customHeight="1" x14ac:dyDescent="0.2">
      <c r="A165" s="47">
        <v>155</v>
      </c>
      <c r="B165" s="48">
        <v>19031205</v>
      </c>
      <c r="C165" s="49" t="s">
        <v>297</v>
      </c>
      <c r="D165" s="49" t="s">
        <v>298</v>
      </c>
      <c r="E165" s="50" t="s">
        <v>87</v>
      </c>
      <c r="F165" s="50" t="s">
        <v>101</v>
      </c>
      <c r="G165" s="77"/>
      <c r="H165" s="54">
        <f t="shared" si="2"/>
        <v>0</v>
      </c>
    </row>
    <row r="166" spans="1:8" ht="12" customHeight="1" x14ac:dyDescent="0.2">
      <c r="A166" s="47">
        <v>156</v>
      </c>
      <c r="B166" s="48">
        <v>19031929</v>
      </c>
      <c r="C166" s="49" t="s">
        <v>299</v>
      </c>
      <c r="D166" s="49" t="s">
        <v>300</v>
      </c>
      <c r="E166" s="50" t="s">
        <v>87</v>
      </c>
      <c r="F166" s="50" t="s">
        <v>92</v>
      </c>
      <c r="G166" s="80" t="s">
        <v>967</v>
      </c>
      <c r="H166" s="54">
        <f t="shared" si="2"/>
        <v>63</v>
      </c>
    </row>
    <row r="167" spans="1:8" ht="12" customHeight="1" x14ac:dyDescent="0.2">
      <c r="A167" s="47">
        <v>157</v>
      </c>
      <c r="B167" s="48">
        <v>19031283</v>
      </c>
      <c r="C167" s="49" t="s">
        <v>301</v>
      </c>
      <c r="D167" s="49" t="s">
        <v>302</v>
      </c>
      <c r="E167" s="50" t="s">
        <v>87</v>
      </c>
      <c r="F167" s="50" t="s">
        <v>101</v>
      </c>
      <c r="G167" s="80" t="s">
        <v>968</v>
      </c>
      <c r="H167" s="54">
        <f t="shared" si="2"/>
        <v>57</v>
      </c>
    </row>
    <row r="168" spans="1:8" ht="12" customHeight="1" x14ac:dyDescent="0.2">
      <c r="A168" s="47">
        <v>158</v>
      </c>
      <c r="B168" s="48">
        <v>19030790</v>
      </c>
      <c r="C168" s="49" t="s">
        <v>303</v>
      </c>
      <c r="D168" s="49" t="s">
        <v>304</v>
      </c>
      <c r="E168" s="50" t="s">
        <v>87</v>
      </c>
      <c r="F168" s="50" t="s">
        <v>88</v>
      </c>
      <c r="G168" s="80" t="s">
        <v>966</v>
      </c>
      <c r="H168" s="54">
        <f t="shared" si="2"/>
        <v>75</v>
      </c>
    </row>
    <row r="169" spans="1:8" ht="12" customHeight="1" x14ac:dyDescent="0.2">
      <c r="A169" s="47">
        <v>159</v>
      </c>
      <c r="B169" s="48">
        <v>19030794</v>
      </c>
      <c r="C169" s="49" t="s">
        <v>305</v>
      </c>
      <c r="D169" s="49" t="s">
        <v>104</v>
      </c>
      <c r="E169" s="50" t="s">
        <v>87</v>
      </c>
      <c r="F169" s="50" t="s">
        <v>88</v>
      </c>
      <c r="G169" s="80" t="s">
        <v>969</v>
      </c>
      <c r="H169" s="54">
        <f t="shared" si="2"/>
        <v>53</v>
      </c>
    </row>
    <row r="170" spans="1:8" ht="12" customHeight="1" x14ac:dyDescent="0.2">
      <c r="A170" s="47">
        <v>160</v>
      </c>
      <c r="B170" s="48">
        <v>19031930</v>
      </c>
      <c r="C170" s="49" t="s">
        <v>306</v>
      </c>
      <c r="D170" s="49" t="s">
        <v>94</v>
      </c>
      <c r="E170" s="50" t="s">
        <v>87</v>
      </c>
      <c r="F170" s="50" t="s">
        <v>92</v>
      </c>
      <c r="G170" s="80" t="s">
        <v>966</v>
      </c>
      <c r="H170" s="54">
        <f t="shared" si="2"/>
        <v>75</v>
      </c>
    </row>
    <row r="171" spans="1:8" ht="12" customHeight="1" x14ac:dyDescent="0.2">
      <c r="A171" s="47">
        <v>161</v>
      </c>
      <c r="B171" s="48">
        <v>19030796</v>
      </c>
      <c r="C171" s="49" t="s">
        <v>307</v>
      </c>
      <c r="D171" s="49" t="s">
        <v>308</v>
      </c>
      <c r="E171" s="50" t="s">
        <v>87</v>
      </c>
      <c r="F171" s="50" t="s">
        <v>88</v>
      </c>
      <c r="G171" s="80" t="s">
        <v>971</v>
      </c>
      <c r="H171" s="54">
        <f t="shared" si="2"/>
        <v>67</v>
      </c>
    </row>
    <row r="172" spans="1:8" ht="12" customHeight="1" x14ac:dyDescent="0.2">
      <c r="A172" s="47">
        <v>162</v>
      </c>
      <c r="B172" s="48">
        <v>19030809</v>
      </c>
      <c r="C172" s="49" t="s">
        <v>309</v>
      </c>
      <c r="D172" s="49" t="s">
        <v>310</v>
      </c>
      <c r="E172" s="50" t="s">
        <v>87</v>
      </c>
      <c r="F172" s="50" t="s">
        <v>88</v>
      </c>
      <c r="G172" s="80" t="s">
        <v>968</v>
      </c>
      <c r="H172" s="54">
        <f t="shared" si="2"/>
        <v>57</v>
      </c>
    </row>
    <row r="173" spans="1:8" ht="12" customHeight="1" x14ac:dyDescent="0.2">
      <c r="A173" s="47">
        <v>163</v>
      </c>
      <c r="B173" s="48">
        <v>19030813</v>
      </c>
      <c r="C173" s="49" t="s">
        <v>309</v>
      </c>
      <c r="D173" s="49" t="s">
        <v>311</v>
      </c>
      <c r="E173" s="50" t="s">
        <v>87</v>
      </c>
      <c r="F173" s="50" t="s">
        <v>88</v>
      </c>
      <c r="G173" s="80" t="s">
        <v>966</v>
      </c>
      <c r="H173" s="54">
        <f t="shared" si="2"/>
        <v>75</v>
      </c>
    </row>
    <row r="174" spans="1:8" ht="12" customHeight="1" x14ac:dyDescent="0.2">
      <c r="A174" s="47">
        <v>164</v>
      </c>
      <c r="B174" s="48">
        <v>19031224</v>
      </c>
      <c r="C174" s="49" t="s">
        <v>312</v>
      </c>
      <c r="D174" s="49" t="s">
        <v>302</v>
      </c>
      <c r="E174" s="50" t="s">
        <v>87</v>
      </c>
      <c r="F174" s="50" t="s">
        <v>101</v>
      </c>
      <c r="G174" s="80" t="s">
        <v>971</v>
      </c>
      <c r="H174" s="54">
        <f t="shared" si="2"/>
        <v>67</v>
      </c>
    </row>
    <row r="175" spans="1:8" ht="12" customHeight="1" x14ac:dyDescent="0.2">
      <c r="A175" s="47">
        <v>165</v>
      </c>
      <c r="B175" s="48">
        <v>19031931</v>
      </c>
      <c r="C175" s="49" t="s">
        <v>312</v>
      </c>
      <c r="D175" s="49" t="s">
        <v>134</v>
      </c>
      <c r="E175" s="50" t="s">
        <v>87</v>
      </c>
      <c r="F175" s="50" t="s">
        <v>92</v>
      </c>
      <c r="G175" s="80" t="s">
        <v>966</v>
      </c>
      <c r="H175" s="54">
        <f t="shared" si="2"/>
        <v>75</v>
      </c>
    </row>
    <row r="176" spans="1:8" ht="12" customHeight="1" x14ac:dyDescent="0.2">
      <c r="A176" s="47">
        <v>166</v>
      </c>
      <c r="B176" s="48">
        <v>19031932</v>
      </c>
      <c r="C176" s="49" t="s">
        <v>312</v>
      </c>
      <c r="D176" s="49" t="s">
        <v>119</v>
      </c>
      <c r="E176" s="50" t="s">
        <v>87</v>
      </c>
      <c r="F176" s="50" t="s">
        <v>92</v>
      </c>
      <c r="G176" s="80" t="s">
        <v>966</v>
      </c>
      <c r="H176" s="54">
        <f t="shared" si="2"/>
        <v>75</v>
      </c>
    </row>
    <row r="177" spans="1:8" ht="12" customHeight="1" x14ac:dyDescent="0.2">
      <c r="A177" s="47">
        <v>167</v>
      </c>
      <c r="B177" s="48">
        <v>19031933</v>
      </c>
      <c r="C177" s="49" t="s">
        <v>312</v>
      </c>
      <c r="D177" s="49" t="s">
        <v>96</v>
      </c>
      <c r="E177" s="50" t="s">
        <v>87</v>
      </c>
      <c r="F177" s="50" t="s">
        <v>92</v>
      </c>
      <c r="G177" s="77"/>
      <c r="H177" s="54">
        <f t="shared" si="2"/>
        <v>0</v>
      </c>
    </row>
    <row r="178" spans="1:8" ht="12" customHeight="1" x14ac:dyDescent="0.2">
      <c r="A178" s="47">
        <v>168</v>
      </c>
      <c r="B178" s="48">
        <v>19031284</v>
      </c>
      <c r="C178" s="49" t="s">
        <v>313</v>
      </c>
      <c r="D178" s="49" t="s">
        <v>304</v>
      </c>
      <c r="E178" s="50" t="s">
        <v>87</v>
      </c>
      <c r="F178" s="50" t="s">
        <v>101</v>
      </c>
      <c r="G178" s="80" t="s">
        <v>966</v>
      </c>
      <c r="H178" s="54">
        <f t="shared" si="2"/>
        <v>75</v>
      </c>
    </row>
    <row r="179" spans="1:8" ht="12" customHeight="1" x14ac:dyDescent="0.2">
      <c r="A179" s="47">
        <v>169</v>
      </c>
      <c r="B179" s="48">
        <v>19030797</v>
      </c>
      <c r="C179" s="49" t="s">
        <v>314</v>
      </c>
      <c r="D179" s="49" t="s">
        <v>128</v>
      </c>
      <c r="E179" s="50" t="s">
        <v>87</v>
      </c>
      <c r="F179" s="50" t="s">
        <v>88</v>
      </c>
      <c r="G179" s="80" t="s">
        <v>969</v>
      </c>
      <c r="H179" s="54">
        <f t="shared" si="2"/>
        <v>53</v>
      </c>
    </row>
    <row r="180" spans="1:8" ht="12" customHeight="1" x14ac:dyDescent="0.2">
      <c r="A180" s="47">
        <v>170</v>
      </c>
      <c r="B180" s="48">
        <v>19031285</v>
      </c>
      <c r="C180" s="49" t="s">
        <v>315</v>
      </c>
      <c r="D180" s="49" t="s">
        <v>86</v>
      </c>
      <c r="E180" s="50" t="s">
        <v>87</v>
      </c>
      <c r="F180" s="50" t="s">
        <v>101</v>
      </c>
      <c r="G180" s="80" t="s">
        <v>970</v>
      </c>
      <c r="H180" s="54">
        <f t="shared" si="2"/>
        <v>43</v>
      </c>
    </row>
    <row r="181" spans="1:8" ht="12" customHeight="1" x14ac:dyDescent="0.2">
      <c r="A181" s="47">
        <v>171</v>
      </c>
      <c r="B181" s="48">
        <v>19030816</v>
      </c>
      <c r="C181" s="49" t="s">
        <v>316</v>
      </c>
      <c r="D181" s="49" t="s">
        <v>317</v>
      </c>
      <c r="E181" s="50" t="s">
        <v>87</v>
      </c>
      <c r="F181" s="50" t="s">
        <v>88</v>
      </c>
      <c r="G181" s="80" t="s">
        <v>969</v>
      </c>
      <c r="H181" s="54">
        <f t="shared" si="2"/>
        <v>53</v>
      </c>
    </row>
    <row r="182" spans="1:8" ht="12" customHeight="1" x14ac:dyDescent="0.2">
      <c r="A182" s="47">
        <v>172</v>
      </c>
      <c r="B182" s="48">
        <v>19031286</v>
      </c>
      <c r="C182" s="49" t="s">
        <v>318</v>
      </c>
      <c r="D182" s="49" t="s">
        <v>310</v>
      </c>
      <c r="E182" s="50" t="s">
        <v>87</v>
      </c>
      <c r="F182" s="50" t="s">
        <v>101</v>
      </c>
      <c r="G182" s="80" t="s">
        <v>969</v>
      </c>
      <c r="H182" s="54">
        <f t="shared" si="2"/>
        <v>53</v>
      </c>
    </row>
    <row r="183" spans="1:8" ht="12" customHeight="1" x14ac:dyDescent="0.2">
      <c r="A183" s="47">
        <v>173</v>
      </c>
      <c r="B183" s="48">
        <v>19030820</v>
      </c>
      <c r="C183" s="49" t="s">
        <v>319</v>
      </c>
      <c r="D183" s="49" t="s">
        <v>195</v>
      </c>
      <c r="E183" s="50" t="s">
        <v>87</v>
      </c>
      <c r="F183" s="50" t="s">
        <v>88</v>
      </c>
      <c r="G183" s="80" t="s">
        <v>967</v>
      </c>
      <c r="H183" s="54">
        <f t="shared" si="2"/>
        <v>63</v>
      </c>
    </row>
    <row r="184" spans="1:8" ht="12" customHeight="1" x14ac:dyDescent="0.2">
      <c r="A184" s="47">
        <v>174</v>
      </c>
      <c r="B184" s="48">
        <v>19030821</v>
      </c>
      <c r="C184" s="49" t="s">
        <v>320</v>
      </c>
      <c r="D184" s="49" t="s">
        <v>168</v>
      </c>
      <c r="E184" s="50" t="s">
        <v>87</v>
      </c>
      <c r="F184" s="50" t="s">
        <v>88</v>
      </c>
      <c r="G184" s="80" t="s">
        <v>969</v>
      </c>
      <c r="H184" s="54">
        <f t="shared" si="2"/>
        <v>53</v>
      </c>
    </row>
    <row r="185" spans="1:8" ht="12" customHeight="1" x14ac:dyDescent="0.2">
      <c r="A185" s="47">
        <v>175</v>
      </c>
      <c r="B185" s="48">
        <v>19030824</v>
      </c>
      <c r="C185" s="49" t="s">
        <v>321</v>
      </c>
      <c r="D185" s="49" t="s">
        <v>322</v>
      </c>
      <c r="E185" s="50" t="s">
        <v>87</v>
      </c>
      <c r="F185" s="50" t="s">
        <v>88</v>
      </c>
      <c r="G185" s="80" t="s">
        <v>971</v>
      </c>
      <c r="H185" s="54">
        <f t="shared" si="2"/>
        <v>67</v>
      </c>
    </row>
    <row r="186" spans="1:8" ht="12" customHeight="1" x14ac:dyDescent="0.2">
      <c r="A186" s="47">
        <v>176</v>
      </c>
      <c r="B186" s="48">
        <v>19030856</v>
      </c>
      <c r="C186" s="49" t="s">
        <v>323</v>
      </c>
      <c r="D186" s="49" t="s">
        <v>324</v>
      </c>
      <c r="E186" s="50" t="s">
        <v>87</v>
      </c>
      <c r="F186" s="50" t="s">
        <v>88</v>
      </c>
      <c r="G186" s="80" t="s">
        <v>969</v>
      </c>
      <c r="H186" s="54">
        <f t="shared" si="2"/>
        <v>53</v>
      </c>
    </row>
    <row r="187" spans="1:8" ht="12" customHeight="1" x14ac:dyDescent="0.2">
      <c r="A187" s="47">
        <v>177</v>
      </c>
      <c r="B187" s="48">
        <v>19031844</v>
      </c>
      <c r="C187" s="49" t="s">
        <v>325</v>
      </c>
      <c r="D187" s="49" t="s">
        <v>104</v>
      </c>
      <c r="E187" s="50" t="s">
        <v>87</v>
      </c>
      <c r="F187" s="50" t="s">
        <v>88</v>
      </c>
      <c r="G187" s="80" t="s">
        <v>967</v>
      </c>
      <c r="H187" s="54">
        <f t="shared" si="2"/>
        <v>63</v>
      </c>
    </row>
    <row r="188" spans="1:8" ht="12" customHeight="1" x14ac:dyDescent="0.2">
      <c r="A188" s="47">
        <v>178</v>
      </c>
      <c r="B188" s="48">
        <v>19031934</v>
      </c>
      <c r="C188" s="49" t="s">
        <v>326</v>
      </c>
      <c r="D188" s="49" t="s">
        <v>327</v>
      </c>
      <c r="E188" s="50" t="s">
        <v>87</v>
      </c>
      <c r="F188" s="50" t="s">
        <v>92</v>
      </c>
      <c r="G188" s="80" t="s">
        <v>975</v>
      </c>
      <c r="H188" s="54">
        <f t="shared" si="2"/>
        <v>85</v>
      </c>
    </row>
    <row r="189" spans="1:8" ht="12" customHeight="1" x14ac:dyDescent="0.2">
      <c r="A189" s="47">
        <v>179</v>
      </c>
      <c r="B189" s="48">
        <v>19031287</v>
      </c>
      <c r="C189" s="49" t="s">
        <v>328</v>
      </c>
      <c r="D189" s="49" t="s">
        <v>283</v>
      </c>
      <c r="E189" s="50" t="s">
        <v>87</v>
      </c>
      <c r="F189" s="50" t="s">
        <v>101</v>
      </c>
      <c r="G189" s="80" t="s">
        <v>970</v>
      </c>
      <c r="H189" s="54">
        <f t="shared" si="2"/>
        <v>43</v>
      </c>
    </row>
    <row r="190" spans="1:8" ht="12" customHeight="1" x14ac:dyDescent="0.2">
      <c r="A190" s="47">
        <v>180</v>
      </c>
      <c r="B190" s="48">
        <v>19031288</v>
      </c>
      <c r="C190" s="49" t="s">
        <v>329</v>
      </c>
      <c r="D190" s="49" t="s">
        <v>330</v>
      </c>
      <c r="E190" s="50" t="s">
        <v>87</v>
      </c>
      <c r="F190" s="50" t="s">
        <v>101</v>
      </c>
      <c r="G190" s="80" t="s">
        <v>971</v>
      </c>
      <c r="H190" s="54">
        <f t="shared" si="2"/>
        <v>67</v>
      </c>
    </row>
    <row r="191" spans="1:8" ht="12" customHeight="1" x14ac:dyDescent="0.2">
      <c r="A191" s="47">
        <v>181</v>
      </c>
      <c r="B191" s="48">
        <v>19030857</v>
      </c>
      <c r="C191" s="49" t="s">
        <v>331</v>
      </c>
      <c r="D191" s="49" t="s">
        <v>124</v>
      </c>
      <c r="E191" s="50" t="s">
        <v>87</v>
      </c>
      <c r="F191" s="50" t="s">
        <v>88</v>
      </c>
      <c r="G191" s="80" t="s">
        <v>966</v>
      </c>
      <c r="H191" s="54">
        <f t="shared" si="2"/>
        <v>75</v>
      </c>
    </row>
    <row r="192" spans="1:8" ht="12" customHeight="1" x14ac:dyDescent="0.2">
      <c r="A192" s="47">
        <v>182</v>
      </c>
      <c r="B192" s="48">
        <v>19031289</v>
      </c>
      <c r="C192" s="49" t="s">
        <v>332</v>
      </c>
      <c r="D192" s="49" t="s">
        <v>333</v>
      </c>
      <c r="E192" s="50" t="s">
        <v>87</v>
      </c>
      <c r="F192" s="50" t="s">
        <v>101</v>
      </c>
      <c r="G192" s="80" t="s">
        <v>967</v>
      </c>
      <c r="H192" s="54">
        <f t="shared" si="2"/>
        <v>63</v>
      </c>
    </row>
    <row r="193" spans="1:8" ht="12" customHeight="1" x14ac:dyDescent="0.2">
      <c r="A193" s="47">
        <v>183</v>
      </c>
      <c r="B193" s="48">
        <v>19030858</v>
      </c>
      <c r="C193" s="49" t="s">
        <v>334</v>
      </c>
      <c r="D193" s="49" t="s">
        <v>335</v>
      </c>
      <c r="E193" s="50" t="s">
        <v>87</v>
      </c>
      <c r="F193" s="50" t="s">
        <v>88</v>
      </c>
      <c r="G193" s="80" t="s">
        <v>975</v>
      </c>
      <c r="H193" s="54">
        <f t="shared" si="2"/>
        <v>85</v>
      </c>
    </row>
    <row r="194" spans="1:8" ht="12" customHeight="1" x14ac:dyDescent="0.2">
      <c r="A194" s="47">
        <v>184</v>
      </c>
      <c r="B194" s="48">
        <v>19030859</v>
      </c>
      <c r="C194" s="49" t="s">
        <v>336</v>
      </c>
      <c r="D194" s="49" t="s">
        <v>337</v>
      </c>
      <c r="E194" s="50" t="s">
        <v>87</v>
      </c>
      <c r="F194" s="50" t="s">
        <v>88</v>
      </c>
      <c r="G194" s="80" t="s">
        <v>971</v>
      </c>
      <c r="H194" s="54">
        <f t="shared" si="2"/>
        <v>67</v>
      </c>
    </row>
    <row r="195" spans="1:8" ht="12" customHeight="1" x14ac:dyDescent="0.2">
      <c r="A195" s="47">
        <v>185</v>
      </c>
      <c r="B195" s="48">
        <v>19030860</v>
      </c>
      <c r="C195" s="49" t="s">
        <v>338</v>
      </c>
      <c r="D195" s="49" t="s">
        <v>104</v>
      </c>
      <c r="E195" s="50" t="s">
        <v>87</v>
      </c>
      <c r="F195" s="50" t="s">
        <v>88</v>
      </c>
      <c r="G195" s="80" t="s">
        <v>969</v>
      </c>
      <c r="H195" s="54">
        <f t="shared" si="2"/>
        <v>53</v>
      </c>
    </row>
    <row r="196" spans="1:8" ht="12" customHeight="1" x14ac:dyDescent="0.2">
      <c r="A196" s="47">
        <v>186</v>
      </c>
      <c r="B196" s="48">
        <v>19030861</v>
      </c>
      <c r="C196" s="49" t="s">
        <v>339</v>
      </c>
      <c r="D196" s="49" t="s">
        <v>340</v>
      </c>
      <c r="E196" s="50" t="s">
        <v>87</v>
      </c>
      <c r="F196" s="50" t="s">
        <v>88</v>
      </c>
      <c r="G196" s="80" t="s">
        <v>967</v>
      </c>
      <c r="H196" s="54">
        <f t="shared" si="2"/>
        <v>63</v>
      </c>
    </row>
    <row r="197" spans="1:8" ht="12" customHeight="1" x14ac:dyDescent="0.2">
      <c r="A197" s="47">
        <v>187</v>
      </c>
      <c r="B197" s="48">
        <v>19031290</v>
      </c>
      <c r="C197" s="49" t="s">
        <v>341</v>
      </c>
      <c r="D197" s="49" t="s">
        <v>342</v>
      </c>
      <c r="E197" s="50" t="s">
        <v>87</v>
      </c>
      <c r="F197" s="50" t="s">
        <v>101</v>
      </c>
      <c r="G197" s="80" t="s">
        <v>970</v>
      </c>
      <c r="H197" s="54">
        <f t="shared" si="2"/>
        <v>43</v>
      </c>
    </row>
    <row r="198" spans="1:8" ht="12" customHeight="1" x14ac:dyDescent="0.2">
      <c r="A198" s="47">
        <v>188</v>
      </c>
      <c r="B198" s="48">
        <v>18029220</v>
      </c>
      <c r="C198" s="49" t="s">
        <v>343</v>
      </c>
      <c r="D198" s="49" t="s">
        <v>344</v>
      </c>
      <c r="E198" s="50" t="s">
        <v>131</v>
      </c>
      <c r="F198" s="50" t="s">
        <v>101</v>
      </c>
      <c r="G198" s="80" t="s">
        <v>973</v>
      </c>
      <c r="H198" s="54">
        <f t="shared" si="2"/>
        <v>0</v>
      </c>
    </row>
    <row r="199" spans="1:8" ht="12" customHeight="1" x14ac:dyDescent="0.2">
      <c r="A199" s="47">
        <v>189</v>
      </c>
      <c r="B199" s="48">
        <v>19031935</v>
      </c>
      <c r="C199" s="49" t="s">
        <v>345</v>
      </c>
      <c r="D199" s="49" t="s">
        <v>283</v>
      </c>
      <c r="E199" s="50" t="s">
        <v>87</v>
      </c>
      <c r="F199" s="50" t="s">
        <v>92</v>
      </c>
      <c r="G199" s="80" t="s">
        <v>969</v>
      </c>
      <c r="H199" s="54">
        <f t="shared" si="2"/>
        <v>53</v>
      </c>
    </row>
    <row r="200" spans="1:8" ht="12" customHeight="1" x14ac:dyDescent="0.2">
      <c r="A200" s="47">
        <v>190</v>
      </c>
      <c r="B200" s="48">
        <v>19031291</v>
      </c>
      <c r="C200" s="49" t="s">
        <v>346</v>
      </c>
      <c r="D200" s="49" t="s">
        <v>136</v>
      </c>
      <c r="E200" s="50" t="s">
        <v>87</v>
      </c>
      <c r="F200" s="50" t="s">
        <v>101</v>
      </c>
      <c r="G200" s="80" t="s">
        <v>967</v>
      </c>
      <c r="H200" s="54">
        <f t="shared" si="2"/>
        <v>63</v>
      </c>
    </row>
    <row r="201" spans="1:8" ht="12" customHeight="1" x14ac:dyDescent="0.2">
      <c r="A201" s="47">
        <v>191</v>
      </c>
      <c r="B201" s="48">
        <v>19030862</v>
      </c>
      <c r="C201" s="49" t="s">
        <v>347</v>
      </c>
      <c r="D201" s="49" t="s">
        <v>145</v>
      </c>
      <c r="E201" s="50" t="s">
        <v>87</v>
      </c>
      <c r="F201" s="50" t="s">
        <v>88</v>
      </c>
      <c r="G201" s="80" t="s">
        <v>967</v>
      </c>
      <c r="H201" s="54">
        <f t="shared" si="2"/>
        <v>63</v>
      </c>
    </row>
    <row r="202" spans="1:8" ht="12" customHeight="1" x14ac:dyDescent="0.2">
      <c r="A202" s="47">
        <v>192</v>
      </c>
      <c r="B202" s="48">
        <v>19031292</v>
      </c>
      <c r="C202" s="49" t="s">
        <v>348</v>
      </c>
      <c r="D202" s="49" t="s">
        <v>232</v>
      </c>
      <c r="E202" s="50" t="s">
        <v>87</v>
      </c>
      <c r="F202" s="50" t="s">
        <v>101</v>
      </c>
      <c r="G202" s="80" t="s">
        <v>968</v>
      </c>
      <c r="H202" s="54">
        <f t="shared" si="2"/>
        <v>57</v>
      </c>
    </row>
    <row r="203" spans="1:8" ht="12" customHeight="1" x14ac:dyDescent="0.2">
      <c r="A203" s="47">
        <v>193</v>
      </c>
      <c r="B203" s="48">
        <v>19030863</v>
      </c>
      <c r="C203" s="49" t="s">
        <v>349</v>
      </c>
      <c r="D203" s="49" t="s">
        <v>350</v>
      </c>
      <c r="E203" s="50" t="s">
        <v>87</v>
      </c>
      <c r="F203" s="50" t="s">
        <v>88</v>
      </c>
      <c r="G203" s="80" t="s">
        <v>971</v>
      </c>
      <c r="H203" s="54">
        <f t="shared" ref="H203:H266" si="3">IF(G203="A+",95,IF(G203="A",85, IF(G203="A-",75,IF(G203="B+",67,IF(G203="B",63,IF(G203="C+",57,IF(G203="C",53,IF(G203="D+",47,IF(G203="D",43,IF(G203="F1",37,IF(G203="F2",23,IF(G203="F3",0,0))))))))))))</f>
        <v>67</v>
      </c>
    </row>
    <row r="204" spans="1:8" ht="12" customHeight="1" x14ac:dyDescent="0.2">
      <c r="A204" s="47">
        <v>194</v>
      </c>
      <c r="B204" s="48">
        <v>19031207</v>
      </c>
      <c r="C204" s="49" t="s">
        <v>351</v>
      </c>
      <c r="D204" s="49" t="s">
        <v>352</v>
      </c>
      <c r="E204" s="50" t="s">
        <v>87</v>
      </c>
      <c r="F204" s="50" t="s">
        <v>101</v>
      </c>
      <c r="G204" s="80" t="s">
        <v>969</v>
      </c>
      <c r="H204" s="54">
        <f t="shared" si="3"/>
        <v>53</v>
      </c>
    </row>
    <row r="205" spans="1:8" ht="12" customHeight="1" x14ac:dyDescent="0.2">
      <c r="A205" s="47">
        <v>195</v>
      </c>
      <c r="B205" s="48">
        <v>19030864</v>
      </c>
      <c r="C205" s="49" t="s">
        <v>353</v>
      </c>
      <c r="D205" s="49" t="s">
        <v>104</v>
      </c>
      <c r="E205" s="50" t="s">
        <v>87</v>
      </c>
      <c r="F205" s="50" t="s">
        <v>88</v>
      </c>
      <c r="G205" s="80" t="s">
        <v>966</v>
      </c>
      <c r="H205" s="54">
        <f t="shared" si="3"/>
        <v>75</v>
      </c>
    </row>
    <row r="206" spans="1:8" ht="12" customHeight="1" x14ac:dyDescent="0.2">
      <c r="A206" s="47">
        <v>196</v>
      </c>
      <c r="B206" s="48">
        <v>19030865</v>
      </c>
      <c r="C206" s="49" t="s">
        <v>354</v>
      </c>
      <c r="D206" s="49" t="s">
        <v>355</v>
      </c>
      <c r="E206" s="50" t="s">
        <v>87</v>
      </c>
      <c r="F206" s="50" t="s">
        <v>88</v>
      </c>
      <c r="G206" s="80" t="s">
        <v>968</v>
      </c>
      <c r="H206" s="54">
        <f t="shared" si="3"/>
        <v>57</v>
      </c>
    </row>
    <row r="207" spans="1:8" ht="12" customHeight="1" x14ac:dyDescent="0.2">
      <c r="A207" s="47">
        <v>197</v>
      </c>
      <c r="B207" s="48">
        <v>19030868</v>
      </c>
      <c r="C207" s="49" t="s">
        <v>354</v>
      </c>
      <c r="D207" s="49" t="s">
        <v>279</v>
      </c>
      <c r="E207" s="50" t="s">
        <v>87</v>
      </c>
      <c r="F207" s="50" t="s">
        <v>88</v>
      </c>
      <c r="G207" s="80" t="s">
        <v>966</v>
      </c>
      <c r="H207" s="54">
        <f t="shared" si="3"/>
        <v>75</v>
      </c>
    </row>
    <row r="208" spans="1:8" ht="12" customHeight="1" x14ac:dyDescent="0.2">
      <c r="A208" s="47">
        <v>198</v>
      </c>
      <c r="B208" s="48">
        <v>19030869</v>
      </c>
      <c r="C208" s="49" t="s">
        <v>354</v>
      </c>
      <c r="D208" s="49" t="s">
        <v>279</v>
      </c>
      <c r="E208" s="50" t="s">
        <v>87</v>
      </c>
      <c r="F208" s="50" t="s">
        <v>88</v>
      </c>
      <c r="G208" s="80" t="s">
        <v>966</v>
      </c>
      <c r="H208" s="54">
        <f t="shared" si="3"/>
        <v>75</v>
      </c>
    </row>
    <row r="209" spans="1:8" ht="12" customHeight="1" x14ac:dyDescent="0.2">
      <c r="A209" s="47">
        <v>199</v>
      </c>
      <c r="B209" s="48">
        <v>19030872</v>
      </c>
      <c r="C209" s="49" t="s">
        <v>354</v>
      </c>
      <c r="D209" s="49" t="s">
        <v>126</v>
      </c>
      <c r="E209" s="50" t="s">
        <v>87</v>
      </c>
      <c r="F209" s="50" t="s">
        <v>88</v>
      </c>
      <c r="G209" s="80" t="s">
        <v>967</v>
      </c>
      <c r="H209" s="54">
        <f t="shared" si="3"/>
        <v>63</v>
      </c>
    </row>
    <row r="210" spans="1:8" ht="12" customHeight="1" x14ac:dyDescent="0.2">
      <c r="A210" s="47">
        <v>200</v>
      </c>
      <c r="B210" s="48">
        <v>19030873</v>
      </c>
      <c r="C210" s="49" t="s">
        <v>354</v>
      </c>
      <c r="D210" s="49" t="s">
        <v>356</v>
      </c>
      <c r="E210" s="50" t="s">
        <v>87</v>
      </c>
      <c r="F210" s="50" t="s">
        <v>88</v>
      </c>
      <c r="G210" s="80" t="s">
        <v>967</v>
      </c>
      <c r="H210" s="54">
        <f t="shared" si="3"/>
        <v>63</v>
      </c>
    </row>
    <row r="211" spans="1:8" ht="12" customHeight="1" x14ac:dyDescent="0.2">
      <c r="A211" s="47">
        <v>201</v>
      </c>
      <c r="B211" s="48">
        <v>19031293</v>
      </c>
      <c r="C211" s="49" t="s">
        <v>357</v>
      </c>
      <c r="D211" s="49" t="s">
        <v>232</v>
      </c>
      <c r="E211" s="50" t="s">
        <v>87</v>
      </c>
      <c r="F211" s="50" t="s">
        <v>101</v>
      </c>
      <c r="G211" s="80" t="s">
        <v>966</v>
      </c>
      <c r="H211" s="54">
        <f t="shared" si="3"/>
        <v>75</v>
      </c>
    </row>
    <row r="212" spans="1:8" ht="12" customHeight="1" x14ac:dyDescent="0.2">
      <c r="A212" s="47">
        <v>202</v>
      </c>
      <c r="B212" s="48">
        <v>19031294</v>
      </c>
      <c r="C212" s="49" t="s">
        <v>357</v>
      </c>
      <c r="D212" s="49" t="s">
        <v>128</v>
      </c>
      <c r="E212" s="50" t="s">
        <v>87</v>
      </c>
      <c r="F212" s="50" t="s">
        <v>101</v>
      </c>
      <c r="G212" s="80" t="s">
        <v>972</v>
      </c>
      <c r="H212" s="54">
        <f t="shared" si="3"/>
        <v>23</v>
      </c>
    </row>
    <row r="213" spans="1:8" ht="12" customHeight="1" x14ac:dyDescent="0.2">
      <c r="A213" s="47">
        <v>203</v>
      </c>
      <c r="B213" s="48">
        <v>19031936</v>
      </c>
      <c r="C213" s="49" t="s">
        <v>358</v>
      </c>
      <c r="D213" s="49" t="s">
        <v>359</v>
      </c>
      <c r="E213" s="50" t="s">
        <v>87</v>
      </c>
      <c r="F213" s="50" t="s">
        <v>92</v>
      </c>
      <c r="G213" s="80" t="s">
        <v>967</v>
      </c>
      <c r="H213" s="54">
        <f t="shared" si="3"/>
        <v>63</v>
      </c>
    </row>
    <row r="214" spans="1:8" ht="12" customHeight="1" x14ac:dyDescent="0.2">
      <c r="A214" s="47">
        <v>204</v>
      </c>
      <c r="B214" s="48">
        <v>19030867</v>
      </c>
      <c r="C214" s="49" t="s">
        <v>360</v>
      </c>
      <c r="D214" s="49" t="s">
        <v>163</v>
      </c>
      <c r="E214" s="50" t="s">
        <v>87</v>
      </c>
      <c r="F214" s="50" t="s">
        <v>88</v>
      </c>
      <c r="G214" s="80" t="s">
        <v>967</v>
      </c>
      <c r="H214" s="54">
        <f t="shared" si="3"/>
        <v>63</v>
      </c>
    </row>
    <row r="215" spans="1:8" ht="12" customHeight="1" x14ac:dyDescent="0.2">
      <c r="A215" s="47">
        <v>205</v>
      </c>
      <c r="B215" s="48">
        <v>19030870</v>
      </c>
      <c r="C215" s="49" t="s">
        <v>361</v>
      </c>
      <c r="D215" s="49" t="s">
        <v>143</v>
      </c>
      <c r="E215" s="50" t="s">
        <v>87</v>
      </c>
      <c r="F215" s="50" t="s">
        <v>88</v>
      </c>
      <c r="G215" s="80" t="s">
        <v>967</v>
      </c>
      <c r="H215" s="54">
        <f t="shared" si="3"/>
        <v>63</v>
      </c>
    </row>
    <row r="216" spans="1:8" ht="12" customHeight="1" x14ac:dyDescent="0.2">
      <c r="A216" s="47">
        <v>206</v>
      </c>
      <c r="B216" s="48">
        <v>19030874</v>
      </c>
      <c r="C216" s="49" t="s">
        <v>362</v>
      </c>
      <c r="D216" s="49" t="s">
        <v>105</v>
      </c>
      <c r="E216" s="50" t="s">
        <v>87</v>
      </c>
      <c r="F216" s="50" t="s">
        <v>88</v>
      </c>
      <c r="G216" s="80" t="s">
        <v>969</v>
      </c>
      <c r="H216" s="54">
        <f t="shared" si="3"/>
        <v>53</v>
      </c>
    </row>
    <row r="217" spans="1:8" ht="12" customHeight="1" x14ac:dyDescent="0.2">
      <c r="A217" s="47">
        <v>207</v>
      </c>
      <c r="B217" s="48">
        <v>19030875</v>
      </c>
      <c r="C217" s="49" t="s">
        <v>363</v>
      </c>
      <c r="D217" s="49" t="s">
        <v>179</v>
      </c>
      <c r="E217" s="50" t="s">
        <v>87</v>
      </c>
      <c r="F217" s="50" t="s">
        <v>88</v>
      </c>
      <c r="G217" s="80" t="s">
        <v>971</v>
      </c>
      <c r="H217" s="54">
        <f t="shared" si="3"/>
        <v>67</v>
      </c>
    </row>
    <row r="218" spans="1:8" ht="12" customHeight="1" x14ac:dyDescent="0.2">
      <c r="A218" s="47">
        <v>208</v>
      </c>
      <c r="B218" s="48">
        <v>19031937</v>
      </c>
      <c r="C218" s="49" t="s">
        <v>364</v>
      </c>
      <c r="D218" s="49" t="s">
        <v>190</v>
      </c>
      <c r="E218" s="50" t="s">
        <v>87</v>
      </c>
      <c r="F218" s="50" t="s">
        <v>92</v>
      </c>
      <c r="G218" s="80" t="s">
        <v>969</v>
      </c>
      <c r="H218" s="54">
        <f t="shared" si="3"/>
        <v>53</v>
      </c>
    </row>
    <row r="219" spans="1:8" ht="12" customHeight="1" x14ac:dyDescent="0.2">
      <c r="A219" s="47">
        <v>209</v>
      </c>
      <c r="B219" s="48">
        <v>19030876</v>
      </c>
      <c r="C219" s="49" t="s">
        <v>365</v>
      </c>
      <c r="D219" s="49" t="s">
        <v>107</v>
      </c>
      <c r="E219" s="50" t="s">
        <v>87</v>
      </c>
      <c r="F219" s="50" t="s">
        <v>88</v>
      </c>
      <c r="G219" s="80" t="s">
        <v>969</v>
      </c>
      <c r="H219" s="54">
        <f t="shared" si="3"/>
        <v>53</v>
      </c>
    </row>
    <row r="220" spans="1:8" ht="12" customHeight="1" x14ac:dyDescent="0.2">
      <c r="A220" s="47">
        <v>210</v>
      </c>
      <c r="B220" s="48">
        <v>19031295</v>
      </c>
      <c r="C220" s="49" t="s">
        <v>366</v>
      </c>
      <c r="D220" s="49" t="s">
        <v>128</v>
      </c>
      <c r="E220" s="50" t="s">
        <v>87</v>
      </c>
      <c r="F220" s="50" t="s">
        <v>101</v>
      </c>
      <c r="G220" s="80" t="s">
        <v>974</v>
      </c>
      <c r="H220" s="54">
        <f t="shared" si="3"/>
        <v>47</v>
      </c>
    </row>
    <row r="221" spans="1:8" ht="12" customHeight="1" x14ac:dyDescent="0.2">
      <c r="A221" s="47">
        <v>211</v>
      </c>
      <c r="B221" s="48">
        <v>19030877</v>
      </c>
      <c r="C221" s="49" t="s">
        <v>367</v>
      </c>
      <c r="D221" s="49" t="s">
        <v>368</v>
      </c>
      <c r="E221" s="50" t="s">
        <v>87</v>
      </c>
      <c r="F221" s="50" t="s">
        <v>88</v>
      </c>
      <c r="G221" s="80" t="s">
        <v>968</v>
      </c>
      <c r="H221" s="54">
        <f t="shared" si="3"/>
        <v>57</v>
      </c>
    </row>
    <row r="222" spans="1:8" ht="12" customHeight="1" x14ac:dyDescent="0.2">
      <c r="A222" s="47">
        <v>212</v>
      </c>
      <c r="B222" s="48">
        <v>19031938</v>
      </c>
      <c r="C222" s="49" t="s">
        <v>369</v>
      </c>
      <c r="D222" s="49" t="s">
        <v>370</v>
      </c>
      <c r="E222" s="50" t="s">
        <v>87</v>
      </c>
      <c r="F222" s="50" t="s">
        <v>92</v>
      </c>
      <c r="G222" s="80" t="s">
        <v>967</v>
      </c>
      <c r="H222" s="54">
        <f t="shared" si="3"/>
        <v>63</v>
      </c>
    </row>
    <row r="223" spans="1:8" ht="12" customHeight="1" x14ac:dyDescent="0.2">
      <c r="A223" s="47">
        <v>213</v>
      </c>
      <c r="B223" s="48">
        <v>19030878</v>
      </c>
      <c r="C223" s="49" t="s">
        <v>371</v>
      </c>
      <c r="D223" s="49" t="s">
        <v>104</v>
      </c>
      <c r="E223" s="50" t="s">
        <v>87</v>
      </c>
      <c r="F223" s="50" t="s">
        <v>88</v>
      </c>
      <c r="G223" s="80" t="s">
        <v>966</v>
      </c>
      <c r="H223" s="54">
        <f t="shared" si="3"/>
        <v>75</v>
      </c>
    </row>
    <row r="224" spans="1:8" ht="12" customHeight="1" x14ac:dyDescent="0.2">
      <c r="A224" s="47">
        <v>214</v>
      </c>
      <c r="B224" s="48">
        <v>19030879</v>
      </c>
      <c r="C224" s="49" t="s">
        <v>372</v>
      </c>
      <c r="D224" s="49" t="s">
        <v>373</v>
      </c>
      <c r="E224" s="50" t="s">
        <v>87</v>
      </c>
      <c r="F224" s="50" t="s">
        <v>88</v>
      </c>
      <c r="G224" s="80" t="s">
        <v>969</v>
      </c>
      <c r="H224" s="54">
        <f t="shared" si="3"/>
        <v>53</v>
      </c>
    </row>
    <row r="225" spans="1:8" ht="12" customHeight="1" x14ac:dyDescent="0.2">
      <c r="A225" s="47">
        <v>215</v>
      </c>
      <c r="B225" s="48">
        <v>19032167</v>
      </c>
      <c r="C225" s="49" t="s">
        <v>374</v>
      </c>
      <c r="D225" s="49" t="s">
        <v>100</v>
      </c>
      <c r="E225" s="50" t="s">
        <v>87</v>
      </c>
      <c r="F225" s="50" t="s">
        <v>88</v>
      </c>
      <c r="G225" s="80" t="s">
        <v>969</v>
      </c>
      <c r="H225" s="54">
        <f t="shared" si="3"/>
        <v>53</v>
      </c>
    </row>
    <row r="226" spans="1:8" ht="12" customHeight="1" x14ac:dyDescent="0.2">
      <c r="A226" s="47">
        <v>216</v>
      </c>
      <c r="B226" s="48">
        <v>19032168</v>
      </c>
      <c r="C226" s="49" t="s">
        <v>375</v>
      </c>
      <c r="D226" s="49" t="s">
        <v>376</v>
      </c>
      <c r="E226" s="50" t="s">
        <v>87</v>
      </c>
      <c r="F226" s="50" t="s">
        <v>88</v>
      </c>
      <c r="G226" s="80" t="s">
        <v>971</v>
      </c>
      <c r="H226" s="54">
        <f t="shared" si="3"/>
        <v>67</v>
      </c>
    </row>
    <row r="227" spans="1:8" ht="12" customHeight="1" x14ac:dyDescent="0.2">
      <c r="A227" s="47">
        <v>217</v>
      </c>
      <c r="B227" s="48">
        <v>19031296</v>
      </c>
      <c r="C227" s="49" t="s">
        <v>375</v>
      </c>
      <c r="D227" s="49" t="s">
        <v>219</v>
      </c>
      <c r="E227" s="50" t="s">
        <v>87</v>
      </c>
      <c r="F227" s="50" t="s">
        <v>101</v>
      </c>
      <c r="G227" s="80" t="s">
        <v>968</v>
      </c>
      <c r="H227" s="54">
        <f t="shared" si="3"/>
        <v>57</v>
      </c>
    </row>
    <row r="228" spans="1:8" ht="12" customHeight="1" x14ac:dyDescent="0.2">
      <c r="A228" s="47">
        <v>218</v>
      </c>
      <c r="B228" s="48">
        <v>19030880</v>
      </c>
      <c r="C228" s="49" t="s">
        <v>377</v>
      </c>
      <c r="D228" s="49" t="s">
        <v>230</v>
      </c>
      <c r="E228" s="50" t="s">
        <v>87</v>
      </c>
      <c r="F228" s="50" t="s">
        <v>88</v>
      </c>
      <c r="G228" s="80" t="s">
        <v>967</v>
      </c>
      <c r="H228" s="54">
        <f t="shared" si="3"/>
        <v>63</v>
      </c>
    </row>
    <row r="229" spans="1:8" ht="12" customHeight="1" x14ac:dyDescent="0.2">
      <c r="A229" s="47">
        <v>219</v>
      </c>
      <c r="B229" s="48">
        <v>19030881</v>
      </c>
      <c r="C229" s="49" t="s">
        <v>378</v>
      </c>
      <c r="D229" s="49" t="s">
        <v>230</v>
      </c>
      <c r="E229" s="50" t="s">
        <v>87</v>
      </c>
      <c r="F229" s="50" t="s">
        <v>88</v>
      </c>
      <c r="G229" s="80" t="s">
        <v>972</v>
      </c>
      <c r="H229" s="54">
        <f t="shared" si="3"/>
        <v>23</v>
      </c>
    </row>
    <row r="230" spans="1:8" ht="12" customHeight="1" x14ac:dyDescent="0.2">
      <c r="A230" s="47">
        <v>220</v>
      </c>
      <c r="B230" s="48">
        <v>19030882</v>
      </c>
      <c r="C230" s="49" t="s">
        <v>379</v>
      </c>
      <c r="D230" s="49" t="s">
        <v>94</v>
      </c>
      <c r="E230" s="50" t="s">
        <v>87</v>
      </c>
      <c r="F230" s="50" t="s">
        <v>88</v>
      </c>
      <c r="G230" s="80" t="s">
        <v>969</v>
      </c>
      <c r="H230" s="54">
        <f t="shared" si="3"/>
        <v>53</v>
      </c>
    </row>
    <row r="231" spans="1:8" ht="12" customHeight="1" x14ac:dyDescent="0.2">
      <c r="A231" s="47">
        <v>221</v>
      </c>
      <c r="B231" s="48">
        <v>19030884</v>
      </c>
      <c r="C231" s="49" t="s">
        <v>380</v>
      </c>
      <c r="D231" s="49" t="s">
        <v>104</v>
      </c>
      <c r="E231" s="50" t="s">
        <v>87</v>
      </c>
      <c r="F231" s="50" t="s">
        <v>88</v>
      </c>
      <c r="G231" s="80" t="s">
        <v>966</v>
      </c>
      <c r="H231" s="54">
        <f t="shared" si="3"/>
        <v>75</v>
      </c>
    </row>
    <row r="232" spans="1:8" ht="12" customHeight="1" x14ac:dyDescent="0.2">
      <c r="A232" s="47">
        <v>222</v>
      </c>
      <c r="B232" s="48">
        <v>19030887</v>
      </c>
      <c r="C232" s="49" t="s">
        <v>381</v>
      </c>
      <c r="D232" s="49" t="s">
        <v>222</v>
      </c>
      <c r="E232" s="50" t="s">
        <v>87</v>
      </c>
      <c r="F232" s="50" t="s">
        <v>88</v>
      </c>
      <c r="G232" s="80" t="s">
        <v>966</v>
      </c>
      <c r="H232" s="54">
        <f t="shared" si="3"/>
        <v>75</v>
      </c>
    </row>
    <row r="233" spans="1:8" ht="12" customHeight="1" x14ac:dyDescent="0.2">
      <c r="A233" s="47">
        <v>223</v>
      </c>
      <c r="B233" s="48">
        <v>19030886</v>
      </c>
      <c r="C233" s="49" t="s">
        <v>382</v>
      </c>
      <c r="D233" s="49" t="s">
        <v>383</v>
      </c>
      <c r="E233" s="50" t="s">
        <v>87</v>
      </c>
      <c r="F233" s="50" t="s">
        <v>88</v>
      </c>
      <c r="G233" s="80" t="s">
        <v>968</v>
      </c>
      <c r="H233" s="54">
        <f t="shared" si="3"/>
        <v>57</v>
      </c>
    </row>
    <row r="234" spans="1:8" ht="12" customHeight="1" x14ac:dyDescent="0.2">
      <c r="A234" s="47">
        <v>224</v>
      </c>
      <c r="B234" s="48">
        <v>19031297</v>
      </c>
      <c r="C234" s="49" t="s">
        <v>384</v>
      </c>
      <c r="D234" s="49" t="s">
        <v>141</v>
      </c>
      <c r="E234" s="50" t="s">
        <v>87</v>
      </c>
      <c r="F234" s="50" t="s">
        <v>101</v>
      </c>
      <c r="G234" s="80" t="s">
        <v>967</v>
      </c>
      <c r="H234" s="54">
        <f t="shared" si="3"/>
        <v>63</v>
      </c>
    </row>
    <row r="235" spans="1:8" ht="12" customHeight="1" x14ac:dyDescent="0.2">
      <c r="A235" s="47">
        <v>225</v>
      </c>
      <c r="B235" s="48">
        <v>19030889</v>
      </c>
      <c r="C235" s="49" t="s">
        <v>385</v>
      </c>
      <c r="D235" s="49" t="s">
        <v>386</v>
      </c>
      <c r="E235" s="50" t="s">
        <v>87</v>
      </c>
      <c r="F235" s="50" t="s">
        <v>88</v>
      </c>
      <c r="G235" s="80" t="s">
        <v>971</v>
      </c>
      <c r="H235" s="54">
        <f t="shared" si="3"/>
        <v>67</v>
      </c>
    </row>
    <row r="236" spans="1:8" ht="12" customHeight="1" x14ac:dyDescent="0.2">
      <c r="A236" s="47">
        <v>226</v>
      </c>
      <c r="B236" s="48">
        <v>19032169</v>
      </c>
      <c r="C236" s="49" t="s">
        <v>387</v>
      </c>
      <c r="D236" s="49" t="s">
        <v>193</v>
      </c>
      <c r="E236" s="50" t="s">
        <v>87</v>
      </c>
      <c r="F236" s="50" t="s">
        <v>88</v>
      </c>
      <c r="G236" s="80" t="s">
        <v>968</v>
      </c>
      <c r="H236" s="54">
        <f t="shared" si="3"/>
        <v>57</v>
      </c>
    </row>
    <row r="237" spans="1:8" ht="12" customHeight="1" x14ac:dyDescent="0.2">
      <c r="A237" s="47">
        <v>227</v>
      </c>
      <c r="B237" s="48">
        <v>19031939</v>
      </c>
      <c r="C237" s="49" t="s">
        <v>388</v>
      </c>
      <c r="D237" s="49" t="s">
        <v>230</v>
      </c>
      <c r="E237" s="50" t="s">
        <v>87</v>
      </c>
      <c r="F237" s="50" t="s">
        <v>92</v>
      </c>
      <c r="G237" s="80" t="s">
        <v>971</v>
      </c>
      <c r="H237" s="54">
        <f t="shared" si="3"/>
        <v>67</v>
      </c>
    </row>
    <row r="238" spans="1:8" ht="12" customHeight="1" x14ac:dyDescent="0.2">
      <c r="A238" s="47">
        <v>228</v>
      </c>
      <c r="B238" s="48">
        <v>19030890</v>
      </c>
      <c r="C238" s="49" t="s">
        <v>389</v>
      </c>
      <c r="D238" s="49" t="s">
        <v>368</v>
      </c>
      <c r="E238" s="50" t="s">
        <v>87</v>
      </c>
      <c r="F238" s="50" t="s">
        <v>88</v>
      </c>
      <c r="G238" s="80" t="s">
        <v>974</v>
      </c>
      <c r="H238" s="54">
        <f t="shared" si="3"/>
        <v>47</v>
      </c>
    </row>
    <row r="239" spans="1:8" ht="12" customHeight="1" x14ac:dyDescent="0.2">
      <c r="A239" s="47">
        <v>229</v>
      </c>
      <c r="B239" s="48">
        <v>19031298</v>
      </c>
      <c r="C239" s="49" t="s">
        <v>390</v>
      </c>
      <c r="D239" s="49" t="s">
        <v>391</v>
      </c>
      <c r="E239" s="50" t="s">
        <v>87</v>
      </c>
      <c r="F239" s="50" t="s">
        <v>101</v>
      </c>
      <c r="G239" s="80" t="s">
        <v>975</v>
      </c>
      <c r="H239" s="54">
        <f t="shared" si="3"/>
        <v>85</v>
      </c>
    </row>
    <row r="240" spans="1:8" ht="12" customHeight="1" x14ac:dyDescent="0.2">
      <c r="A240" s="47">
        <v>230</v>
      </c>
      <c r="B240" s="48">
        <v>19030891</v>
      </c>
      <c r="C240" s="49" t="s">
        <v>392</v>
      </c>
      <c r="D240" s="49" t="s">
        <v>105</v>
      </c>
      <c r="E240" s="50" t="s">
        <v>87</v>
      </c>
      <c r="F240" s="50" t="s">
        <v>88</v>
      </c>
      <c r="G240" s="80" t="s">
        <v>969</v>
      </c>
      <c r="H240" s="54">
        <f t="shared" si="3"/>
        <v>53</v>
      </c>
    </row>
    <row r="241" spans="1:8" ht="12" customHeight="1" x14ac:dyDescent="0.2">
      <c r="A241" s="47">
        <v>231</v>
      </c>
      <c r="B241" s="48">
        <v>19030892</v>
      </c>
      <c r="C241" s="49" t="s">
        <v>392</v>
      </c>
      <c r="D241" s="49" t="s">
        <v>393</v>
      </c>
      <c r="E241" s="50" t="s">
        <v>87</v>
      </c>
      <c r="F241" s="50" t="s">
        <v>88</v>
      </c>
      <c r="G241" s="80" t="s">
        <v>970</v>
      </c>
      <c r="H241" s="54">
        <f t="shared" si="3"/>
        <v>43</v>
      </c>
    </row>
    <row r="242" spans="1:8" ht="12" customHeight="1" x14ac:dyDescent="0.2">
      <c r="A242" s="47">
        <v>232</v>
      </c>
      <c r="B242" s="48">
        <v>19031299</v>
      </c>
      <c r="C242" s="49" t="s">
        <v>394</v>
      </c>
      <c r="D242" s="49" t="s">
        <v>302</v>
      </c>
      <c r="E242" s="50" t="s">
        <v>87</v>
      </c>
      <c r="F242" s="50" t="s">
        <v>101</v>
      </c>
      <c r="G242" s="80" t="s">
        <v>967</v>
      </c>
      <c r="H242" s="54">
        <f t="shared" si="3"/>
        <v>63</v>
      </c>
    </row>
    <row r="243" spans="1:8" ht="12" customHeight="1" x14ac:dyDescent="0.2">
      <c r="A243" s="47">
        <v>233</v>
      </c>
      <c r="B243" s="48">
        <v>19031940</v>
      </c>
      <c r="C243" s="49" t="s">
        <v>395</v>
      </c>
      <c r="D243" s="49" t="s">
        <v>310</v>
      </c>
      <c r="E243" s="50" t="s">
        <v>87</v>
      </c>
      <c r="F243" s="50" t="s">
        <v>92</v>
      </c>
      <c r="G243" s="80" t="s">
        <v>969</v>
      </c>
      <c r="H243" s="54">
        <f t="shared" si="3"/>
        <v>53</v>
      </c>
    </row>
    <row r="244" spans="1:8" ht="12" customHeight="1" x14ac:dyDescent="0.2">
      <c r="A244" s="47">
        <v>234</v>
      </c>
      <c r="B244" s="48">
        <v>19031941</v>
      </c>
      <c r="C244" s="49" t="s">
        <v>396</v>
      </c>
      <c r="D244" s="49" t="s">
        <v>104</v>
      </c>
      <c r="E244" s="50" t="s">
        <v>87</v>
      </c>
      <c r="F244" s="50" t="s">
        <v>92</v>
      </c>
      <c r="G244" s="80" t="s">
        <v>966</v>
      </c>
      <c r="H244" s="54">
        <f t="shared" si="3"/>
        <v>75</v>
      </c>
    </row>
    <row r="245" spans="1:8" ht="12" customHeight="1" x14ac:dyDescent="0.2">
      <c r="A245" s="47">
        <v>235</v>
      </c>
      <c r="B245" s="48">
        <v>19031942</v>
      </c>
      <c r="C245" s="49" t="s">
        <v>397</v>
      </c>
      <c r="D245" s="49" t="s">
        <v>310</v>
      </c>
      <c r="E245" s="50" t="s">
        <v>87</v>
      </c>
      <c r="F245" s="50" t="s">
        <v>92</v>
      </c>
      <c r="G245" s="80" t="s">
        <v>967</v>
      </c>
      <c r="H245" s="54">
        <f t="shared" si="3"/>
        <v>63</v>
      </c>
    </row>
    <row r="246" spans="1:8" ht="12" customHeight="1" x14ac:dyDescent="0.2">
      <c r="A246" s="47">
        <v>236</v>
      </c>
      <c r="B246" s="48">
        <v>19031982</v>
      </c>
      <c r="C246" s="49" t="s">
        <v>398</v>
      </c>
      <c r="D246" s="49" t="s">
        <v>232</v>
      </c>
      <c r="E246" s="50" t="s">
        <v>87</v>
      </c>
      <c r="F246" s="50" t="s">
        <v>92</v>
      </c>
      <c r="G246" s="80" t="s">
        <v>967</v>
      </c>
      <c r="H246" s="54">
        <f t="shared" si="3"/>
        <v>63</v>
      </c>
    </row>
    <row r="247" spans="1:8" ht="12" customHeight="1" x14ac:dyDescent="0.2">
      <c r="A247" s="47">
        <v>237</v>
      </c>
      <c r="B247" s="48">
        <v>19031943</v>
      </c>
      <c r="C247" s="49" t="s">
        <v>399</v>
      </c>
      <c r="D247" s="49" t="s">
        <v>310</v>
      </c>
      <c r="E247" s="50" t="s">
        <v>87</v>
      </c>
      <c r="F247" s="50" t="s">
        <v>92</v>
      </c>
      <c r="G247" s="80" t="s">
        <v>969</v>
      </c>
      <c r="H247" s="54">
        <f t="shared" si="3"/>
        <v>53</v>
      </c>
    </row>
    <row r="248" spans="1:8" ht="12" customHeight="1" x14ac:dyDescent="0.2">
      <c r="A248" s="47">
        <v>238</v>
      </c>
      <c r="B248" s="48">
        <v>19030893</v>
      </c>
      <c r="C248" s="49" t="s">
        <v>400</v>
      </c>
      <c r="D248" s="49" t="s">
        <v>104</v>
      </c>
      <c r="E248" s="50" t="s">
        <v>87</v>
      </c>
      <c r="F248" s="50" t="s">
        <v>88</v>
      </c>
      <c r="G248" s="80" t="s">
        <v>966</v>
      </c>
      <c r="H248" s="54">
        <f t="shared" si="3"/>
        <v>75</v>
      </c>
    </row>
    <row r="249" spans="1:8" ht="12" customHeight="1" x14ac:dyDescent="0.2">
      <c r="A249" s="47">
        <v>239</v>
      </c>
      <c r="B249" s="48">
        <v>19030894</v>
      </c>
      <c r="C249" s="49" t="s">
        <v>401</v>
      </c>
      <c r="D249" s="49" t="s">
        <v>402</v>
      </c>
      <c r="E249" s="50" t="s">
        <v>87</v>
      </c>
      <c r="F249" s="50" t="s">
        <v>88</v>
      </c>
      <c r="G249" s="80" t="s">
        <v>971</v>
      </c>
      <c r="H249" s="54">
        <f t="shared" si="3"/>
        <v>67</v>
      </c>
    </row>
    <row r="250" spans="1:8" ht="12" customHeight="1" x14ac:dyDescent="0.2">
      <c r="A250" s="47">
        <v>240</v>
      </c>
      <c r="B250" s="48">
        <v>19031300</v>
      </c>
      <c r="C250" s="49" t="s">
        <v>403</v>
      </c>
      <c r="D250" s="49" t="s">
        <v>201</v>
      </c>
      <c r="E250" s="50" t="s">
        <v>87</v>
      </c>
      <c r="F250" s="50" t="s">
        <v>101</v>
      </c>
      <c r="G250" s="80" t="s">
        <v>966</v>
      </c>
      <c r="H250" s="54">
        <f t="shared" si="3"/>
        <v>75</v>
      </c>
    </row>
    <row r="251" spans="1:8" ht="12" customHeight="1" x14ac:dyDescent="0.2">
      <c r="A251" s="47">
        <v>241</v>
      </c>
      <c r="B251" s="48">
        <v>19031301</v>
      </c>
      <c r="C251" s="49" t="s">
        <v>404</v>
      </c>
      <c r="D251" s="49" t="s">
        <v>190</v>
      </c>
      <c r="E251" s="50" t="s">
        <v>87</v>
      </c>
      <c r="F251" s="50" t="s">
        <v>101</v>
      </c>
      <c r="G251" s="80" t="s">
        <v>967</v>
      </c>
      <c r="H251" s="54">
        <f t="shared" si="3"/>
        <v>63</v>
      </c>
    </row>
    <row r="252" spans="1:8" ht="12" customHeight="1" x14ac:dyDescent="0.2">
      <c r="A252" s="47">
        <v>242</v>
      </c>
      <c r="B252" s="48">
        <v>19030895</v>
      </c>
      <c r="C252" s="49" t="s">
        <v>405</v>
      </c>
      <c r="D252" s="49" t="s">
        <v>406</v>
      </c>
      <c r="E252" s="50" t="s">
        <v>87</v>
      </c>
      <c r="F252" s="50" t="s">
        <v>88</v>
      </c>
      <c r="G252" s="80" t="s">
        <v>972</v>
      </c>
      <c r="H252" s="54">
        <f t="shared" si="3"/>
        <v>23</v>
      </c>
    </row>
    <row r="253" spans="1:8" ht="12" customHeight="1" x14ac:dyDescent="0.2">
      <c r="A253" s="47">
        <v>243</v>
      </c>
      <c r="B253" s="48">
        <v>18030855</v>
      </c>
      <c r="C253" s="49" t="s">
        <v>405</v>
      </c>
      <c r="D253" s="49" t="s">
        <v>172</v>
      </c>
      <c r="E253" s="50" t="s">
        <v>257</v>
      </c>
      <c r="F253" s="50" t="s">
        <v>88</v>
      </c>
      <c r="G253" s="77"/>
      <c r="H253" s="54">
        <f t="shared" si="3"/>
        <v>0</v>
      </c>
    </row>
    <row r="254" spans="1:8" ht="12" customHeight="1" x14ac:dyDescent="0.2">
      <c r="A254" s="47">
        <v>244</v>
      </c>
      <c r="B254" s="48">
        <v>19031851</v>
      </c>
      <c r="C254" s="49" t="s">
        <v>407</v>
      </c>
      <c r="D254" s="49" t="s">
        <v>302</v>
      </c>
      <c r="E254" s="50" t="s">
        <v>87</v>
      </c>
      <c r="F254" s="50" t="s">
        <v>88</v>
      </c>
      <c r="G254" s="80" t="s">
        <v>966</v>
      </c>
      <c r="H254" s="54">
        <f t="shared" si="3"/>
        <v>75</v>
      </c>
    </row>
    <row r="255" spans="1:8" ht="12" customHeight="1" x14ac:dyDescent="0.2">
      <c r="A255" s="47">
        <v>245</v>
      </c>
      <c r="B255" s="48">
        <v>19030897</v>
      </c>
      <c r="C255" s="49" t="s">
        <v>408</v>
      </c>
      <c r="D255" s="49" t="s">
        <v>179</v>
      </c>
      <c r="E255" s="50" t="s">
        <v>87</v>
      </c>
      <c r="F255" s="50" t="s">
        <v>88</v>
      </c>
      <c r="G255" s="80" t="s">
        <v>971</v>
      </c>
      <c r="H255" s="54">
        <f t="shared" si="3"/>
        <v>67</v>
      </c>
    </row>
    <row r="256" spans="1:8" ht="12" customHeight="1" x14ac:dyDescent="0.2">
      <c r="A256" s="47">
        <v>246</v>
      </c>
      <c r="B256" s="48">
        <v>19030905</v>
      </c>
      <c r="C256" s="49" t="s">
        <v>408</v>
      </c>
      <c r="D256" s="49" t="s">
        <v>409</v>
      </c>
      <c r="E256" s="50" t="s">
        <v>87</v>
      </c>
      <c r="F256" s="50" t="s">
        <v>88</v>
      </c>
      <c r="G256" s="80" t="s">
        <v>972</v>
      </c>
      <c r="H256" s="54">
        <f t="shared" si="3"/>
        <v>23</v>
      </c>
    </row>
    <row r="257" spans="1:8" ht="12" customHeight="1" x14ac:dyDescent="0.2">
      <c r="A257" s="47">
        <v>247</v>
      </c>
      <c r="B257" s="48">
        <v>19030926</v>
      </c>
      <c r="C257" s="49" t="s">
        <v>408</v>
      </c>
      <c r="D257" s="49" t="s">
        <v>104</v>
      </c>
      <c r="E257" s="50" t="s">
        <v>87</v>
      </c>
      <c r="F257" s="50" t="s">
        <v>88</v>
      </c>
      <c r="G257" s="80" t="s">
        <v>975</v>
      </c>
      <c r="H257" s="54">
        <f t="shared" si="3"/>
        <v>85</v>
      </c>
    </row>
    <row r="258" spans="1:8" ht="12" customHeight="1" x14ac:dyDescent="0.2">
      <c r="A258" s="47">
        <v>248</v>
      </c>
      <c r="B258" s="48">
        <v>19031302</v>
      </c>
      <c r="C258" s="49" t="s">
        <v>410</v>
      </c>
      <c r="D258" s="49" t="s">
        <v>124</v>
      </c>
      <c r="E258" s="50" t="s">
        <v>87</v>
      </c>
      <c r="F258" s="50" t="s">
        <v>101</v>
      </c>
      <c r="G258" s="80" t="s">
        <v>975</v>
      </c>
      <c r="H258" s="54">
        <f t="shared" si="3"/>
        <v>85</v>
      </c>
    </row>
    <row r="259" spans="1:8" ht="12" customHeight="1" x14ac:dyDescent="0.2">
      <c r="A259" s="47">
        <v>249</v>
      </c>
      <c r="B259" s="48">
        <v>19030908</v>
      </c>
      <c r="C259" s="49" t="s">
        <v>411</v>
      </c>
      <c r="D259" s="49" t="s">
        <v>300</v>
      </c>
      <c r="E259" s="50" t="s">
        <v>87</v>
      </c>
      <c r="F259" s="50" t="s">
        <v>88</v>
      </c>
      <c r="G259" s="80" t="s">
        <v>966</v>
      </c>
      <c r="H259" s="54">
        <f t="shared" si="3"/>
        <v>75</v>
      </c>
    </row>
    <row r="260" spans="1:8" ht="12" customHeight="1" x14ac:dyDescent="0.2">
      <c r="A260" s="47">
        <v>250</v>
      </c>
      <c r="B260" s="48">
        <v>19030910</v>
      </c>
      <c r="C260" s="49" t="s">
        <v>412</v>
      </c>
      <c r="D260" s="49" t="s">
        <v>145</v>
      </c>
      <c r="E260" s="50" t="s">
        <v>87</v>
      </c>
      <c r="F260" s="50" t="s">
        <v>88</v>
      </c>
      <c r="G260" s="80" t="s">
        <v>969</v>
      </c>
      <c r="H260" s="54">
        <f t="shared" si="3"/>
        <v>53</v>
      </c>
    </row>
    <row r="261" spans="1:8" ht="12" customHeight="1" x14ac:dyDescent="0.2">
      <c r="A261" s="47">
        <v>251</v>
      </c>
      <c r="B261" s="48">
        <v>19031303</v>
      </c>
      <c r="C261" s="49" t="s">
        <v>413</v>
      </c>
      <c r="D261" s="49" t="s">
        <v>166</v>
      </c>
      <c r="E261" s="50" t="s">
        <v>87</v>
      </c>
      <c r="F261" s="50" t="s">
        <v>101</v>
      </c>
      <c r="G261" s="80" t="s">
        <v>968</v>
      </c>
      <c r="H261" s="54">
        <f t="shared" si="3"/>
        <v>57</v>
      </c>
    </row>
    <row r="262" spans="1:8" ht="12" customHeight="1" x14ac:dyDescent="0.2">
      <c r="A262" s="47">
        <v>252</v>
      </c>
      <c r="B262" s="48">
        <v>19030929</v>
      </c>
      <c r="C262" s="49" t="s">
        <v>414</v>
      </c>
      <c r="D262" s="49" t="s">
        <v>310</v>
      </c>
      <c r="E262" s="50" t="s">
        <v>87</v>
      </c>
      <c r="F262" s="50" t="s">
        <v>88</v>
      </c>
      <c r="G262" s="80" t="s">
        <v>969</v>
      </c>
      <c r="H262" s="54">
        <f t="shared" si="3"/>
        <v>53</v>
      </c>
    </row>
    <row r="263" spans="1:8" ht="12" customHeight="1" x14ac:dyDescent="0.2">
      <c r="A263" s="47">
        <v>253</v>
      </c>
      <c r="B263" s="48">
        <v>19030943</v>
      </c>
      <c r="C263" s="49" t="s">
        <v>415</v>
      </c>
      <c r="D263" s="49" t="s">
        <v>94</v>
      </c>
      <c r="E263" s="50" t="s">
        <v>87</v>
      </c>
      <c r="F263" s="50" t="s">
        <v>88</v>
      </c>
      <c r="G263" s="77"/>
      <c r="H263" s="54">
        <f t="shared" si="3"/>
        <v>0</v>
      </c>
    </row>
    <row r="264" spans="1:8" ht="12" customHeight="1" x14ac:dyDescent="0.2">
      <c r="A264" s="47">
        <v>254</v>
      </c>
      <c r="B264" s="48">
        <v>19031944</v>
      </c>
      <c r="C264" s="49" t="s">
        <v>416</v>
      </c>
      <c r="D264" s="49" t="s">
        <v>129</v>
      </c>
      <c r="E264" s="50" t="s">
        <v>87</v>
      </c>
      <c r="F264" s="50" t="s">
        <v>92</v>
      </c>
      <c r="G264" s="80" t="s">
        <v>975</v>
      </c>
      <c r="H264" s="54">
        <f t="shared" si="3"/>
        <v>85</v>
      </c>
    </row>
    <row r="265" spans="1:8" ht="12" customHeight="1" x14ac:dyDescent="0.2">
      <c r="A265" s="47">
        <v>255</v>
      </c>
      <c r="B265" s="48">
        <v>19032031</v>
      </c>
      <c r="C265" s="49" t="s">
        <v>417</v>
      </c>
      <c r="D265" s="49" t="s">
        <v>104</v>
      </c>
      <c r="E265" s="50" t="s">
        <v>87</v>
      </c>
      <c r="F265" s="50" t="s">
        <v>92</v>
      </c>
      <c r="G265" s="80" t="s">
        <v>967</v>
      </c>
      <c r="H265" s="54">
        <f t="shared" si="3"/>
        <v>63</v>
      </c>
    </row>
    <row r="266" spans="1:8" ht="12" customHeight="1" x14ac:dyDescent="0.2">
      <c r="A266" s="47">
        <v>256</v>
      </c>
      <c r="B266" s="48">
        <v>19030938</v>
      </c>
      <c r="C266" s="49" t="s">
        <v>418</v>
      </c>
      <c r="D266" s="49" t="s">
        <v>419</v>
      </c>
      <c r="E266" s="50" t="s">
        <v>87</v>
      </c>
      <c r="F266" s="50" t="s">
        <v>88</v>
      </c>
      <c r="G266" s="80" t="s">
        <v>977</v>
      </c>
      <c r="H266" s="54">
        <f t="shared" si="3"/>
        <v>95</v>
      </c>
    </row>
    <row r="267" spans="1:8" ht="12" customHeight="1" x14ac:dyDescent="0.2">
      <c r="A267" s="47">
        <v>257</v>
      </c>
      <c r="B267" s="48">
        <v>19031945</v>
      </c>
      <c r="C267" s="49" t="s">
        <v>420</v>
      </c>
      <c r="D267" s="49" t="s">
        <v>190</v>
      </c>
      <c r="E267" s="50" t="s">
        <v>87</v>
      </c>
      <c r="F267" s="50" t="s">
        <v>92</v>
      </c>
      <c r="G267" s="80" t="s">
        <v>975</v>
      </c>
      <c r="H267" s="54">
        <f t="shared" ref="H267:H330" si="4">IF(G267="A+",95,IF(G267="A",85, IF(G267="A-",75,IF(G267="B+",67,IF(G267="B",63,IF(G267="C+",57,IF(G267="C",53,IF(G267="D+",47,IF(G267="D",43,IF(G267="F1",37,IF(G267="F2",23,IF(G267="F3",0,0))))))))))))</f>
        <v>85</v>
      </c>
    </row>
    <row r="268" spans="1:8" ht="12" customHeight="1" x14ac:dyDescent="0.2">
      <c r="A268" s="47">
        <v>258</v>
      </c>
      <c r="B268" s="48">
        <v>19030948</v>
      </c>
      <c r="C268" s="49" t="s">
        <v>421</v>
      </c>
      <c r="D268" s="49" t="s">
        <v>422</v>
      </c>
      <c r="E268" s="50" t="s">
        <v>87</v>
      </c>
      <c r="F268" s="50" t="s">
        <v>88</v>
      </c>
      <c r="G268" s="80" t="s">
        <v>971</v>
      </c>
      <c r="H268" s="54">
        <f t="shared" si="4"/>
        <v>67</v>
      </c>
    </row>
    <row r="269" spans="1:8" ht="12" customHeight="1" x14ac:dyDescent="0.2">
      <c r="A269" s="47">
        <v>259</v>
      </c>
      <c r="B269" s="48">
        <v>19031304</v>
      </c>
      <c r="C269" s="49" t="s">
        <v>423</v>
      </c>
      <c r="D269" s="49" t="s">
        <v>424</v>
      </c>
      <c r="E269" s="50" t="s">
        <v>87</v>
      </c>
      <c r="F269" s="50" t="s">
        <v>101</v>
      </c>
      <c r="G269" s="80" t="s">
        <v>975</v>
      </c>
      <c r="H269" s="54">
        <f t="shared" si="4"/>
        <v>85</v>
      </c>
    </row>
    <row r="270" spans="1:8" ht="12" customHeight="1" x14ac:dyDescent="0.2">
      <c r="A270" s="47">
        <v>260</v>
      </c>
      <c r="B270" s="48">
        <v>19030951</v>
      </c>
      <c r="C270" s="49" t="s">
        <v>425</v>
      </c>
      <c r="D270" s="49" t="s">
        <v>105</v>
      </c>
      <c r="E270" s="50" t="s">
        <v>87</v>
      </c>
      <c r="F270" s="50" t="s">
        <v>88</v>
      </c>
      <c r="G270" s="80" t="s">
        <v>971</v>
      </c>
      <c r="H270" s="54">
        <f t="shared" si="4"/>
        <v>67</v>
      </c>
    </row>
    <row r="271" spans="1:8" ht="12" customHeight="1" x14ac:dyDescent="0.2">
      <c r="A271" s="47">
        <v>261</v>
      </c>
      <c r="B271" s="48">
        <v>19030953</v>
      </c>
      <c r="C271" s="49" t="s">
        <v>426</v>
      </c>
      <c r="D271" s="49" t="s">
        <v>145</v>
      </c>
      <c r="E271" s="50" t="s">
        <v>87</v>
      </c>
      <c r="F271" s="50" t="s">
        <v>88</v>
      </c>
      <c r="G271" s="80" t="s">
        <v>971</v>
      </c>
      <c r="H271" s="54">
        <f t="shared" si="4"/>
        <v>67</v>
      </c>
    </row>
    <row r="272" spans="1:8" ht="12" customHeight="1" x14ac:dyDescent="0.2">
      <c r="A272" s="47">
        <v>262</v>
      </c>
      <c r="B272" s="48">
        <v>19030957</v>
      </c>
      <c r="C272" s="49" t="s">
        <v>427</v>
      </c>
      <c r="D272" s="49" t="s">
        <v>428</v>
      </c>
      <c r="E272" s="50" t="s">
        <v>87</v>
      </c>
      <c r="F272" s="50" t="s">
        <v>88</v>
      </c>
      <c r="G272" s="80" t="s">
        <v>967</v>
      </c>
      <c r="H272" s="54">
        <f t="shared" si="4"/>
        <v>63</v>
      </c>
    </row>
    <row r="273" spans="1:8" ht="12" customHeight="1" x14ac:dyDescent="0.2">
      <c r="A273" s="47">
        <v>263</v>
      </c>
      <c r="B273" s="48">
        <v>19030962</v>
      </c>
      <c r="C273" s="49" t="s">
        <v>429</v>
      </c>
      <c r="D273" s="49" t="s">
        <v>104</v>
      </c>
      <c r="E273" s="50" t="s">
        <v>87</v>
      </c>
      <c r="F273" s="50" t="s">
        <v>88</v>
      </c>
      <c r="G273" s="80" t="s">
        <v>970</v>
      </c>
      <c r="H273" s="54">
        <f t="shared" si="4"/>
        <v>43</v>
      </c>
    </row>
    <row r="274" spans="1:8" ht="12" customHeight="1" x14ac:dyDescent="0.2">
      <c r="A274" s="47">
        <v>264</v>
      </c>
      <c r="B274" s="48">
        <v>18029189</v>
      </c>
      <c r="C274" s="49" t="s">
        <v>429</v>
      </c>
      <c r="D274" s="49" t="s">
        <v>119</v>
      </c>
      <c r="E274" s="50" t="s">
        <v>131</v>
      </c>
      <c r="F274" s="50" t="s">
        <v>88</v>
      </c>
      <c r="G274" s="80" t="s">
        <v>968</v>
      </c>
      <c r="H274" s="54">
        <f t="shared" si="4"/>
        <v>57</v>
      </c>
    </row>
    <row r="275" spans="1:8" ht="12" customHeight="1" x14ac:dyDescent="0.2">
      <c r="A275" s="47">
        <v>265</v>
      </c>
      <c r="B275" s="48">
        <v>19030959</v>
      </c>
      <c r="C275" s="49" t="s">
        <v>430</v>
      </c>
      <c r="D275" s="49" t="s">
        <v>134</v>
      </c>
      <c r="E275" s="50" t="s">
        <v>87</v>
      </c>
      <c r="F275" s="50" t="s">
        <v>88</v>
      </c>
      <c r="G275" s="80" t="s">
        <v>967</v>
      </c>
      <c r="H275" s="54">
        <f t="shared" si="4"/>
        <v>63</v>
      </c>
    </row>
    <row r="276" spans="1:8" ht="12" customHeight="1" x14ac:dyDescent="0.2">
      <c r="A276" s="47">
        <v>266</v>
      </c>
      <c r="B276" s="48">
        <v>19030961</v>
      </c>
      <c r="C276" s="49" t="s">
        <v>430</v>
      </c>
      <c r="D276" s="49" t="s">
        <v>219</v>
      </c>
      <c r="E276" s="50" t="s">
        <v>87</v>
      </c>
      <c r="F276" s="50" t="s">
        <v>88</v>
      </c>
      <c r="G276" s="80" t="s">
        <v>975</v>
      </c>
      <c r="H276" s="54">
        <f t="shared" si="4"/>
        <v>85</v>
      </c>
    </row>
    <row r="277" spans="1:8" ht="12" customHeight="1" x14ac:dyDescent="0.2">
      <c r="A277" s="47">
        <v>267</v>
      </c>
      <c r="B277" s="48">
        <v>19030966</v>
      </c>
      <c r="C277" s="49" t="s">
        <v>431</v>
      </c>
      <c r="D277" s="49" t="s">
        <v>432</v>
      </c>
      <c r="E277" s="50" t="s">
        <v>87</v>
      </c>
      <c r="F277" s="50" t="s">
        <v>88</v>
      </c>
      <c r="G277" s="80" t="s">
        <v>968</v>
      </c>
      <c r="H277" s="54">
        <f t="shared" si="4"/>
        <v>57</v>
      </c>
    </row>
    <row r="278" spans="1:8" ht="12" customHeight="1" x14ac:dyDescent="0.2">
      <c r="A278" s="47">
        <v>268</v>
      </c>
      <c r="B278" s="48">
        <v>19030969</v>
      </c>
      <c r="C278" s="49" t="s">
        <v>433</v>
      </c>
      <c r="D278" s="49" t="s">
        <v>236</v>
      </c>
      <c r="E278" s="50" t="s">
        <v>87</v>
      </c>
      <c r="F278" s="50" t="s">
        <v>88</v>
      </c>
      <c r="G278" s="80" t="s">
        <v>967</v>
      </c>
      <c r="H278" s="54">
        <f t="shared" si="4"/>
        <v>63</v>
      </c>
    </row>
    <row r="279" spans="1:8" ht="12" customHeight="1" x14ac:dyDescent="0.2">
      <c r="A279" s="47">
        <v>269</v>
      </c>
      <c r="B279" s="48">
        <v>19030971</v>
      </c>
      <c r="C279" s="49" t="s">
        <v>433</v>
      </c>
      <c r="D279" s="49" t="s">
        <v>434</v>
      </c>
      <c r="E279" s="50" t="s">
        <v>87</v>
      </c>
      <c r="F279" s="50" t="s">
        <v>88</v>
      </c>
      <c r="G279" s="80" t="s">
        <v>966</v>
      </c>
      <c r="H279" s="54">
        <f t="shared" si="4"/>
        <v>75</v>
      </c>
    </row>
    <row r="280" spans="1:8" ht="12" customHeight="1" x14ac:dyDescent="0.2">
      <c r="A280" s="47">
        <v>270</v>
      </c>
      <c r="B280" s="48">
        <v>19030989</v>
      </c>
      <c r="C280" s="49" t="s">
        <v>435</v>
      </c>
      <c r="D280" s="49" t="s">
        <v>145</v>
      </c>
      <c r="E280" s="50" t="s">
        <v>87</v>
      </c>
      <c r="F280" s="50" t="s">
        <v>88</v>
      </c>
      <c r="G280" s="80" t="s">
        <v>968</v>
      </c>
      <c r="H280" s="54">
        <f t="shared" si="4"/>
        <v>57</v>
      </c>
    </row>
    <row r="281" spans="1:8" ht="12" customHeight="1" x14ac:dyDescent="0.2">
      <c r="A281" s="47">
        <v>271</v>
      </c>
      <c r="B281" s="48">
        <v>19031305</v>
      </c>
      <c r="C281" s="49" t="s">
        <v>436</v>
      </c>
      <c r="D281" s="49" t="s">
        <v>302</v>
      </c>
      <c r="E281" s="50" t="s">
        <v>87</v>
      </c>
      <c r="F281" s="50" t="s">
        <v>101</v>
      </c>
      <c r="G281" s="80" t="s">
        <v>972</v>
      </c>
      <c r="H281" s="54">
        <f t="shared" si="4"/>
        <v>23</v>
      </c>
    </row>
    <row r="282" spans="1:8" ht="12" customHeight="1" x14ac:dyDescent="0.2">
      <c r="A282" s="47">
        <v>272</v>
      </c>
      <c r="B282" s="48">
        <v>19031309</v>
      </c>
      <c r="C282" s="49" t="s">
        <v>437</v>
      </c>
      <c r="D282" s="49" t="s">
        <v>438</v>
      </c>
      <c r="E282" s="50" t="s">
        <v>87</v>
      </c>
      <c r="F282" s="50" t="s">
        <v>101</v>
      </c>
      <c r="G282" s="80" t="s">
        <v>966</v>
      </c>
      <c r="H282" s="54">
        <f t="shared" si="4"/>
        <v>75</v>
      </c>
    </row>
    <row r="283" spans="1:8" ht="12" customHeight="1" x14ac:dyDescent="0.2">
      <c r="A283" s="47">
        <v>273</v>
      </c>
      <c r="B283" s="48">
        <v>19031946</v>
      </c>
      <c r="C283" s="49" t="s">
        <v>439</v>
      </c>
      <c r="D283" s="49" t="s">
        <v>129</v>
      </c>
      <c r="E283" s="50" t="s">
        <v>87</v>
      </c>
      <c r="F283" s="50" t="s">
        <v>92</v>
      </c>
      <c r="G283" s="80" t="s">
        <v>967</v>
      </c>
      <c r="H283" s="54">
        <f t="shared" si="4"/>
        <v>63</v>
      </c>
    </row>
    <row r="284" spans="1:8" ht="12" customHeight="1" x14ac:dyDescent="0.2">
      <c r="A284" s="47">
        <v>274</v>
      </c>
      <c r="B284" s="48">
        <v>19030990</v>
      </c>
      <c r="C284" s="49" t="s">
        <v>440</v>
      </c>
      <c r="D284" s="49" t="s">
        <v>124</v>
      </c>
      <c r="E284" s="50" t="s">
        <v>87</v>
      </c>
      <c r="F284" s="50" t="s">
        <v>88</v>
      </c>
      <c r="G284" s="80" t="s">
        <v>971</v>
      </c>
      <c r="H284" s="54">
        <f t="shared" si="4"/>
        <v>67</v>
      </c>
    </row>
    <row r="285" spans="1:8" ht="12" customHeight="1" x14ac:dyDescent="0.2">
      <c r="A285" s="47">
        <v>275</v>
      </c>
      <c r="B285" s="48">
        <v>19031311</v>
      </c>
      <c r="C285" s="49" t="s">
        <v>441</v>
      </c>
      <c r="D285" s="49" t="s">
        <v>359</v>
      </c>
      <c r="E285" s="50" t="s">
        <v>87</v>
      </c>
      <c r="F285" s="50" t="s">
        <v>101</v>
      </c>
      <c r="G285" s="80" t="s">
        <v>967</v>
      </c>
      <c r="H285" s="54">
        <f t="shared" si="4"/>
        <v>63</v>
      </c>
    </row>
    <row r="286" spans="1:8" ht="12" customHeight="1" x14ac:dyDescent="0.2">
      <c r="A286" s="47">
        <v>276</v>
      </c>
      <c r="B286" s="48">
        <v>19030996</v>
      </c>
      <c r="C286" s="49" t="s">
        <v>442</v>
      </c>
      <c r="D286" s="49" t="s">
        <v>195</v>
      </c>
      <c r="E286" s="50" t="s">
        <v>87</v>
      </c>
      <c r="F286" s="50" t="s">
        <v>88</v>
      </c>
      <c r="G286" s="80" t="s">
        <v>966</v>
      </c>
      <c r="H286" s="54">
        <f t="shared" si="4"/>
        <v>75</v>
      </c>
    </row>
    <row r="287" spans="1:8" ht="12" customHeight="1" x14ac:dyDescent="0.2">
      <c r="A287" s="47">
        <v>277</v>
      </c>
      <c r="B287" s="48">
        <v>19031947</v>
      </c>
      <c r="C287" s="49" t="s">
        <v>443</v>
      </c>
      <c r="D287" s="49" t="s">
        <v>444</v>
      </c>
      <c r="E287" s="50" t="s">
        <v>87</v>
      </c>
      <c r="F287" s="50" t="s">
        <v>92</v>
      </c>
      <c r="G287" s="80" t="s">
        <v>967</v>
      </c>
      <c r="H287" s="54">
        <f t="shared" si="4"/>
        <v>63</v>
      </c>
    </row>
    <row r="288" spans="1:8" ht="12" customHeight="1" x14ac:dyDescent="0.2">
      <c r="A288" s="47">
        <v>278</v>
      </c>
      <c r="B288" s="48">
        <v>19030999</v>
      </c>
      <c r="C288" s="49" t="s">
        <v>445</v>
      </c>
      <c r="D288" s="49" t="s">
        <v>104</v>
      </c>
      <c r="E288" s="50" t="s">
        <v>87</v>
      </c>
      <c r="F288" s="50" t="s">
        <v>88</v>
      </c>
      <c r="G288" s="80" t="s">
        <v>969</v>
      </c>
      <c r="H288" s="54">
        <f t="shared" si="4"/>
        <v>53</v>
      </c>
    </row>
    <row r="289" spans="1:8" ht="12" customHeight="1" x14ac:dyDescent="0.2">
      <c r="A289" s="47">
        <v>279</v>
      </c>
      <c r="B289" s="48">
        <v>19031313</v>
      </c>
      <c r="C289" s="49" t="s">
        <v>446</v>
      </c>
      <c r="D289" s="49" t="s">
        <v>168</v>
      </c>
      <c r="E289" s="50" t="s">
        <v>87</v>
      </c>
      <c r="F289" s="50" t="s">
        <v>101</v>
      </c>
      <c r="G289" s="80" t="s">
        <v>967</v>
      </c>
      <c r="H289" s="54">
        <f t="shared" si="4"/>
        <v>63</v>
      </c>
    </row>
    <row r="290" spans="1:8" ht="12" customHeight="1" x14ac:dyDescent="0.2">
      <c r="A290" s="47">
        <v>280</v>
      </c>
      <c r="B290" s="48">
        <v>19031002</v>
      </c>
      <c r="C290" s="49" t="s">
        <v>447</v>
      </c>
      <c r="D290" s="49" t="s">
        <v>448</v>
      </c>
      <c r="E290" s="50" t="s">
        <v>87</v>
      </c>
      <c r="F290" s="50" t="s">
        <v>88</v>
      </c>
      <c r="G290" s="80" t="s">
        <v>970</v>
      </c>
      <c r="H290" s="54">
        <f t="shared" si="4"/>
        <v>43</v>
      </c>
    </row>
    <row r="291" spans="1:8" ht="12" customHeight="1" x14ac:dyDescent="0.2">
      <c r="A291" s="47">
        <v>281</v>
      </c>
      <c r="B291" s="48">
        <v>19031005</v>
      </c>
      <c r="C291" s="49" t="s">
        <v>447</v>
      </c>
      <c r="D291" s="49" t="s">
        <v>226</v>
      </c>
      <c r="E291" s="50" t="s">
        <v>87</v>
      </c>
      <c r="F291" s="50" t="s">
        <v>88</v>
      </c>
      <c r="G291" s="80" t="s">
        <v>967</v>
      </c>
      <c r="H291" s="54">
        <f t="shared" si="4"/>
        <v>63</v>
      </c>
    </row>
    <row r="292" spans="1:8" ht="12" customHeight="1" x14ac:dyDescent="0.2">
      <c r="A292" s="47">
        <v>282</v>
      </c>
      <c r="B292" s="48">
        <v>19031315</v>
      </c>
      <c r="C292" s="49" t="s">
        <v>449</v>
      </c>
      <c r="D292" s="49" t="s">
        <v>310</v>
      </c>
      <c r="E292" s="50" t="s">
        <v>87</v>
      </c>
      <c r="F292" s="50" t="s">
        <v>101</v>
      </c>
      <c r="G292" s="80" t="s">
        <v>967</v>
      </c>
      <c r="H292" s="54">
        <f t="shared" si="4"/>
        <v>63</v>
      </c>
    </row>
    <row r="293" spans="1:8" ht="12" customHeight="1" x14ac:dyDescent="0.2">
      <c r="A293" s="47">
        <v>283</v>
      </c>
      <c r="B293" s="48">
        <v>19031318</v>
      </c>
      <c r="C293" s="49" t="s">
        <v>450</v>
      </c>
      <c r="D293" s="49" t="s">
        <v>302</v>
      </c>
      <c r="E293" s="50" t="s">
        <v>87</v>
      </c>
      <c r="F293" s="50" t="s">
        <v>101</v>
      </c>
      <c r="G293" s="80" t="s">
        <v>974</v>
      </c>
      <c r="H293" s="54">
        <f t="shared" si="4"/>
        <v>47</v>
      </c>
    </row>
    <row r="294" spans="1:8" ht="12" customHeight="1" x14ac:dyDescent="0.2">
      <c r="A294" s="47">
        <v>284</v>
      </c>
      <c r="B294" s="48">
        <v>19031320</v>
      </c>
      <c r="C294" s="49" t="s">
        <v>451</v>
      </c>
      <c r="D294" s="49" t="s">
        <v>452</v>
      </c>
      <c r="E294" s="50" t="s">
        <v>87</v>
      </c>
      <c r="F294" s="50" t="s">
        <v>101</v>
      </c>
      <c r="G294" s="80" t="s">
        <v>968</v>
      </c>
      <c r="H294" s="54">
        <f t="shared" si="4"/>
        <v>57</v>
      </c>
    </row>
    <row r="295" spans="1:8" ht="12" customHeight="1" x14ac:dyDescent="0.2">
      <c r="A295" s="47">
        <v>285</v>
      </c>
      <c r="B295" s="48">
        <v>19031008</v>
      </c>
      <c r="C295" s="49" t="s">
        <v>453</v>
      </c>
      <c r="D295" s="49" t="s">
        <v>128</v>
      </c>
      <c r="E295" s="50" t="s">
        <v>87</v>
      </c>
      <c r="F295" s="50" t="s">
        <v>88</v>
      </c>
      <c r="G295" s="80" t="s">
        <v>972</v>
      </c>
      <c r="H295" s="54">
        <f t="shared" si="4"/>
        <v>23</v>
      </c>
    </row>
    <row r="296" spans="1:8" ht="12" customHeight="1" x14ac:dyDescent="0.2">
      <c r="A296" s="47">
        <v>286</v>
      </c>
      <c r="B296" s="48">
        <v>19032170</v>
      </c>
      <c r="C296" s="49" t="s">
        <v>454</v>
      </c>
      <c r="D296" s="49" t="s">
        <v>129</v>
      </c>
      <c r="E296" s="50" t="s">
        <v>87</v>
      </c>
      <c r="F296" s="50" t="s">
        <v>88</v>
      </c>
      <c r="G296" s="80" t="s">
        <v>968</v>
      </c>
      <c r="H296" s="54">
        <f t="shared" si="4"/>
        <v>57</v>
      </c>
    </row>
    <row r="297" spans="1:8" ht="12" customHeight="1" x14ac:dyDescent="0.2">
      <c r="A297" s="47">
        <v>287</v>
      </c>
      <c r="B297" s="48">
        <v>19031011</v>
      </c>
      <c r="C297" s="49" t="s">
        <v>455</v>
      </c>
      <c r="D297" s="49" t="s">
        <v>104</v>
      </c>
      <c r="E297" s="50" t="s">
        <v>87</v>
      </c>
      <c r="F297" s="50" t="s">
        <v>88</v>
      </c>
      <c r="G297" s="80" t="s">
        <v>966</v>
      </c>
      <c r="H297" s="54">
        <f t="shared" si="4"/>
        <v>75</v>
      </c>
    </row>
    <row r="298" spans="1:8" ht="12" customHeight="1" x14ac:dyDescent="0.2">
      <c r="A298" s="47">
        <v>288</v>
      </c>
      <c r="B298" s="48">
        <v>19031983</v>
      </c>
      <c r="C298" s="49" t="s">
        <v>456</v>
      </c>
      <c r="D298" s="49" t="s">
        <v>457</v>
      </c>
      <c r="E298" s="50" t="s">
        <v>87</v>
      </c>
      <c r="F298" s="50" t="s">
        <v>92</v>
      </c>
      <c r="G298" s="80" t="s">
        <v>966</v>
      </c>
      <c r="H298" s="54">
        <f t="shared" si="4"/>
        <v>75</v>
      </c>
    </row>
    <row r="299" spans="1:8" ht="12" customHeight="1" x14ac:dyDescent="0.2">
      <c r="A299" s="47">
        <v>289</v>
      </c>
      <c r="B299" s="48">
        <v>19031322</v>
      </c>
      <c r="C299" s="49" t="s">
        <v>458</v>
      </c>
      <c r="D299" s="49" t="s">
        <v>459</v>
      </c>
      <c r="E299" s="50" t="s">
        <v>87</v>
      </c>
      <c r="F299" s="50" t="s">
        <v>101</v>
      </c>
      <c r="G299" s="80" t="s">
        <v>972</v>
      </c>
      <c r="H299" s="54">
        <f t="shared" si="4"/>
        <v>23</v>
      </c>
    </row>
    <row r="300" spans="1:8" ht="12" customHeight="1" x14ac:dyDescent="0.2">
      <c r="A300" s="47">
        <v>290</v>
      </c>
      <c r="B300" s="48">
        <v>19031948</v>
      </c>
      <c r="C300" s="49" t="s">
        <v>460</v>
      </c>
      <c r="D300" s="49" t="s">
        <v>134</v>
      </c>
      <c r="E300" s="50" t="s">
        <v>87</v>
      </c>
      <c r="F300" s="50" t="s">
        <v>92</v>
      </c>
      <c r="G300" s="80" t="s">
        <v>968</v>
      </c>
      <c r="H300" s="54">
        <f t="shared" si="4"/>
        <v>57</v>
      </c>
    </row>
    <row r="301" spans="1:8" ht="12" customHeight="1" x14ac:dyDescent="0.2">
      <c r="A301" s="47">
        <v>291</v>
      </c>
      <c r="B301" s="48">
        <v>19031546</v>
      </c>
      <c r="C301" s="49" t="s">
        <v>461</v>
      </c>
      <c r="D301" s="49" t="s">
        <v>283</v>
      </c>
      <c r="E301" s="50" t="s">
        <v>87</v>
      </c>
      <c r="F301" s="50" t="s">
        <v>101</v>
      </c>
      <c r="G301" s="80" t="s">
        <v>970</v>
      </c>
      <c r="H301" s="54">
        <f t="shared" si="4"/>
        <v>43</v>
      </c>
    </row>
    <row r="302" spans="1:8" ht="12" customHeight="1" x14ac:dyDescent="0.2">
      <c r="A302" s="47">
        <v>292</v>
      </c>
      <c r="B302" s="48">
        <v>19031949</v>
      </c>
      <c r="C302" s="49" t="s">
        <v>462</v>
      </c>
      <c r="D302" s="49" t="s">
        <v>438</v>
      </c>
      <c r="E302" s="50" t="s">
        <v>87</v>
      </c>
      <c r="F302" s="50" t="s">
        <v>92</v>
      </c>
      <c r="G302" s="80" t="s">
        <v>968</v>
      </c>
      <c r="H302" s="54">
        <f t="shared" si="4"/>
        <v>57</v>
      </c>
    </row>
    <row r="303" spans="1:8" ht="12" customHeight="1" x14ac:dyDescent="0.2">
      <c r="A303" s="47">
        <v>293</v>
      </c>
      <c r="B303" s="48">
        <v>19031324</v>
      </c>
      <c r="C303" s="49" t="s">
        <v>463</v>
      </c>
      <c r="D303" s="49" t="s">
        <v>134</v>
      </c>
      <c r="E303" s="50" t="s">
        <v>87</v>
      </c>
      <c r="F303" s="50" t="s">
        <v>101</v>
      </c>
      <c r="G303" s="80" t="s">
        <v>971</v>
      </c>
      <c r="H303" s="54">
        <f t="shared" si="4"/>
        <v>67</v>
      </c>
    </row>
    <row r="304" spans="1:8" ht="12" customHeight="1" x14ac:dyDescent="0.2">
      <c r="A304" s="47">
        <v>294</v>
      </c>
      <c r="B304" s="48">
        <v>19031050</v>
      </c>
      <c r="C304" s="49" t="s">
        <v>464</v>
      </c>
      <c r="D304" s="49" t="s">
        <v>268</v>
      </c>
      <c r="E304" s="50" t="s">
        <v>87</v>
      </c>
      <c r="F304" s="50" t="s">
        <v>88</v>
      </c>
      <c r="G304" s="80" t="s">
        <v>966</v>
      </c>
      <c r="H304" s="54">
        <f t="shared" si="4"/>
        <v>75</v>
      </c>
    </row>
    <row r="305" spans="1:8" ht="12" customHeight="1" x14ac:dyDescent="0.2">
      <c r="A305" s="47">
        <v>295</v>
      </c>
      <c r="B305" s="48">
        <v>19031053</v>
      </c>
      <c r="C305" s="49" t="s">
        <v>465</v>
      </c>
      <c r="D305" s="49" t="s">
        <v>466</v>
      </c>
      <c r="E305" s="50" t="s">
        <v>87</v>
      </c>
      <c r="F305" s="50" t="s">
        <v>88</v>
      </c>
      <c r="G305" s="80" t="s">
        <v>969</v>
      </c>
      <c r="H305" s="54">
        <f t="shared" si="4"/>
        <v>53</v>
      </c>
    </row>
    <row r="306" spans="1:8" ht="12" customHeight="1" x14ac:dyDescent="0.2">
      <c r="A306" s="47">
        <v>296</v>
      </c>
      <c r="B306" s="48">
        <v>19031326</v>
      </c>
      <c r="C306" s="49" t="s">
        <v>467</v>
      </c>
      <c r="D306" s="49" t="s">
        <v>100</v>
      </c>
      <c r="E306" s="50" t="s">
        <v>87</v>
      </c>
      <c r="F306" s="50" t="s">
        <v>101</v>
      </c>
      <c r="G306" s="80" t="s">
        <v>967</v>
      </c>
      <c r="H306" s="54">
        <f t="shared" si="4"/>
        <v>63</v>
      </c>
    </row>
    <row r="307" spans="1:8" ht="12" customHeight="1" x14ac:dyDescent="0.2">
      <c r="A307" s="47">
        <v>297</v>
      </c>
      <c r="B307" s="48">
        <v>19031328</v>
      </c>
      <c r="C307" s="49" t="s">
        <v>468</v>
      </c>
      <c r="D307" s="49" t="s">
        <v>152</v>
      </c>
      <c r="E307" s="50" t="s">
        <v>87</v>
      </c>
      <c r="F307" s="50" t="s">
        <v>101</v>
      </c>
      <c r="G307" s="80" t="s">
        <v>974</v>
      </c>
      <c r="H307" s="54">
        <f t="shared" si="4"/>
        <v>47</v>
      </c>
    </row>
    <row r="308" spans="1:8" ht="12" customHeight="1" x14ac:dyDescent="0.2">
      <c r="A308" s="47">
        <v>298</v>
      </c>
      <c r="B308" s="48">
        <v>19031950</v>
      </c>
      <c r="C308" s="49" t="s">
        <v>469</v>
      </c>
      <c r="D308" s="49" t="s">
        <v>302</v>
      </c>
      <c r="E308" s="50" t="s">
        <v>87</v>
      </c>
      <c r="F308" s="50" t="s">
        <v>92</v>
      </c>
      <c r="G308" s="80" t="s">
        <v>967</v>
      </c>
      <c r="H308" s="54">
        <f t="shared" si="4"/>
        <v>63</v>
      </c>
    </row>
    <row r="309" spans="1:8" ht="12" customHeight="1" x14ac:dyDescent="0.2">
      <c r="A309" s="47">
        <v>299</v>
      </c>
      <c r="B309" s="48">
        <v>19031333</v>
      </c>
      <c r="C309" s="49" t="s">
        <v>470</v>
      </c>
      <c r="D309" s="49" t="s">
        <v>310</v>
      </c>
      <c r="E309" s="50" t="s">
        <v>87</v>
      </c>
      <c r="F309" s="50" t="s">
        <v>101</v>
      </c>
      <c r="G309" s="80" t="s">
        <v>974</v>
      </c>
      <c r="H309" s="54">
        <f t="shared" si="4"/>
        <v>47</v>
      </c>
    </row>
    <row r="310" spans="1:8" ht="12" customHeight="1" x14ac:dyDescent="0.2">
      <c r="A310" s="47">
        <v>300</v>
      </c>
      <c r="B310" s="48">
        <v>19031055</v>
      </c>
      <c r="C310" s="49" t="s">
        <v>471</v>
      </c>
      <c r="D310" s="49" t="s">
        <v>304</v>
      </c>
      <c r="E310" s="50" t="s">
        <v>87</v>
      </c>
      <c r="F310" s="50" t="s">
        <v>88</v>
      </c>
      <c r="G310" s="80" t="s">
        <v>974</v>
      </c>
      <c r="H310" s="54">
        <f t="shared" si="4"/>
        <v>47</v>
      </c>
    </row>
    <row r="311" spans="1:8" ht="12" customHeight="1" x14ac:dyDescent="0.2">
      <c r="A311" s="47">
        <v>301</v>
      </c>
      <c r="B311" s="48">
        <v>19031057</v>
      </c>
      <c r="C311" s="49" t="s">
        <v>472</v>
      </c>
      <c r="D311" s="49" t="s">
        <v>310</v>
      </c>
      <c r="E311" s="50" t="s">
        <v>87</v>
      </c>
      <c r="F311" s="50" t="s">
        <v>88</v>
      </c>
      <c r="G311" s="80" t="s">
        <v>971</v>
      </c>
      <c r="H311" s="54">
        <f t="shared" si="4"/>
        <v>67</v>
      </c>
    </row>
    <row r="312" spans="1:8" ht="12" customHeight="1" x14ac:dyDescent="0.2">
      <c r="A312" s="47">
        <v>302</v>
      </c>
      <c r="B312" s="48">
        <v>19031060</v>
      </c>
      <c r="C312" s="49" t="s">
        <v>473</v>
      </c>
      <c r="D312" s="49" t="s">
        <v>124</v>
      </c>
      <c r="E312" s="50" t="s">
        <v>87</v>
      </c>
      <c r="F312" s="50" t="s">
        <v>88</v>
      </c>
      <c r="G312" s="77"/>
      <c r="H312" s="54">
        <f t="shared" si="4"/>
        <v>0</v>
      </c>
    </row>
    <row r="313" spans="1:8" ht="12" customHeight="1" x14ac:dyDescent="0.2">
      <c r="A313" s="47">
        <v>303</v>
      </c>
      <c r="B313" s="48">
        <v>19031062</v>
      </c>
      <c r="C313" s="49" t="s">
        <v>474</v>
      </c>
      <c r="D313" s="49" t="s">
        <v>124</v>
      </c>
      <c r="E313" s="50" t="s">
        <v>87</v>
      </c>
      <c r="F313" s="50" t="s">
        <v>88</v>
      </c>
      <c r="G313" s="80" t="s">
        <v>967</v>
      </c>
      <c r="H313" s="54">
        <f t="shared" si="4"/>
        <v>63</v>
      </c>
    </row>
    <row r="314" spans="1:8" ht="12" customHeight="1" x14ac:dyDescent="0.2">
      <c r="A314" s="47">
        <v>304</v>
      </c>
      <c r="B314" s="48">
        <v>19031986</v>
      </c>
      <c r="C314" s="49" t="s">
        <v>475</v>
      </c>
      <c r="D314" s="49" t="s">
        <v>259</v>
      </c>
      <c r="E314" s="50" t="s">
        <v>87</v>
      </c>
      <c r="F314" s="50" t="s">
        <v>92</v>
      </c>
      <c r="G314" s="80" t="s">
        <v>976</v>
      </c>
      <c r="H314" s="54">
        <f t="shared" si="4"/>
        <v>37</v>
      </c>
    </row>
    <row r="315" spans="1:8" ht="12" customHeight="1" x14ac:dyDescent="0.2">
      <c r="A315" s="47">
        <v>305</v>
      </c>
      <c r="B315" s="48">
        <v>19031951</v>
      </c>
      <c r="C315" s="49" t="s">
        <v>476</v>
      </c>
      <c r="D315" s="49" t="s">
        <v>86</v>
      </c>
      <c r="E315" s="50" t="s">
        <v>87</v>
      </c>
      <c r="F315" s="50" t="s">
        <v>92</v>
      </c>
      <c r="G315" s="80" t="s">
        <v>966</v>
      </c>
      <c r="H315" s="54">
        <f t="shared" si="4"/>
        <v>75</v>
      </c>
    </row>
    <row r="316" spans="1:8" ht="12" customHeight="1" x14ac:dyDescent="0.2">
      <c r="A316" s="47">
        <v>306</v>
      </c>
      <c r="B316" s="48">
        <v>19031065</v>
      </c>
      <c r="C316" s="49" t="s">
        <v>477</v>
      </c>
      <c r="D316" s="49" t="s">
        <v>310</v>
      </c>
      <c r="E316" s="50" t="s">
        <v>87</v>
      </c>
      <c r="F316" s="50" t="s">
        <v>88</v>
      </c>
      <c r="G316" s="80" t="s">
        <v>970</v>
      </c>
      <c r="H316" s="54">
        <f t="shared" si="4"/>
        <v>43</v>
      </c>
    </row>
    <row r="317" spans="1:8" ht="12" customHeight="1" x14ac:dyDescent="0.2">
      <c r="A317" s="47">
        <v>307</v>
      </c>
      <c r="B317" s="48">
        <v>19031067</v>
      </c>
      <c r="C317" s="49" t="s">
        <v>478</v>
      </c>
      <c r="D317" s="49" t="s">
        <v>129</v>
      </c>
      <c r="E317" s="50" t="s">
        <v>87</v>
      </c>
      <c r="F317" s="50" t="s">
        <v>88</v>
      </c>
      <c r="G317" s="80" t="s">
        <v>971</v>
      </c>
      <c r="H317" s="54">
        <f t="shared" si="4"/>
        <v>67</v>
      </c>
    </row>
    <row r="318" spans="1:8" ht="12" customHeight="1" x14ac:dyDescent="0.2">
      <c r="A318" s="47">
        <v>308</v>
      </c>
      <c r="B318" s="48">
        <v>19031072</v>
      </c>
      <c r="C318" s="49" t="s">
        <v>479</v>
      </c>
      <c r="D318" s="49" t="s">
        <v>310</v>
      </c>
      <c r="E318" s="50" t="s">
        <v>87</v>
      </c>
      <c r="F318" s="50" t="s">
        <v>88</v>
      </c>
      <c r="G318" s="80" t="s">
        <v>966</v>
      </c>
      <c r="H318" s="54">
        <f t="shared" si="4"/>
        <v>75</v>
      </c>
    </row>
    <row r="319" spans="1:8" ht="12" customHeight="1" x14ac:dyDescent="0.2">
      <c r="A319" s="47">
        <v>309</v>
      </c>
      <c r="B319" s="48">
        <v>19031335</v>
      </c>
      <c r="C319" s="49" t="s">
        <v>480</v>
      </c>
      <c r="D319" s="49" t="s">
        <v>481</v>
      </c>
      <c r="E319" s="50" t="s">
        <v>87</v>
      </c>
      <c r="F319" s="50" t="s">
        <v>101</v>
      </c>
      <c r="G319" s="80" t="s">
        <v>967</v>
      </c>
      <c r="H319" s="54">
        <f t="shared" si="4"/>
        <v>63</v>
      </c>
    </row>
    <row r="320" spans="1:8" ht="12" customHeight="1" x14ac:dyDescent="0.2">
      <c r="A320" s="47">
        <v>310</v>
      </c>
      <c r="B320" s="48">
        <v>19031075</v>
      </c>
      <c r="C320" s="49" t="s">
        <v>482</v>
      </c>
      <c r="D320" s="49" t="s">
        <v>128</v>
      </c>
      <c r="E320" s="50" t="s">
        <v>87</v>
      </c>
      <c r="F320" s="50" t="s">
        <v>88</v>
      </c>
      <c r="G320" s="80" t="s">
        <v>969</v>
      </c>
      <c r="H320" s="54">
        <f t="shared" si="4"/>
        <v>53</v>
      </c>
    </row>
    <row r="321" spans="1:8" ht="12" customHeight="1" x14ac:dyDescent="0.2">
      <c r="A321" s="47">
        <v>311</v>
      </c>
      <c r="B321" s="48">
        <v>19031952</v>
      </c>
      <c r="C321" s="49" t="s">
        <v>483</v>
      </c>
      <c r="D321" s="49" t="s">
        <v>172</v>
      </c>
      <c r="E321" s="50" t="s">
        <v>87</v>
      </c>
      <c r="F321" s="50" t="s">
        <v>92</v>
      </c>
      <c r="G321" s="80" t="s">
        <v>974</v>
      </c>
      <c r="H321" s="54">
        <f t="shared" si="4"/>
        <v>47</v>
      </c>
    </row>
    <row r="322" spans="1:8" ht="12" customHeight="1" x14ac:dyDescent="0.2">
      <c r="A322" s="47">
        <v>312</v>
      </c>
      <c r="B322" s="48">
        <v>19031953</v>
      </c>
      <c r="C322" s="49" t="s">
        <v>484</v>
      </c>
      <c r="D322" s="49" t="s">
        <v>104</v>
      </c>
      <c r="E322" s="50" t="s">
        <v>87</v>
      </c>
      <c r="F322" s="50" t="s">
        <v>92</v>
      </c>
      <c r="G322" s="80" t="s">
        <v>969</v>
      </c>
      <c r="H322" s="54">
        <f t="shared" si="4"/>
        <v>53</v>
      </c>
    </row>
    <row r="323" spans="1:8" ht="12" customHeight="1" x14ac:dyDescent="0.2">
      <c r="A323" s="47">
        <v>313</v>
      </c>
      <c r="B323" s="48">
        <v>19031954</v>
      </c>
      <c r="C323" s="49" t="s">
        <v>485</v>
      </c>
      <c r="D323" s="49" t="s">
        <v>232</v>
      </c>
      <c r="E323" s="50" t="s">
        <v>87</v>
      </c>
      <c r="F323" s="50" t="s">
        <v>92</v>
      </c>
      <c r="G323" s="80" t="s">
        <v>976</v>
      </c>
      <c r="H323" s="54">
        <f t="shared" si="4"/>
        <v>37</v>
      </c>
    </row>
    <row r="324" spans="1:8" ht="12" customHeight="1" x14ac:dyDescent="0.2">
      <c r="A324" s="47">
        <v>314</v>
      </c>
      <c r="B324" s="48">
        <v>19031079</v>
      </c>
      <c r="C324" s="49" t="s">
        <v>486</v>
      </c>
      <c r="D324" s="49" t="s">
        <v>179</v>
      </c>
      <c r="E324" s="50" t="s">
        <v>87</v>
      </c>
      <c r="F324" s="50" t="s">
        <v>88</v>
      </c>
      <c r="G324" s="80" t="s">
        <v>975</v>
      </c>
      <c r="H324" s="54">
        <f t="shared" si="4"/>
        <v>85</v>
      </c>
    </row>
    <row r="325" spans="1:8" ht="12" customHeight="1" x14ac:dyDescent="0.2">
      <c r="A325" s="47">
        <v>315</v>
      </c>
      <c r="B325" s="48">
        <v>19031085</v>
      </c>
      <c r="C325" s="49" t="s">
        <v>487</v>
      </c>
      <c r="D325" s="49" t="s">
        <v>129</v>
      </c>
      <c r="E325" s="50" t="s">
        <v>87</v>
      </c>
      <c r="F325" s="50" t="s">
        <v>88</v>
      </c>
      <c r="G325" s="80" t="s">
        <v>966</v>
      </c>
      <c r="H325" s="54">
        <f t="shared" si="4"/>
        <v>75</v>
      </c>
    </row>
    <row r="326" spans="1:8" ht="12" customHeight="1" x14ac:dyDescent="0.2">
      <c r="A326" s="47">
        <v>316</v>
      </c>
      <c r="B326" s="48">
        <v>19031082</v>
      </c>
      <c r="C326" s="49" t="s">
        <v>488</v>
      </c>
      <c r="D326" s="49" t="s">
        <v>201</v>
      </c>
      <c r="E326" s="50" t="s">
        <v>87</v>
      </c>
      <c r="F326" s="50" t="s">
        <v>88</v>
      </c>
      <c r="G326" s="80" t="s">
        <v>967</v>
      </c>
      <c r="H326" s="54">
        <f t="shared" si="4"/>
        <v>63</v>
      </c>
    </row>
    <row r="327" spans="1:8" ht="12" customHeight="1" x14ac:dyDescent="0.2">
      <c r="A327" s="47">
        <v>317</v>
      </c>
      <c r="B327" s="48">
        <v>19031540</v>
      </c>
      <c r="C327" s="49" t="s">
        <v>489</v>
      </c>
      <c r="D327" s="49" t="s">
        <v>110</v>
      </c>
      <c r="E327" s="50" t="s">
        <v>87</v>
      </c>
      <c r="F327" s="50" t="s">
        <v>101</v>
      </c>
      <c r="G327" s="80" t="s">
        <v>967</v>
      </c>
      <c r="H327" s="54">
        <f t="shared" si="4"/>
        <v>63</v>
      </c>
    </row>
    <row r="328" spans="1:8" ht="12" customHeight="1" x14ac:dyDescent="0.2">
      <c r="A328" s="47">
        <v>318</v>
      </c>
      <c r="B328" s="48">
        <v>19031338</v>
      </c>
      <c r="C328" s="49" t="s">
        <v>490</v>
      </c>
      <c r="D328" s="49" t="s">
        <v>491</v>
      </c>
      <c r="E328" s="50" t="s">
        <v>87</v>
      </c>
      <c r="F328" s="50" t="s">
        <v>101</v>
      </c>
      <c r="G328" s="80" t="s">
        <v>966</v>
      </c>
      <c r="H328" s="54">
        <f t="shared" si="4"/>
        <v>75</v>
      </c>
    </row>
    <row r="329" spans="1:8" ht="12" customHeight="1" x14ac:dyDescent="0.2">
      <c r="A329" s="47">
        <v>319</v>
      </c>
      <c r="B329" s="48">
        <v>19031088</v>
      </c>
      <c r="C329" s="49" t="s">
        <v>492</v>
      </c>
      <c r="D329" s="49" t="s">
        <v>104</v>
      </c>
      <c r="E329" s="50" t="s">
        <v>87</v>
      </c>
      <c r="F329" s="50" t="s">
        <v>88</v>
      </c>
      <c r="G329" s="80" t="s">
        <v>971</v>
      </c>
      <c r="H329" s="54">
        <f t="shared" si="4"/>
        <v>67</v>
      </c>
    </row>
    <row r="330" spans="1:8" ht="12" customHeight="1" x14ac:dyDescent="0.2">
      <c r="A330" s="47">
        <v>320</v>
      </c>
      <c r="B330" s="48">
        <v>19031092</v>
      </c>
      <c r="C330" s="49" t="s">
        <v>493</v>
      </c>
      <c r="D330" s="49" t="s">
        <v>494</v>
      </c>
      <c r="E330" s="50" t="s">
        <v>87</v>
      </c>
      <c r="F330" s="50" t="s">
        <v>88</v>
      </c>
      <c r="G330" s="80" t="s">
        <v>966</v>
      </c>
      <c r="H330" s="54">
        <f t="shared" si="4"/>
        <v>75</v>
      </c>
    </row>
    <row r="331" spans="1:8" ht="12" customHeight="1" x14ac:dyDescent="0.2">
      <c r="A331" s="47">
        <v>321</v>
      </c>
      <c r="B331" s="48">
        <v>19032171</v>
      </c>
      <c r="C331" s="49" t="s">
        <v>495</v>
      </c>
      <c r="D331" s="49" t="s">
        <v>104</v>
      </c>
      <c r="E331" s="50" t="s">
        <v>87</v>
      </c>
      <c r="F331" s="50" t="s">
        <v>88</v>
      </c>
      <c r="G331" s="80" t="s">
        <v>967</v>
      </c>
      <c r="H331" s="54">
        <f t="shared" ref="H331:H394" si="5">IF(G331="A+",95,IF(G331="A",85, IF(G331="A-",75,IF(G331="B+",67,IF(G331="B",63,IF(G331="C+",57,IF(G331="C",53,IF(G331="D+",47,IF(G331="D",43,IF(G331="F1",37,IF(G331="F2",23,IF(G331="F3",0,0))))))))))))</f>
        <v>63</v>
      </c>
    </row>
    <row r="332" spans="1:8" ht="12" customHeight="1" x14ac:dyDescent="0.2">
      <c r="A332" s="47">
        <v>322</v>
      </c>
      <c r="B332" s="48">
        <v>19031955</v>
      </c>
      <c r="C332" s="49" t="s">
        <v>496</v>
      </c>
      <c r="D332" s="49" t="s">
        <v>497</v>
      </c>
      <c r="E332" s="50" t="s">
        <v>87</v>
      </c>
      <c r="F332" s="50" t="s">
        <v>92</v>
      </c>
      <c r="G332" s="80" t="s">
        <v>971</v>
      </c>
      <c r="H332" s="54">
        <f t="shared" si="5"/>
        <v>67</v>
      </c>
    </row>
    <row r="333" spans="1:8" ht="12" customHeight="1" x14ac:dyDescent="0.2">
      <c r="A333" s="47">
        <v>323</v>
      </c>
      <c r="B333" s="48">
        <v>19031340</v>
      </c>
      <c r="C333" s="49" t="s">
        <v>498</v>
      </c>
      <c r="D333" s="49" t="s">
        <v>126</v>
      </c>
      <c r="E333" s="50" t="s">
        <v>87</v>
      </c>
      <c r="F333" s="50" t="s">
        <v>101</v>
      </c>
      <c r="G333" s="80" t="s">
        <v>970</v>
      </c>
      <c r="H333" s="54">
        <f t="shared" si="5"/>
        <v>43</v>
      </c>
    </row>
    <row r="334" spans="1:8" ht="12" customHeight="1" x14ac:dyDescent="0.2">
      <c r="A334" s="47">
        <v>324</v>
      </c>
      <c r="B334" s="48">
        <v>19031095</v>
      </c>
      <c r="C334" s="49" t="s">
        <v>499</v>
      </c>
      <c r="D334" s="49" t="s">
        <v>424</v>
      </c>
      <c r="E334" s="50" t="s">
        <v>87</v>
      </c>
      <c r="F334" s="50" t="s">
        <v>88</v>
      </c>
      <c r="G334" s="80" t="s">
        <v>966</v>
      </c>
      <c r="H334" s="54">
        <f t="shared" si="5"/>
        <v>75</v>
      </c>
    </row>
    <row r="335" spans="1:8" ht="12" customHeight="1" x14ac:dyDescent="0.2">
      <c r="A335" s="47">
        <v>325</v>
      </c>
      <c r="B335" s="48">
        <v>19031115</v>
      </c>
      <c r="C335" s="49" t="s">
        <v>500</v>
      </c>
      <c r="D335" s="49" t="s">
        <v>259</v>
      </c>
      <c r="E335" s="50" t="s">
        <v>87</v>
      </c>
      <c r="F335" s="50" t="s">
        <v>88</v>
      </c>
      <c r="G335" s="80" t="s">
        <v>966</v>
      </c>
      <c r="H335" s="54">
        <f t="shared" si="5"/>
        <v>75</v>
      </c>
    </row>
    <row r="336" spans="1:8" ht="12" customHeight="1" x14ac:dyDescent="0.2">
      <c r="A336" s="47">
        <v>326</v>
      </c>
      <c r="B336" s="48">
        <v>19031124</v>
      </c>
      <c r="C336" s="49" t="s">
        <v>501</v>
      </c>
      <c r="D336" s="49" t="s">
        <v>94</v>
      </c>
      <c r="E336" s="50" t="s">
        <v>87</v>
      </c>
      <c r="F336" s="50" t="s">
        <v>88</v>
      </c>
      <c r="G336" s="80" t="s">
        <v>971</v>
      </c>
      <c r="H336" s="54">
        <f t="shared" si="5"/>
        <v>67</v>
      </c>
    </row>
    <row r="337" spans="1:8" ht="12" customHeight="1" x14ac:dyDescent="0.2">
      <c r="A337" s="47">
        <v>327</v>
      </c>
      <c r="B337" s="48">
        <v>19031341</v>
      </c>
      <c r="C337" s="49" t="s">
        <v>502</v>
      </c>
      <c r="D337" s="49" t="s">
        <v>134</v>
      </c>
      <c r="E337" s="50" t="s">
        <v>87</v>
      </c>
      <c r="F337" s="50" t="s">
        <v>101</v>
      </c>
      <c r="G337" s="80" t="s">
        <v>971</v>
      </c>
      <c r="H337" s="54">
        <f t="shared" si="5"/>
        <v>67</v>
      </c>
    </row>
    <row r="338" spans="1:8" ht="12" customHeight="1" x14ac:dyDescent="0.2">
      <c r="A338" s="47">
        <v>328</v>
      </c>
      <c r="B338" s="48">
        <v>19031128</v>
      </c>
      <c r="C338" s="49" t="s">
        <v>503</v>
      </c>
      <c r="D338" s="49" t="s">
        <v>504</v>
      </c>
      <c r="E338" s="50" t="s">
        <v>87</v>
      </c>
      <c r="F338" s="50" t="s">
        <v>88</v>
      </c>
      <c r="G338" s="80" t="s">
        <v>967</v>
      </c>
      <c r="H338" s="54">
        <f t="shared" si="5"/>
        <v>63</v>
      </c>
    </row>
    <row r="339" spans="1:8" ht="12" customHeight="1" x14ac:dyDescent="0.2">
      <c r="A339" s="47">
        <v>329</v>
      </c>
      <c r="B339" s="48">
        <v>19031135</v>
      </c>
      <c r="C339" s="49" t="s">
        <v>505</v>
      </c>
      <c r="D339" s="49" t="s">
        <v>506</v>
      </c>
      <c r="E339" s="50" t="s">
        <v>87</v>
      </c>
      <c r="F339" s="50" t="s">
        <v>88</v>
      </c>
      <c r="G339" s="77"/>
      <c r="H339" s="54">
        <f t="shared" si="5"/>
        <v>0</v>
      </c>
    </row>
    <row r="340" spans="1:8" ht="12" customHeight="1" x14ac:dyDescent="0.2">
      <c r="A340" s="47">
        <v>330</v>
      </c>
      <c r="B340" s="48">
        <v>19031136</v>
      </c>
      <c r="C340" s="49" t="s">
        <v>507</v>
      </c>
      <c r="D340" s="49" t="s">
        <v>207</v>
      </c>
      <c r="E340" s="50" t="s">
        <v>87</v>
      </c>
      <c r="F340" s="50" t="s">
        <v>88</v>
      </c>
      <c r="G340" s="80" t="s">
        <v>971</v>
      </c>
      <c r="H340" s="54">
        <f t="shared" si="5"/>
        <v>67</v>
      </c>
    </row>
    <row r="341" spans="1:8" ht="12" customHeight="1" x14ac:dyDescent="0.2">
      <c r="A341" s="47">
        <v>331</v>
      </c>
      <c r="B341" s="48">
        <v>19031138</v>
      </c>
      <c r="C341" s="49" t="s">
        <v>508</v>
      </c>
      <c r="D341" s="49" t="s">
        <v>96</v>
      </c>
      <c r="E341" s="50" t="s">
        <v>87</v>
      </c>
      <c r="F341" s="50" t="s">
        <v>88</v>
      </c>
      <c r="G341" s="80" t="s">
        <v>966</v>
      </c>
      <c r="H341" s="54">
        <f t="shared" si="5"/>
        <v>75</v>
      </c>
    </row>
    <row r="342" spans="1:8" ht="12" customHeight="1" x14ac:dyDescent="0.2">
      <c r="A342" s="47">
        <v>332</v>
      </c>
      <c r="B342" s="48">
        <v>19031343</v>
      </c>
      <c r="C342" s="49" t="s">
        <v>509</v>
      </c>
      <c r="D342" s="49" t="s">
        <v>94</v>
      </c>
      <c r="E342" s="50" t="s">
        <v>87</v>
      </c>
      <c r="F342" s="50" t="s">
        <v>101</v>
      </c>
      <c r="G342" s="80" t="s">
        <v>966</v>
      </c>
      <c r="H342" s="54">
        <f t="shared" si="5"/>
        <v>75</v>
      </c>
    </row>
    <row r="343" spans="1:8" ht="12" customHeight="1" x14ac:dyDescent="0.2">
      <c r="A343" s="47">
        <v>333</v>
      </c>
      <c r="B343" s="48">
        <v>19031140</v>
      </c>
      <c r="C343" s="49" t="s">
        <v>510</v>
      </c>
      <c r="D343" s="49" t="s">
        <v>511</v>
      </c>
      <c r="E343" s="50" t="s">
        <v>87</v>
      </c>
      <c r="F343" s="50" t="s">
        <v>88</v>
      </c>
      <c r="G343" s="80" t="s">
        <v>966</v>
      </c>
      <c r="H343" s="54">
        <f t="shared" si="5"/>
        <v>75</v>
      </c>
    </row>
    <row r="344" spans="1:8" ht="12" customHeight="1" x14ac:dyDescent="0.2">
      <c r="A344" s="47">
        <v>334</v>
      </c>
      <c r="B344" s="48">
        <v>19031139</v>
      </c>
      <c r="C344" s="49" t="s">
        <v>512</v>
      </c>
      <c r="D344" s="49" t="s">
        <v>134</v>
      </c>
      <c r="E344" s="50" t="s">
        <v>87</v>
      </c>
      <c r="F344" s="50" t="s">
        <v>88</v>
      </c>
      <c r="G344" s="80" t="s">
        <v>969</v>
      </c>
      <c r="H344" s="54">
        <f t="shared" si="5"/>
        <v>53</v>
      </c>
    </row>
    <row r="345" spans="1:8" ht="12" customHeight="1" x14ac:dyDescent="0.2">
      <c r="A345" s="47">
        <v>335</v>
      </c>
      <c r="B345" s="48">
        <v>19031345</v>
      </c>
      <c r="C345" s="49" t="s">
        <v>513</v>
      </c>
      <c r="D345" s="49" t="s">
        <v>104</v>
      </c>
      <c r="E345" s="50" t="s">
        <v>87</v>
      </c>
      <c r="F345" s="50" t="s">
        <v>101</v>
      </c>
      <c r="G345" s="80" t="s">
        <v>969</v>
      </c>
      <c r="H345" s="54">
        <f t="shared" si="5"/>
        <v>53</v>
      </c>
    </row>
    <row r="346" spans="1:8" ht="12" customHeight="1" x14ac:dyDescent="0.2">
      <c r="A346" s="47">
        <v>336</v>
      </c>
      <c r="B346" s="48">
        <v>19031142</v>
      </c>
      <c r="C346" s="49" t="s">
        <v>514</v>
      </c>
      <c r="D346" s="49" t="s">
        <v>515</v>
      </c>
      <c r="E346" s="50" t="s">
        <v>87</v>
      </c>
      <c r="F346" s="50" t="s">
        <v>88</v>
      </c>
      <c r="G346" s="80" t="s">
        <v>967</v>
      </c>
      <c r="H346" s="54">
        <f t="shared" si="5"/>
        <v>63</v>
      </c>
    </row>
    <row r="347" spans="1:8" ht="12" customHeight="1" x14ac:dyDescent="0.2">
      <c r="A347" s="47">
        <v>337</v>
      </c>
      <c r="B347" s="48">
        <v>18029758</v>
      </c>
      <c r="C347" s="49" t="s">
        <v>516</v>
      </c>
      <c r="D347" s="49" t="s">
        <v>206</v>
      </c>
      <c r="E347" s="50" t="s">
        <v>131</v>
      </c>
      <c r="F347" s="50" t="s">
        <v>92</v>
      </c>
      <c r="G347" s="80" t="s">
        <v>974</v>
      </c>
      <c r="H347" s="54">
        <f t="shared" si="5"/>
        <v>47</v>
      </c>
    </row>
    <row r="348" spans="1:8" ht="12" customHeight="1" x14ac:dyDescent="0.2">
      <c r="A348" s="47">
        <v>338</v>
      </c>
      <c r="B348" s="48">
        <v>19031144</v>
      </c>
      <c r="C348" s="49" t="s">
        <v>517</v>
      </c>
      <c r="D348" s="49" t="s">
        <v>166</v>
      </c>
      <c r="E348" s="50" t="s">
        <v>87</v>
      </c>
      <c r="F348" s="50" t="s">
        <v>88</v>
      </c>
      <c r="G348" s="80" t="s">
        <v>975</v>
      </c>
      <c r="H348" s="54">
        <f t="shared" si="5"/>
        <v>85</v>
      </c>
    </row>
    <row r="349" spans="1:8" ht="12" customHeight="1" x14ac:dyDescent="0.2">
      <c r="A349" s="47">
        <v>339</v>
      </c>
      <c r="B349" s="48">
        <v>19031346</v>
      </c>
      <c r="C349" s="49" t="s">
        <v>518</v>
      </c>
      <c r="D349" s="49" t="s">
        <v>428</v>
      </c>
      <c r="E349" s="50" t="s">
        <v>87</v>
      </c>
      <c r="F349" s="50" t="s">
        <v>101</v>
      </c>
      <c r="G349" s="80" t="s">
        <v>966</v>
      </c>
      <c r="H349" s="54">
        <f t="shared" si="5"/>
        <v>75</v>
      </c>
    </row>
    <row r="350" spans="1:8" ht="12" customHeight="1" x14ac:dyDescent="0.2">
      <c r="A350" s="47">
        <v>340</v>
      </c>
      <c r="B350" s="48">
        <v>19031147</v>
      </c>
      <c r="C350" s="49" t="s">
        <v>519</v>
      </c>
      <c r="D350" s="49" t="s">
        <v>232</v>
      </c>
      <c r="E350" s="50" t="s">
        <v>87</v>
      </c>
      <c r="F350" s="50" t="s">
        <v>88</v>
      </c>
      <c r="G350" s="80" t="s">
        <v>970</v>
      </c>
      <c r="H350" s="54">
        <f t="shared" si="5"/>
        <v>43</v>
      </c>
    </row>
    <row r="351" spans="1:8" ht="12" customHeight="1" x14ac:dyDescent="0.2">
      <c r="A351" s="47">
        <v>341</v>
      </c>
      <c r="B351" s="48">
        <v>19031347</v>
      </c>
      <c r="C351" s="49" t="s">
        <v>520</v>
      </c>
      <c r="D351" s="49" t="s">
        <v>206</v>
      </c>
      <c r="E351" s="50" t="s">
        <v>87</v>
      </c>
      <c r="F351" s="50" t="s">
        <v>101</v>
      </c>
      <c r="G351" s="80" t="s">
        <v>967</v>
      </c>
      <c r="H351" s="54">
        <f t="shared" si="5"/>
        <v>63</v>
      </c>
    </row>
    <row r="352" spans="1:8" ht="12" customHeight="1" x14ac:dyDescent="0.2">
      <c r="A352" s="47">
        <v>342</v>
      </c>
      <c r="B352" s="48">
        <v>19031150</v>
      </c>
      <c r="C352" s="49" t="s">
        <v>521</v>
      </c>
      <c r="D352" s="49" t="s">
        <v>522</v>
      </c>
      <c r="E352" s="50" t="s">
        <v>87</v>
      </c>
      <c r="F352" s="50" t="s">
        <v>88</v>
      </c>
      <c r="G352" s="80" t="s">
        <v>969</v>
      </c>
      <c r="H352" s="54">
        <f t="shared" si="5"/>
        <v>53</v>
      </c>
    </row>
    <row r="353" spans="1:8" ht="12" customHeight="1" x14ac:dyDescent="0.2">
      <c r="A353" s="47">
        <v>343</v>
      </c>
      <c r="B353" s="48">
        <v>19031989</v>
      </c>
      <c r="C353" s="49" t="s">
        <v>523</v>
      </c>
      <c r="D353" s="49" t="s">
        <v>524</v>
      </c>
      <c r="E353" s="50" t="s">
        <v>87</v>
      </c>
      <c r="F353" s="50" t="s">
        <v>92</v>
      </c>
      <c r="G353" s="80" t="s">
        <v>970</v>
      </c>
      <c r="H353" s="54">
        <f t="shared" si="5"/>
        <v>43</v>
      </c>
    </row>
    <row r="354" spans="1:8" ht="12" customHeight="1" x14ac:dyDescent="0.2">
      <c r="A354" s="47">
        <v>344</v>
      </c>
      <c r="B354" s="48">
        <v>19031154</v>
      </c>
      <c r="C354" s="49" t="s">
        <v>525</v>
      </c>
      <c r="D354" s="49" t="s">
        <v>134</v>
      </c>
      <c r="E354" s="50" t="s">
        <v>87</v>
      </c>
      <c r="F354" s="50" t="s">
        <v>88</v>
      </c>
      <c r="G354" s="80" t="s">
        <v>967</v>
      </c>
      <c r="H354" s="54">
        <f t="shared" si="5"/>
        <v>63</v>
      </c>
    </row>
    <row r="355" spans="1:8" ht="12" customHeight="1" x14ac:dyDescent="0.2">
      <c r="A355" s="47">
        <v>345</v>
      </c>
      <c r="B355" s="48">
        <v>19031157</v>
      </c>
      <c r="C355" s="49" t="s">
        <v>526</v>
      </c>
      <c r="D355" s="49" t="s">
        <v>527</v>
      </c>
      <c r="E355" s="50" t="s">
        <v>87</v>
      </c>
      <c r="F355" s="50" t="s">
        <v>88</v>
      </c>
      <c r="G355" s="80" t="s">
        <v>971</v>
      </c>
      <c r="H355" s="54">
        <f t="shared" si="5"/>
        <v>67</v>
      </c>
    </row>
    <row r="356" spans="1:8" ht="12" customHeight="1" x14ac:dyDescent="0.2">
      <c r="A356" s="47">
        <v>346</v>
      </c>
      <c r="B356" s="48">
        <v>19031956</v>
      </c>
      <c r="C356" s="49" t="s">
        <v>526</v>
      </c>
      <c r="D356" s="49" t="s">
        <v>141</v>
      </c>
      <c r="E356" s="50" t="s">
        <v>87</v>
      </c>
      <c r="F356" s="50" t="s">
        <v>92</v>
      </c>
      <c r="G356" s="80" t="s">
        <v>971</v>
      </c>
      <c r="H356" s="54">
        <f t="shared" si="5"/>
        <v>67</v>
      </c>
    </row>
    <row r="357" spans="1:8" ht="12" customHeight="1" x14ac:dyDescent="0.2">
      <c r="A357" s="47">
        <v>347</v>
      </c>
      <c r="B357" s="48">
        <v>19031211</v>
      </c>
      <c r="C357" s="49" t="s">
        <v>528</v>
      </c>
      <c r="D357" s="49" t="s">
        <v>104</v>
      </c>
      <c r="E357" s="50" t="s">
        <v>87</v>
      </c>
      <c r="F357" s="50" t="s">
        <v>101</v>
      </c>
      <c r="G357" s="80" t="s">
        <v>966</v>
      </c>
      <c r="H357" s="54">
        <f t="shared" si="5"/>
        <v>75</v>
      </c>
    </row>
    <row r="358" spans="1:8" ht="12" customHeight="1" x14ac:dyDescent="0.2">
      <c r="A358" s="47">
        <v>348</v>
      </c>
      <c r="B358" s="48">
        <v>19031349</v>
      </c>
      <c r="C358" s="49" t="s">
        <v>529</v>
      </c>
      <c r="D358" s="49" t="s">
        <v>283</v>
      </c>
      <c r="E358" s="50" t="s">
        <v>87</v>
      </c>
      <c r="F358" s="50" t="s">
        <v>101</v>
      </c>
      <c r="G358" s="80" t="s">
        <v>969</v>
      </c>
      <c r="H358" s="54">
        <f t="shared" si="5"/>
        <v>53</v>
      </c>
    </row>
    <row r="359" spans="1:8" ht="12" customHeight="1" x14ac:dyDescent="0.2">
      <c r="A359" s="47">
        <v>349</v>
      </c>
      <c r="B359" s="48">
        <v>19031160</v>
      </c>
      <c r="C359" s="49" t="s">
        <v>530</v>
      </c>
      <c r="D359" s="49" t="s">
        <v>310</v>
      </c>
      <c r="E359" s="50" t="s">
        <v>87</v>
      </c>
      <c r="F359" s="50" t="s">
        <v>88</v>
      </c>
      <c r="G359" s="80" t="s">
        <v>967</v>
      </c>
      <c r="H359" s="54">
        <f t="shared" si="5"/>
        <v>63</v>
      </c>
    </row>
    <row r="360" spans="1:8" ht="12" customHeight="1" x14ac:dyDescent="0.2">
      <c r="A360" s="47">
        <v>350</v>
      </c>
      <c r="B360" s="48">
        <v>18029620</v>
      </c>
      <c r="C360" s="49" t="s">
        <v>531</v>
      </c>
      <c r="D360" s="49" t="s">
        <v>126</v>
      </c>
      <c r="E360" s="50" t="s">
        <v>131</v>
      </c>
      <c r="F360" s="50" t="s">
        <v>92</v>
      </c>
      <c r="G360" s="80" t="s">
        <v>976</v>
      </c>
      <c r="H360" s="54">
        <f t="shared" si="5"/>
        <v>37</v>
      </c>
    </row>
    <row r="361" spans="1:8" ht="12" customHeight="1" x14ac:dyDescent="0.2">
      <c r="A361" s="47">
        <v>351</v>
      </c>
      <c r="B361" s="48">
        <v>19031162</v>
      </c>
      <c r="C361" s="49" t="s">
        <v>532</v>
      </c>
      <c r="D361" s="49" t="s">
        <v>533</v>
      </c>
      <c r="E361" s="50" t="s">
        <v>87</v>
      </c>
      <c r="F361" s="50" t="s">
        <v>88</v>
      </c>
      <c r="G361" s="80" t="s">
        <v>974</v>
      </c>
      <c r="H361" s="54">
        <f t="shared" si="5"/>
        <v>47</v>
      </c>
    </row>
    <row r="362" spans="1:8" ht="12" customHeight="1" x14ac:dyDescent="0.2">
      <c r="A362" s="47">
        <v>352</v>
      </c>
      <c r="B362" s="48">
        <v>19031164</v>
      </c>
      <c r="C362" s="49" t="s">
        <v>534</v>
      </c>
      <c r="D362" s="49" t="s">
        <v>126</v>
      </c>
      <c r="E362" s="50" t="s">
        <v>87</v>
      </c>
      <c r="F362" s="50" t="s">
        <v>88</v>
      </c>
      <c r="G362" s="80" t="s">
        <v>968</v>
      </c>
      <c r="H362" s="54">
        <f t="shared" si="5"/>
        <v>57</v>
      </c>
    </row>
    <row r="363" spans="1:8" ht="12" customHeight="1" x14ac:dyDescent="0.2">
      <c r="A363" s="47">
        <v>353</v>
      </c>
      <c r="B363" s="48">
        <v>19031351</v>
      </c>
      <c r="C363" s="49" t="s">
        <v>535</v>
      </c>
      <c r="D363" s="49" t="s">
        <v>129</v>
      </c>
      <c r="E363" s="50" t="s">
        <v>87</v>
      </c>
      <c r="F363" s="50" t="s">
        <v>101</v>
      </c>
      <c r="G363" s="80" t="s">
        <v>966</v>
      </c>
      <c r="H363" s="54">
        <f t="shared" si="5"/>
        <v>75</v>
      </c>
    </row>
    <row r="364" spans="1:8" ht="12" customHeight="1" x14ac:dyDescent="0.2">
      <c r="A364" s="47">
        <v>354</v>
      </c>
      <c r="B364" s="48">
        <v>19031171</v>
      </c>
      <c r="C364" s="49" t="s">
        <v>536</v>
      </c>
      <c r="D364" s="49" t="s">
        <v>537</v>
      </c>
      <c r="E364" s="50" t="s">
        <v>87</v>
      </c>
      <c r="F364" s="50" t="s">
        <v>88</v>
      </c>
      <c r="G364" s="80" t="s">
        <v>975</v>
      </c>
      <c r="H364" s="54">
        <f t="shared" si="5"/>
        <v>85</v>
      </c>
    </row>
    <row r="365" spans="1:8" ht="12" customHeight="1" x14ac:dyDescent="0.2">
      <c r="A365" s="47">
        <v>355</v>
      </c>
      <c r="B365" s="48">
        <v>19031174</v>
      </c>
      <c r="C365" s="49" t="s">
        <v>538</v>
      </c>
      <c r="D365" s="49" t="s">
        <v>302</v>
      </c>
      <c r="E365" s="50" t="s">
        <v>87</v>
      </c>
      <c r="F365" s="50" t="s">
        <v>88</v>
      </c>
      <c r="G365" s="80" t="s">
        <v>972</v>
      </c>
      <c r="H365" s="54">
        <f t="shared" si="5"/>
        <v>23</v>
      </c>
    </row>
    <row r="366" spans="1:8" ht="12" customHeight="1" x14ac:dyDescent="0.2">
      <c r="A366" s="47">
        <v>356</v>
      </c>
      <c r="B366" s="48">
        <v>19031354</v>
      </c>
      <c r="C366" s="49" t="s">
        <v>539</v>
      </c>
      <c r="D366" s="49" t="s">
        <v>457</v>
      </c>
      <c r="E366" s="50" t="s">
        <v>87</v>
      </c>
      <c r="F366" s="50" t="s">
        <v>101</v>
      </c>
      <c r="G366" s="80" t="s">
        <v>967</v>
      </c>
      <c r="H366" s="54">
        <f t="shared" si="5"/>
        <v>63</v>
      </c>
    </row>
    <row r="367" spans="1:8" ht="12" customHeight="1" x14ac:dyDescent="0.2">
      <c r="A367" s="47">
        <v>357</v>
      </c>
      <c r="B367" s="48">
        <v>19031176</v>
      </c>
      <c r="C367" s="49" t="s">
        <v>540</v>
      </c>
      <c r="D367" s="49" t="s">
        <v>322</v>
      </c>
      <c r="E367" s="50" t="s">
        <v>87</v>
      </c>
      <c r="F367" s="50" t="s">
        <v>88</v>
      </c>
      <c r="G367" s="80" t="s">
        <v>967</v>
      </c>
      <c r="H367" s="54">
        <f t="shared" si="5"/>
        <v>63</v>
      </c>
    </row>
    <row r="368" spans="1:8" ht="12" customHeight="1" x14ac:dyDescent="0.2">
      <c r="A368" s="47">
        <v>358</v>
      </c>
      <c r="B368" s="48">
        <v>19032032</v>
      </c>
      <c r="C368" s="49" t="s">
        <v>541</v>
      </c>
      <c r="D368" s="49" t="s">
        <v>230</v>
      </c>
      <c r="E368" s="50" t="s">
        <v>87</v>
      </c>
      <c r="F368" s="50" t="s">
        <v>92</v>
      </c>
      <c r="G368" s="80" t="s">
        <v>967</v>
      </c>
      <c r="H368" s="54">
        <f t="shared" si="5"/>
        <v>63</v>
      </c>
    </row>
    <row r="369" spans="1:8" ht="12" customHeight="1" x14ac:dyDescent="0.2">
      <c r="A369" s="47">
        <v>359</v>
      </c>
      <c r="B369" s="48">
        <v>19031180</v>
      </c>
      <c r="C369" s="49" t="s">
        <v>542</v>
      </c>
      <c r="D369" s="49" t="s">
        <v>230</v>
      </c>
      <c r="E369" s="50" t="s">
        <v>87</v>
      </c>
      <c r="F369" s="50" t="s">
        <v>88</v>
      </c>
      <c r="G369" s="80" t="s">
        <v>975</v>
      </c>
      <c r="H369" s="54">
        <f t="shared" si="5"/>
        <v>85</v>
      </c>
    </row>
    <row r="370" spans="1:8" ht="12" customHeight="1" x14ac:dyDescent="0.2">
      <c r="A370" s="47">
        <v>360</v>
      </c>
      <c r="B370" s="48">
        <v>19031958</v>
      </c>
      <c r="C370" s="49" t="s">
        <v>543</v>
      </c>
      <c r="D370" s="49" t="s">
        <v>232</v>
      </c>
      <c r="E370" s="50" t="s">
        <v>87</v>
      </c>
      <c r="F370" s="50" t="s">
        <v>92</v>
      </c>
      <c r="G370" s="80" t="s">
        <v>967</v>
      </c>
      <c r="H370" s="54">
        <f t="shared" si="5"/>
        <v>63</v>
      </c>
    </row>
    <row r="371" spans="1:8" ht="12" customHeight="1" x14ac:dyDescent="0.2">
      <c r="A371" s="47">
        <v>361</v>
      </c>
      <c r="B371" s="48">
        <v>19031356</v>
      </c>
      <c r="C371" s="49" t="s">
        <v>544</v>
      </c>
      <c r="D371" s="49" t="s">
        <v>310</v>
      </c>
      <c r="E371" s="50" t="s">
        <v>87</v>
      </c>
      <c r="F371" s="50" t="s">
        <v>101</v>
      </c>
      <c r="G371" s="80" t="s">
        <v>970</v>
      </c>
      <c r="H371" s="54">
        <f t="shared" si="5"/>
        <v>43</v>
      </c>
    </row>
    <row r="372" spans="1:8" ht="12" customHeight="1" x14ac:dyDescent="0.2">
      <c r="A372" s="47">
        <v>362</v>
      </c>
      <c r="B372" s="48">
        <v>19031357</v>
      </c>
      <c r="C372" s="49" t="s">
        <v>545</v>
      </c>
      <c r="D372" s="49" t="s">
        <v>124</v>
      </c>
      <c r="E372" s="50" t="s">
        <v>87</v>
      </c>
      <c r="F372" s="50" t="s">
        <v>101</v>
      </c>
      <c r="G372" s="80" t="s">
        <v>967</v>
      </c>
      <c r="H372" s="54">
        <f t="shared" si="5"/>
        <v>63</v>
      </c>
    </row>
    <row r="373" spans="1:8" ht="12" customHeight="1" x14ac:dyDescent="0.2">
      <c r="A373" s="47">
        <v>363</v>
      </c>
      <c r="B373" s="48">
        <v>19031959</v>
      </c>
      <c r="C373" s="49" t="s">
        <v>546</v>
      </c>
      <c r="D373" s="49" t="s">
        <v>130</v>
      </c>
      <c r="E373" s="50" t="s">
        <v>87</v>
      </c>
      <c r="F373" s="50" t="s">
        <v>92</v>
      </c>
      <c r="G373" s="80" t="s">
        <v>975</v>
      </c>
      <c r="H373" s="54">
        <f t="shared" si="5"/>
        <v>85</v>
      </c>
    </row>
    <row r="374" spans="1:8" ht="12" customHeight="1" x14ac:dyDescent="0.2">
      <c r="A374" s="47">
        <v>364</v>
      </c>
      <c r="B374" s="48">
        <v>19031183</v>
      </c>
      <c r="C374" s="49" t="s">
        <v>547</v>
      </c>
      <c r="D374" s="49" t="s">
        <v>104</v>
      </c>
      <c r="E374" s="50" t="s">
        <v>87</v>
      </c>
      <c r="F374" s="50" t="s">
        <v>88</v>
      </c>
      <c r="G374" s="80" t="s">
        <v>968</v>
      </c>
      <c r="H374" s="54">
        <f t="shared" si="5"/>
        <v>57</v>
      </c>
    </row>
    <row r="375" spans="1:8" ht="12" customHeight="1" x14ac:dyDescent="0.2">
      <c r="A375" s="47">
        <v>365</v>
      </c>
      <c r="B375" s="48">
        <v>19031991</v>
      </c>
      <c r="C375" s="49" t="s">
        <v>548</v>
      </c>
      <c r="D375" s="49" t="s">
        <v>549</v>
      </c>
      <c r="E375" s="50" t="s">
        <v>87</v>
      </c>
      <c r="F375" s="50" t="s">
        <v>92</v>
      </c>
      <c r="G375" s="80" t="s">
        <v>977</v>
      </c>
      <c r="H375" s="54">
        <f t="shared" si="5"/>
        <v>95</v>
      </c>
    </row>
    <row r="376" spans="1:8" ht="12" customHeight="1" x14ac:dyDescent="0.2">
      <c r="A376" s="47">
        <v>366</v>
      </c>
      <c r="B376" s="48">
        <v>19031185</v>
      </c>
      <c r="C376" s="49" t="s">
        <v>550</v>
      </c>
      <c r="D376" s="49" t="s">
        <v>129</v>
      </c>
      <c r="E376" s="50" t="s">
        <v>87</v>
      </c>
      <c r="F376" s="50" t="s">
        <v>88</v>
      </c>
      <c r="G376" s="80" t="s">
        <v>967</v>
      </c>
      <c r="H376" s="54">
        <f t="shared" si="5"/>
        <v>63</v>
      </c>
    </row>
    <row r="377" spans="1:8" ht="12" customHeight="1" x14ac:dyDescent="0.2">
      <c r="A377" s="47">
        <v>367</v>
      </c>
      <c r="B377" s="48">
        <v>19031195</v>
      </c>
      <c r="C377" s="49" t="s">
        <v>551</v>
      </c>
      <c r="D377" s="49" t="s">
        <v>268</v>
      </c>
      <c r="E377" s="50" t="s">
        <v>87</v>
      </c>
      <c r="F377" s="50" t="s">
        <v>88</v>
      </c>
      <c r="G377" s="80" t="s">
        <v>966</v>
      </c>
      <c r="H377" s="54">
        <f t="shared" si="5"/>
        <v>75</v>
      </c>
    </row>
    <row r="378" spans="1:8" ht="12" customHeight="1" x14ac:dyDescent="0.2">
      <c r="A378" s="47">
        <v>368</v>
      </c>
      <c r="B378" s="48">
        <v>19031358</v>
      </c>
      <c r="C378" s="49" t="s">
        <v>552</v>
      </c>
      <c r="D378" s="49" t="s">
        <v>553</v>
      </c>
      <c r="E378" s="50" t="s">
        <v>87</v>
      </c>
      <c r="F378" s="50" t="s">
        <v>101</v>
      </c>
      <c r="G378" s="80" t="s">
        <v>970</v>
      </c>
      <c r="H378" s="54">
        <f t="shared" si="5"/>
        <v>43</v>
      </c>
    </row>
    <row r="379" spans="1:8" ht="12" customHeight="1" x14ac:dyDescent="0.2">
      <c r="A379" s="47">
        <v>369</v>
      </c>
      <c r="B379" s="48">
        <v>19031213</v>
      </c>
      <c r="C379" s="49" t="s">
        <v>552</v>
      </c>
      <c r="D379" s="49" t="s">
        <v>466</v>
      </c>
      <c r="E379" s="50" t="s">
        <v>87</v>
      </c>
      <c r="F379" s="50" t="s">
        <v>101</v>
      </c>
      <c r="G379" s="80" t="s">
        <v>969</v>
      </c>
      <c r="H379" s="54">
        <f t="shared" si="5"/>
        <v>53</v>
      </c>
    </row>
    <row r="380" spans="1:8" ht="12" customHeight="1" x14ac:dyDescent="0.2">
      <c r="A380" s="47">
        <v>370</v>
      </c>
      <c r="B380" s="48">
        <v>19031196</v>
      </c>
      <c r="C380" s="49" t="s">
        <v>554</v>
      </c>
      <c r="D380" s="49" t="s">
        <v>94</v>
      </c>
      <c r="E380" s="50" t="s">
        <v>87</v>
      </c>
      <c r="F380" s="50" t="s">
        <v>88</v>
      </c>
      <c r="G380" s="80" t="s">
        <v>967</v>
      </c>
      <c r="H380" s="54">
        <f t="shared" si="5"/>
        <v>63</v>
      </c>
    </row>
    <row r="381" spans="1:8" ht="12" customHeight="1" x14ac:dyDescent="0.2">
      <c r="A381" s="47">
        <v>371</v>
      </c>
      <c r="B381" s="48">
        <v>19031209</v>
      </c>
      <c r="C381" s="49" t="s">
        <v>555</v>
      </c>
      <c r="D381" s="49" t="s">
        <v>556</v>
      </c>
      <c r="E381" s="50" t="s">
        <v>87</v>
      </c>
      <c r="F381" s="50" t="s">
        <v>88</v>
      </c>
      <c r="G381" s="80" t="s">
        <v>966</v>
      </c>
      <c r="H381" s="54">
        <f t="shared" si="5"/>
        <v>75</v>
      </c>
    </row>
    <row r="382" spans="1:8" ht="12" customHeight="1" x14ac:dyDescent="0.2">
      <c r="A382" s="47">
        <v>372</v>
      </c>
      <c r="B382" s="48">
        <v>19031217</v>
      </c>
      <c r="C382" s="49" t="s">
        <v>555</v>
      </c>
      <c r="D382" s="49" t="s">
        <v>130</v>
      </c>
      <c r="E382" s="50" t="s">
        <v>87</v>
      </c>
      <c r="F382" s="50" t="s">
        <v>88</v>
      </c>
      <c r="G382" s="80" t="s">
        <v>967</v>
      </c>
      <c r="H382" s="54">
        <f t="shared" si="5"/>
        <v>63</v>
      </c>
    </row>
    <row r="383" spans="1:8" ht="12" customHeight="1" x14ac:dyDescent="0.2">
      <c r="A383" s="47">
        <v>373</v>
      </c>
      <c r="B383" s="48">
        <v>19031212</v>
      </c>
      <c r="C383" s="49" t="s">
        <v>557</v>
      </c>
      <c r="D383" s="49" t="s">
        <v>168</v>
      </c>
      <c r="E383" s="50" t="s">
        <v>87</v>
      </c>
      <c r="F383" s="50" t="s">
        <v>88</v>
      </c>
      <c r="G383" s="80" t="s">
        <v>971</v>
      </c>
      <c r="H383" s="54">
        <f t="shared" si="5"/>
        <v>67</v>
      </c>
    </row>
    <row r="384" spans="1:8" ht="12" customHeight="1" x14ac:dyDescent="0.2">
      <c r="A384" s="47">
        <v>374</v>
      </c>
      <c r="B384" s="48">
        <v>19031214</v>
      </c>
      <c r="C384" s="49" t="s">
        <v>557</v>
      </c>
      <c r="D384" s="49" t="s">
        <v>168</v>
      </c>
      <c r="E384" s="50" t="s">
        <v>87</v>
      </c>
      <c r="F384" s="50" t="s">
        <v>88</v>
      </c>
      <c r="G384" s="77"/>
      <c r="H384" s="54">
        <f t="shared" si="5"/>
        <v>0</v>
      </c>
    </row>
    <row r="385" spans="1:8" ht="12" customHeight="1" x14ac:dyDescent="0.2">
      <c r="A385" s="47">
        <v>375</v>
      </c>
      <c r="B385" s="48">
        <v>19031220</v>
      </c>
      <c r="C385" s="49" t="s">
        <v>557</v>
      </c>
      <c r="D385" s="49" t="s">
        <v>457</v>
      </c>
      <c r="E385" s="50" t="s">
        <v>87</v>
      </c>
      <c r="F385" s="50" t="s">
        <v>88</v>
      </c>
      <c r="G385" s="80" t="s">
        <v>966</v>
      </c>
      <c r="H385" s="54">
        <f t="shared" si="5"/>
        <v>75</v>
      </c>
    </row>
    <row r="386" spans="1:8" ht="12" customHeight="1" x14ac:dyDescent="0.2">
      <c r="A386" s="47">
        <v>376</v>
      </c>
      <c r="B386" s="48">
        <v>19032173</v>
      </c>
      <c r="C386" s="49" t="s">
        <v>557</v>
      </c>
      <c r="D386" s="49" t="s">
        <v>134</v>
      </c>
      <c r="E386" s="50" t="s">
        <v>87</v>
      </c>
      <c r="F386" s="50" t="s">
        <v>88</v>
      </c>
      <c r="G386" s="80" t="s">
        <v>968</v>
      </c>
      <c r="H386" s="54">
        <f t="shared" si="5"/>
        <v>57</v>
      </c>
    </row>
    <row r="387" spans="1:8" ht="12" customHeight="1" x14ac:dyDescent="0.2">
      <c r="A387" s="47">
        <v>377</v>
      </c>
      <c r="B387" s="48">
        <v>19031363</v>
      </c>
      <c r="C387" s="49" t="s">
        <v>557</v>
      </c>
      <c r="D387" s="49" t="s">
        <v>558</v>
      </c>
      <c r="E387" s="50" t="s">
        <v>87</v>
      </c>
      <c r="F387" s="50" t="s">
        <v>101</v>
      </c>
      <c r="G387" s="80" t="s">
        <v>971</v>
      </c>
      <c r="H387" s="54">
        <f t="shared" si="5"/>
        <v>67</v>
      </c>
    </row>
    <row r="388" spans="1:8" ht="12" customHeight="1" x14ac:dyDescent="0.2">
      <c r="A388" s="47">
        <v>378</v>
      </c>
      <c r="B388" s="48">
        <v>19031365</v>
      </c>
      <c r="C388" s="49" t="s">
        <v>559</v>
      </c>
      <c r="D388" s="49" t="s">
        <v>560</v>
      </c>
      <c r="E388" s="50" t="s">
        <v>87</v>
      </c>
      <c r="F388" s="50" t="s">
        <v>101</v>
      </c>
      <c r="G388" s="80" t="s">
        <v>966</v>
      </c>
      <c r="H388" s="54">
        <f t="shared" si="5"/>
        <v>75</v>
      </c>
    </row>
    <row r="389" spans="1:8" ht="12" customHeight="1" x14ac:dyDescent="0.2">
      <c r="A389" s="47">
        <v>379</v>
      </c>
      <c r="B389" s="48">
        <v>19032172</v>
      </c>
      <c r="C389" s="49" t="s">
        <v>561</v>
      </c>
      <c r="D389" s="49" t="s">
        <v>562</v>
      </c>
      <c r="E389" s="50" t="s">
        <v>87</v>
      </c>
      <c r="F389" s="50" t="s">
        <v>88</v>
      </c>
      <c r="G389" s="80" t="s">
        <v>967</v>
      </c>
      <c r="H389" s="54">
        <f t="shared" si="5"/>
        <v>63</v>
      </c>
    </row>
    <row r="390" spans="1:8" ht="12" customHeight="1" x14ac:dyDescent="0.2">
      <c r="A390" s="47">
        <v>380</v>
      </c>
      <c r="B390" s="48">
        <v>19031960</v>
      </c>
      <c r="C390" s="49" t="s">
        <v>563</v>
      </c>
      <c r="D390" s="49" t="s">
        <v>104</v>
      </c>
      <c r="E390" s="50" t="s">
        <v>87</v>
      </c>
      <c r="F390" s="50" t="s">
        <v>92</v>
      </c>
      <c r="G390" s="80" t="s">
        <v>966</v>
      </c>
      <c r="H390" s="54">
        <f t="shared" si="5"/>
        <v>75</v>
      </c>
    </row>
    <row r="391" spans="1:8" ht="12" customHeight="1" x14ac:dyDescent="0.2">
      <c r="A391" s="47">
        <v>381</v>
      </c>
      <c r="B391" s="48">
        <v>19031223</v>
      </c>
      <c r="C391" s="49" t="s">
        <v>564</v>
      </c>
      <c r="D391" s="49" t="s">
        <v>565</v>
      </c>
      <c r="E391" s="50" t="s">
        <v>87</v>
      </c>
      <c r="F391" s="50" t="s">
        <v>88</v>
      </c>
      <c r="G391" s="80" t="s">
        <v>967</v>
      </c>
      <c r="H391" s="54">
        <f t="shared" si="5"/>
        <v>63</v>
      </c>
    </row>
    <row r="392" spans="1:8" ht="12" customHeight="1" x14ac:dyDescent="0.2">
      <c r="A392" s="47">
        <v>382</v>
      </c>
      <c r="B392" s="48">
        <v>19031225</v>
      </c>
      <c r="C392" s="49" t="s">
        <v>564</v>
      </c>
      <c r="D392" s="49" t="s">
        <v>566</v>
      </c>
      <c r="E392" s="50" t="s">
        <v>87</v>
      </c>
      <c r="F392" s="50" t="s">
        <v>88</v>
      </c>
      <c r="G392" s="80" t="s">
        <v>967</v>
      </c>
      <c r="H392" s="54">
        <f t="shared" si="5"/>
        <v>63</v>
      </c>
    </row>
    <row r="393" spans="1:8" ht="12" customHeight="1" x14ac:dyDescent="0.2">
      <c r="A393" s="47">
        <v>383</v>
      </c>
      <c r="B393" s="48">
        <v>19031367</v>
      </c>
      <c r="C393" s="49" t="s">
        <v>567</v>
      </c>
      <c r="D393" s="49" t="s">
        <v>104</v>
      </c>
      <c r="E393" s="50" t="s">
        <v>87</v>
      </c>
      <c r="F393" s="50" t="s">
        <v>101</v>
      </c>
      <c r="G393" s="80" t="s">
        <v>970</v>
      </c>
      <c r="H393" s="54">
        <f t="shared" si="5"/>
        <v>43</v>
      </c>
    </row>
    <row r="394" spans="1:8" ht="12" customHeight="1" x14ac:dyDescent="0.2">
      <c r="A394" s="47">
        <v>384</v>
      </c>
      <c r="B394" s="48">
        <v>19031369</v>
      </c>
      <c r="C394" s="49" t="s">
        <v>568</v>
      </c>
      <c r="D394" s="49" t="s">
        <v>94</v>
      </c>
      <c r="E394" s="50" t="s">
        <v>87</v>
      </c>
      <c r="F394" s="50" t="s">
        <v>101</v>
      </c>
      <c r="G394" s="80" t="s">
        <v>971</v>
      </c>
      <c r="H394" s="54">
        <f t="shared" si="5"/>
        <v>67</v>
      </c>
    </row>
    <row r="395" spans="1:8" ht="12" customHeight="1" x14ac:dyDescent="0.2">
      <c r="A395" s="47">
        <v>385</v>
      </c>
      <c r="B395" s="48">
        <v>19031961</v>
      </c>
      <c r="C395" s="49" t="s">
        <v>569</v>
      </c>
      <c r="D395" s="49" t="s">
        <v>434</v>
      </c>
      <c r="E395" s="50" t="s">
        <v>87</v>
      </c>
      <c r="F395" s="50" t="s">
        <v>92</v>
      </c>
      <c r="G395" s="80" t="s">
        <v>971</v>
      </c>
      <c r="H395" s="54">
        <f t="shared" ref="H395:H458" si="6">IF(G395="A+",95,IF(G395="A",85, IF(G395="A-",75,IF(G395="B+",67,IF(G395="B",63,IF(G395="C+",57,IF(G395="C",53,IF(G395="D+",47,IF(G395="D",43,IF(G395="F1",37,IF(G395="F2",23,IF(G395="F3",0,0))))))))))))</f>
        <v>67</v>
      </c>
    </row>
    <row r="396" spans="1:8" ht="12" customHeight="1" x14ac:dyDescent="0.2">
      <c r="A396" s="47">
        <v>386</v>
      </c>
      <c r="B396" s="48">
        <v>19031226</v>
      </c>
      <c r="C396" s="49" t="s">
        <v>570</v>
      </c>
      <c r="D396" s="49" t="s">
        <v>359</v>
      </c>
      <c r="E396" s="50" t="s">
        <v>87</v>
      </c>
      <c r="F396" s="50" t="s">
        <v>88</v>
      </c>
      <c r="G396" s="80" t="s">
        <v>967</v>
      </c>
      <c r="H396" s="54">
        <f t="shared" si="6"/>
        <v>63</v>
      </c>
    </row>
    <row r="397" spans="1:8" ht="12" customHeight="1" x14ac:dyDescent="0.2">
      <c r="A397" s="47">
        <v>387</v>
      </c>
      <c r="B397" s="48">
        <v>19031252</v>
      </c>
      <c r="C397" s="49" t="s">
        <v>571</v>
      </c>
      <c r="D397" s="49" t="s">
        <v>268</v>
      </c>
      <c r="E397" s="50" t="s">
        <v>87</v>
      </c>
      <c r="F397" s="50" t="s">
        <v>88</v>
      </c>
      <c r="G397" s="80" t="s">
        <v>974</v>
      </c>
      <c r="H397" s="54">
        <f t="shared" si="6"/>
        <v>47</v>
      </c>
    </row>
    <row r="398" spans="1:8" ht="12" customHeight="1" x14ac:dyDescent="0.2">
      <c r="A398" s="47">
        <v>388</v>
      </c>
      <c r="B398" s="48">
        <v>18030950</v>
      </c>
      <c r="C398" s="49" t="s">
        <v>572</v>
      </c>
      <c r="D398" s="49" t="s">
        <v>289</v>
      </c>
      <c r="E398" s="50" t="s">
        <v>257</v>
      </c>
      <c r="F398" s="50" t="s">
        <v>101</v>
      </c>
      <c r="G398" s="80" t="s">
        <v>970</v>
      </c>
      <c r="H398" s="54">
        <f t="shared" si="6"/>
        <v>43</v>
      </c>
    </row>
    <row r="399" spans="1:8" ht="12" customHeight="1" x14ac:dyDescent="0.2">
      <c r="A399" s="47">
        <v>389</v>
      </c>
      <c r="B399" s="48">
        <v>19031253</v>
      </c>
      <c r="C399" s="49" t="s">
        <v>573</v>
      </c>
      <c r="D399" s="49" t="s">
        <v>100</v>
      </c>
      <c r="E399" s="50" t="s">
        <v>87</v>
      </c>
      <c r="F399" s="50" t="s">
        <v>88</v>
      </c>
      <c r="G399" s="80" t="s">
        <v>976</v>
      </c>
      <c r="H399" s="54">
        <f t="shared" si="6"/>
        <v>37</v>
      </c>
    </row>
    <row r="400" spans="1:8" ht="12" customHeight="1" x14ac:dyDescent="0.2">
      <c r="A400" s="47">
        <v>390</v>
      </c>
      <c r="B400" s="48">
        <v>19031255</v>
      </c>
      <c r="C400" s="49" t="s">
        <v>574</v>
      </c>
      <c r="D400" s="49" t="s">
        <v>575</v>
      </c>
      <c r="E400" s="50" t="s">
        <v>87</v>
      </c>
      <c r="F400" s="50" t="s">
        <v>88</v>
      </c>
      <c r="G400" s="77"/>
      <c r="H400" s="54">
        <f t="shared" si="6"/>
        <v>0</v>
      </c>
    </row>
    <row r="401" spans="1:8" ht="12" customHeight="1" x14ac:dyDescent="0.2">
      <c r="A401" s="47">
        <v>391</v>
      </c>
      <c r="B401" s="48">
        <v>19031374</v>
      </c>
      <c r="C401" s="49" t="s">
        <v>576</v>
      </c>
      <c r="D401" s="49" t="s">
        <v>136</v>
      </c>
      <c r="E401" s="50" t="s">
        <v>87</v>
      </c>
      <c r="F401" s="50" t="s">
        <v>101</v>
      </c>
      <c r="G401" s="80" t="s">
        <v>969</v>
      </c>
      <c r="H401" s="54">
        <f t="shared" si="6"/>
        <v>53</v>
      </c>
    </row>
    <row r="402" spans="1:8" ht="12" customHeight="1" x14ac:dyDescent="0.2">
      <c r="A402" s="47">
        <v>392</v>
      </c>
      <c r="B402" s="48">
        <v>19031256</v>
      </c>
      <c r="C402" s="49" t="s">
        <v>577</v>
      </c>
      <c r="D402" s="49" t="s">
        <v>128</v>
      </c>
      <c r="E402" s="50" t="s">
        <v>87</v>
      </c>
      <c r="F402" s="50" t="s">
        <v>88</v>
      </c>
      <c r="G402" s="80" t="s">
        <v>969</v>
      </c>
      <c r="H402" s="54">
        <f t="shared" si="6"/>
        <v>53</v>
      </c>
    </row>
    <row r="403" spans="1:8" ht="12" customHeight="1" x14ac:dyDescent="0.2">
      <c r="A403" s="47">
        <v>393</v>
      </c>
      <c r="B403" s="48">
        <v>19031257</v>
      </c>
      <c r="C403" s="49" t="s">
        <v>578</v>
      </c>
      <c r="D403" s="49" t="s">
        <v>96</v>
      </c>
      <c r="E403" s="50" t="s">
        <v>87</v>
      </c>
      <c r="F403" s="50" t="s">
        <v>88</v>
      </c>
      <c r="G403" s="80" t="s">
        <v>975</v>
      </c>
      <c r="H403" s="54">
        <f t="shared" si="6"/>
        <v>85</v>
      </c>
    </row>
    <row r="404" spans="1:8" ht="12" customHeight="1" x14ac:dyDescent="0.2">
      <c r="A404" s="47">
        <v>394</v>
      </c>
      <c r="B404" s="48">
        <v>19031258</v>
      </c>
      <c r="C404" s="49" t="s">
        <v>579</v>
      </c>
      <c r="D404" s="49" t="s">
        <v>97</v>
      </c>
      <c r="E404" s="50" t="s">
        <v>87</v>
      </c>
      <c r="F404" s="50" t="s">
        <v>88</v>
      </c>
      <c r="G404" s="80" t="s">
        <v>966</v>
      </c>
      <c r="H404" s="54">
        <f t="shared" si="6"/>
        <v>75</v>
      </c>
    </row>
    <row r="405" spans="1:8" ht="12" customHeight="1" x14ac:dyDescent="0.2">
      <c r="A405" s="47">
        <v>395</v>
      </c>
      <c r="B405" s="48">
        <v>19031259</v>
      </c>
      <c r="C405" s="49" t="s">
        <v>580</v>
      </c>
      <c r="D405" s="49" t="s">
        <v>168</v>
      </c>
      <c r="E405" s="50" t="s">
        <v>87</v>
      </c>
      <c r="F405" s="50" t="s">
        <v>88</v>
      </c>
      <c r="G405" s="80" t="s">
        <v>967</v>
      </c>
      <c r="H405" s="54">
        <f t="shared" si="6"/>
        <v>63</v>
      </c>
    </row>
    <row r="406" spans="1:8" ht="12" customHeight="1" x14ac:dyDescent="0.2">
      <c r="A406" s="47">
        <v>396</v>
      </c>
      <c r="B406" s="48">
        <v>19032174</v>
      </c>
      <c r="C406" s="49" t="s">
        <v>581</v>
      </c>
      <c r="D406" s="49" t="s">
        <v>582</v>
      </c>
      <c r="E406" s="50" t="s">
        <v>87</v>
      </c>
      <c r="F406" s="50" t="s">
        <v>88</v>
      </c>
      <c r="G406" s="80" t="s">
        <v>969</v>
      </c>
      <c r="H406" s="54">
        <f t="shared" si="6"/>
        <v>53</v>
      </c>
    </row>
    <row r="407" spans="1:8" ht="12" customHeight="1" x14ac:dyDescent="0.2">
      <c r="A407" s="47">
        <v>397</v>
      </c>
      <c r="B407" s="48">
        <v>19031260</v>
      </c>
      <c r="C407" s="49" t="s">
        <v>583</v>
      </c>
      <c r="D407" s="49" t="s">
        <v>104</v>
      </c>
      <c r="E407" s="50" t="s">
        <v>87</v>
      </c>
      <c r="F407" s="50" t="s">
        <v>88</v>
      </c>
      <c r="G407" s="80" t="s">
        <v>975</v>
      </c>
      <c r="H407" s="54">
        <f t="shared" si="6"/>
        <v>85</v>
      </c>
    </row>
    <row r="408" spans="1:8" ht="12" customHeight="1" x14ac:dyDescent="0.2">
      <c r="A408" s="47">
        <v>398</v>
      </c>
      <c r="B408" s="48">
        <v>19031963</v>
      </c>
      <c r="C408" s="49" t="s">
        <v>584</v>
      </c>
      <c r="D408" s="49" t="s">
        <v>259</v>
      </c>
      <c r="E408" s="50" t="s">
        <v>87</v>
      </c>
      <c r="F408" s="50" t="s">
        <v>92</v>
      </c>
      <c r="G408" s="80" t="s">
        <v>970</v>
      </c>
      <c r="H408" s="54">
        <f t="shared" si="6"/>
        <v>43</v>
      </c>
    </row>
    <row r="409" spans="1:8" ht="12" customHeight="1" x14ac:dyDescent="0.2">
      <c r="A409" s="47">
        <v>399</v>
      </c>
      <c r="B409" s="48">
        <v>19031379</v>
      </c>
      <c r="C409" s="49" t="s">
        <v>585</v>
      </c>
      <c r="D409" s="49" t="s">
        <v>586</v>
      </c>
      <c r="E409" s="50" t="s">
        <v>87</v>
      </c>
      <c r="F409" s="50" t="s">
        <v>101</v>
      </c>
      <c r="G409" s="80" t="s">
        <v>975</v>
      </c>
      <c r="H409" s="54">
        <f t="shared" si="6"/>
        <v>85</v>
      </c>
    </row>
    <row r="410" spans="1:8" ht="12" customHeight="1" x14ac:dyDescent="0.2">
      <c r="A410" s="47">
        <v>400</v>
      </c>
      <c r="B410" s="48">
        <v>19031380</v>
      </c>
      <c r="C410" s="49" t="s">
        <v>587</v>
      </c>
      <c r="D410" s="49" t="s">
        <v>145</v>
      </c>
      <c r="E410" s="50" t="s">
        <v>87</v>
      </c>
      <c r="F410" s="50" t="s">
        <v>101</v>
      </c>
      <c r="G410" s="80" t="s">
        <v>975</v>
      </c>
      <c r="H410" s="54">
        <f t="shared" si="6"/>
        <v>85</v>
      </c>
    </row>
    <row r="411" spans="1:8" ht="12" customHeight="1" x14ac:dyDescent="0.2">
      <c r="A411" s="47">
        <v>401</v>
      </c>
      <c r="B411" s="48">
        <v>19031384</v>
      </c>
      <c r="C411" s="49" t="s">
        <v>588</v>
      </c>
      <c r="D411" s="49" t="s">
        <v>104</v>
      </c>
      <c r="E411" s="50" t="s">
        <v>87</v>
      </c>
      <c r="F411" s="50" t="s">
        <v>101</v>
      </c>
      <c r="G411" s="80" t="s">
        <v>966</v>
      </c>
      <c r="H411" s="54">
        <f t="shared" si="6"/>
        <v>75</v>
      </c>
    </row>
    <row r="412" spans="1:8" ht="12" customHeight="1" x14ac:dyDescent="0.2">
      <c r="A412" s="47">
        <v>402</v>
      </c>
      <c r="B412" s="48">
        <v>19031261</v>
      </c>
      <c r="C412" s="49" t="s">
        <v>589</v>
      </c>
      <c r="D412" s="49" t="s">
        <v>590</v>
      </c>
      <c r="E412" s="50" t="s">
        <v>87</v>
      </c>
      <c r="F412" s="50" t="s">
        <v>88</v>
      </c>
      <c r="G412" s="80" t="s">
        <v>971</v>
      </c>
      <c r="H412" s="54">
        <f t="shared" si="6"/>
        <v>67</v>
      </c>
    </row>
    <row r="413" spans="1:8" ht="12" customHeight="1" x14ac:dyDescent="0.2">
      <c r="A413" s="47">
        <v>403</v>
      </c>
      <c r="B413" s="48">
        <v>19031262</v>
      </c>
      <c r="C413" s="49" t="s">
        <v>589</v>
      </c>
      <c r="D413" s="49" t="s">
        <v>337</v>
      </c>
      <c r="E413" s="50" t="s">
        <v>87</v>
      </c>
      <c r="F413" s="50" t="s">
        <v>88</v>
      </c>
      <c r="G413" s="80" t="s">
        <v>966</v>
      </c>
      <c r="H413" s="54">
        <f t="shared" si="6"/>
        <v>75</v>
      </c>
    </row>
    <row r="414" spans="1:8" ht="12" customHeight="1" x14ac:dyDescent="0.2">
      <c r="A414" s="47">
        <v>404</v>
      </c>
      <c r="B414" s="48">
        <v>19031317</v>
      </c>
      <c r="C414" s="49" t="s">
        <v>591</v>
      </c>
      <c r="D414" s="49" t="s">
        <v>136</v>
      </c>
      <c r="E414" s="50" t="s">
        <v>87</v>
      </c>
      <c r="F414" s="50" t="s">
        <v>88</v>
      </c>
      <c r="G414" s="80" t="s">
        <v>967</v>
      </c>
      <c r="H414" s="54">
        <f t="shared" si="6"/>
        <v>63</v>
      </c>
    </row>
    <row r="415" spans="1:8" ht="12" customHeight="1" x14ac:dyDescent="0.2">
      <c r="A415" s="47">
        <v>405</v>
      </c>
      <c r="B415" s="48">
        <v>19031319</v>
      </c>
      <c r="C415" s="49" t="s">
        <v>592</v>
      </c>
      <c r="D415" s="49" t="s">
        <v>136</v>
      </c>
      <c r="E415" s="50" t="s">
        <v>87</v>
      </c>
      <c r="F415" s="50" t="s">
        <v>88</v>
      </c>
      <c r="G415" s="80" t="s">
        <v>972</v>
      </c>
      <c r="H415" s="54">
        <f t="shared" si="6"/>
        <v>23</v>
      </c>
    </row>
    <row r="416" spans="1:8" ht="12" customHeight="1" x14ac:dyDescent="0.2">
      <c r="A416" s="47">
        <v>406</v>
      </c>
      <c r="B416" s="48">
        <v>19031965</v>
      </c>
      <c r="C416" s="49" t="s">
        <v>593</v>
      </c>
      <c r="D416" s="49" t="s">
        <v>558</v>
      </c>
      <c r="E416" s="50" t="s">
        <v>87</v>
      </c>
      <c r="F416" s="50" t="s">
        <v>92</v>
      </c>
      <c r="G416" s="80" t="s">
        <v>966</v>
      </c>
      <c r="H416" s="54">
        <f t="shared" si="6"/>
        <v>75</v>
      </c>
    </row>
    <row r="417" spans="1:8" ht="12" customHeight="1" x14ac:dyDescent="0.2">
      <c r="A417" s="47">
        <v>407</v>
      </c>
      <c r="B417" s="48">
        <v>19031321</v>
      </c>
      <c r="C417" s="49" t="s">
        <v>594</v>
      </c>
      <c r="D417" s="49" t="s">
        <v>222</v>
      </c>
      <c r="E417" s="50" t="s">
        <v>87</v>
      </c>
      <c r="F417" s="50" t="s">
        <v>88</v>
      </c>
      <c r="G417" s="80" t="s">
        <v>974</v>
      </c>
      <c r="H417" s="54">
        <f t="shared" si="6"/>
        <v>47</v>
      </c>
    </row>
    <row r="418" spans="1:8" ht="12" customHeight="1" x14ac:dyDescent="0.2">
      <c r="A418" s="47">
        <v>408</v>
      </c>
      <c r="B418" s="48">
        <v>19031386</v>
      </c>
      <c r="C418" s="49" t="s">
        <v>595</v>
      </c>
      <c r="D418" s="49" t="s">
        <v>109</v>
      </c>
      <c r="E418" s="50" t="s">
        <v>87</v>
      </c>
      <c r="F418" s="50" t="s">
        <v>101</v>
      </c>
      <c r="G418" s="80" t="s">
        <v>975</v>
      </c>
      <c r="H418" s="54">
        <f t="shared" si="6"/>
        <v>85</v>
      </c>
    </row>
    <row r="419" spans="1:8" ht="12" customHeight="1" x14ac:dyDescent="0.2">
      <c r="A419" s="47">
        <v>409</v>
      </c>
      <c r="B419" s="48">
        <v>19031325</v>
      </c>
      <c r="C419" s="49" t="s">
        <v>596</v>
      </c>
      <c r="D419" s="49" t="s">
        <v>129</v>
      </c>
      <c r="E419" s="50" t="s">
        <v>87</v>
      </c>
      <c r="F419" s="50" t="s">
        <v>88</v>
      </c>
      <c r="G419" s="80" t="s">
        <v>968</v>
      </c>
      <c r="H419" s="54">
        <f t="shared" si="6"/>
        <v>57</v>
      </c>
    </row>
    <row r="420" spans="1:8" ht="12" customHeight="1" x14ac:dyDescent="0.2">
      <c r="A420" s="47">
        <v>410</v>
      </c>
      <c r="B420" s="48">
        <v>19031388</v>
      </c>
      <c r="C420" s="49" t="s">
        <v>597</v>
      </c>
      <c r="D420" s="49" t="s">
        <v>136</v>
      </c>
      <c r="E420" s="50" t="s">
        <v>87</v>
      </c>
      <c r="F420" s="50" t="s">
        <v>101</v>
      </c>
      <c r="G420" s="80" t="s">
        <v>966</v>
      </c>
      <c r="H420" s="54">
        <f t="shared" si="6"/>
        <v>75</v>
      </c>
    </row>
    <row r="421" spans="1:8" ht="12" customHeight="1" x14ac:dyDescent="0.2">
      <c r="A421" s="47">
        <v>411</v>
      </c>
      <c r="B421" s="48">
        <v>19031327</v>
      </c>
      <c r="C421" s="49" t="s">
        <v>598</v>
      </c>
      <c r="D421" s="49" t="s">
        <v>599</v>
      </c>
      <c r="E421" s="50" t="s">
        <v>87</v>
      </c>
      <c r="F421" s="50" t="s">
        <v>88</v>
      </c>
      <c r="G421" s="80" t="s">
        <v>966</v>
      </c>
      <c r="H421" s="54">
        <f t="shared" si="6"/>
        <v>75</v>
      </c>
    </row>
    <row r="422" spans="1:8" ht="12" customHeight="1" x14ac:dyDescent="0.2">
      <c r="A422" s="47">
        <v>412</v>
      </c>
      <c r="B422" s="48">
        <v>19031329</v>
      </c>
      <c r="C422" s="49" t="s">
        <v>600</v>
      </c>
      <c r="D422" s="49" t="s">
        <v>134</v>
      </c>
      <c r="E422" s="50" t="s">
        <v>87</v>
      </c>
      <c r="F422" s="50" t="s">
        <v>88</v>
      </c>
      <c r="G422" s="80" t="s">
        <v>975</v>
      </c>
      <c r="H422" s="54">
        <f t="shared" si="6"/>
        <v>85</v>
      </c>
    </row>
    <row r="423" spans="1:8" ht="12" customHeight="1" x14ac:dyDescent="0.2">
      <c r="A423" s="47">
        <v>413</v>
      </c>
      <c r="B423" s="48">
        <v>19031331</v>
      </c>
      <c r="C423" s="49" t="s">
        <v>601</v>
      </c>
      <c r="D423" s="49" t="s">
        <v>602</v>
      </c>
      <c r="E423" s="50" t="s">
        <v>87</v>
      </c>
      <c r="F423" s="50" t="s">
        <v>88</v>
      </c>
      <c r="G423" s="80" t="s">
        <v>975</v>
      </c>
      <c r="H423" s="54">
        <f t="shared" si="6"/>
        <v>85</v>
      </c>
    </row>
    <row r="424" spans="1:8" ht="12" customHeight="1" x14ac:dyDescent="0.2">
      <c r="A424" s="47">
        <v>414</v>
      </c>
      <c r="B424" s="48">
        <v>19031334</v>
      </c>
      <c r="C424" s="49" t="s">
        <v>603</v>
      </c>
      <c r="D424" s="49" t="s">
        <v>604</v>
      </c>
      <c r="E424" s="50" t="s">
        <v>87</v>
      </c>
      <c r="F424" s="50" t="s">
        <v>88</v>
      </c>
      <c r="G424" s="80" t="s">
        <v>970</v>
      </c>
      <c r="H424" s="54">
        <f t="shared" si="6"/>
        <v>43</v>
      </c>
    </row>
    <row r="425" spans="1:8" ht="12" customHeight="1" x14ac:dyDescent="0.2">
      <c r="A425" s="47">
        <v>415</v>
      </c>
      <c r="B425" s="48">
        <v>19031337</v>
      </c>
      <c r="C425" s="49" t="s">
        <v>605</v>
      </c>
      <c r="D425" s="49" t="s">
        <v>310</v>
      </c>
      <c r="E425" s="50" t="s">
        <v>87</v>
      </c>
      <c r="F425" s="50" t="s">
        <v>88</v>
      </c>
      <c r="G425" s="80" t="s">
        <v>974</v>
      </c>
      <c r="H425" s="54">
        <f t="shared" si="6"/>
        <v>47</v>
      </c>
    </row>
    <row r="426" spans="1:8" ht="12" customHeight="1" x14ac:dyDescent="0.2">
      <c r="A426" s="47">
        <v>416</v>
      </c>
      <c r="B426" s="48">
        <v>19031215</v>
      </c>
      <c r="C426" s="49" t="s">
        <v>606</v>
      </c>
      <c r="D426" s="49" t="s">
        <v>128</v>
      </c>
      <c r="E426" s="50" t="s">
        <v>87</v>
      </c>
      <c r="F426" s="50" t="s">
        <v>101</v>
      </c>
      <c r="G426" s="80" t="s">
        <v>974</v>
      </c>
      <c r="H426" s="54">
        <f t="shared" si="6"/>
        <v>47</v>
      </c>
    </row>
    <row r="427" spans="1:8" ht="12" customHeight="1" x14ac:dyDescent="0.2">
      <c r="A427" s="47">
        <v>417</v>
      </c>
      <c r="B427" s="48">
        <v>19031339</v>
      </c>
      <c r="C427" s="49" t="s">
        <v>607</v>
      </c>
      <c r="D427" s="49" t="s">
        <v>166</v>
      </c>
      <c r="E427" s="50" t="s">
        <v>87</v>
      </c>
      <c r="F427" s="50" t="s">
        <v>88</v>
      </c>
      <c r="G427" s="80" t="s">
        <v>966</v>
      </c>
      <c r="H427" s="54">
        <f t="shared" si="6"/>
        <v>75</v>
      </c>
    </row>
    <row r="428" spans="1:8" ht="12" customHeight="1" x14ac:dyDescent="0.2">
      <c r="A428" s="47">
        <v>418</v>
      </c>
      <c r="B428" s="48">
        <v>19031344</v>
      </c>
      <c r="C428" s="49" t="s">
        <v>607</v>
      </c>
      <c r="D428" s="49" t="s">
        <v>105</v>
      </c>
      <c r="E428" s="50" t="s">
        <v>87</v>
      </c>
      <c r="F428" s="50" t="s">
        <v>88</v>
      </c>
      <c r="G428" s="80" t="s">
        <v>967</v>
      </c>
      <c r="H428" s="54">
        <f t="shared" si="6"/>
        <v>63</v>
      </c>
    </row>
    <row r="429" spans="1:8" ht="12" customHeight="1" x14ac:dyDescent="0.2">
      <c r="A429" s="47">
        <v>419</v>
      </c>
      <c r="B429" s="48">
        <v>19031348</v>
      </c>
      <c r="C429" s="49" t="s">
        <v>607</v>
      </c>
      <c r="D429" s="49" t="s">
        <v>558</v>
      </c>
      <c r="E429" s="50" t="s">
        <v>87</v>
      </c>
      <c r="F429" s="50" t="s">
        <v>88</v>
      </c>
      <c r="G429" s="80" t="s">
        <v>969</v>
      </c>
      <c r="H429" s="54">
        <f t="shared" si="6"/>
        <v>53</v>
      </c>
    </row>
    <row r="430" spans="1:8" ht="12" customHeight="1" x14ac:dyDescent="0.2">
      <c r="A430" s="47">
        <v>420</v>
      </c>
      <c r="B430" s="48">
        <v>19031966</v>
      </c>
      <c r="C430" s="49" t="s">
        <v>608</v>
      </c>
      <c r="D430" s="49" t="s">
        <v>609</v>
      </c>
      <c r="E430" s="50" t="s">
        <v>87</v>
      </c>
      <c r="F430" s="50" t="s">
        <v>92</v>
      </c>
      <c r="G430" s="80" t="s">
        <v>967</v>
      </c>
      <c r="H430" s="54">
        <f t="shared" si="6"/>
        <v>63</v>
      </c>
    </row>
    <row r="431" spans="1:8" ht="12" customHeight="1" x14ac:dyDescent="0.2">
      <c r="A431" s="47">
        <v>421</v>
      </c>
      <c r="B431" s="48">
        <v>19031352</v>
      </c>
      <c r="C431" s="49" t="s">
        <v>610</v>
      </c>
      <c r="D431" s="49" t="s">
        <v>163</v>
      </c>
      <c r="E431" s="50" t="s">
        <v>87</v>
      </c>
      <c r="F431" s="50" t="s">
        <v>88</v>
      </c>
      <c r="G431" s="80" t="s">
        <v>967</v>
      </c>
      <c r="H431" s="54">
        <f t="shared" si="6"/>
        <v>63</v>
      </c>
    </row>
    <row r="432" spans="1:8" ht="12" customHeight="1" x14ac:dyDescent="0.2">
      <c r="A432" s="47">
        <v>422</v>
      </c>
      <c r="B432" s="48">
        <v>19031390</v>
      </c>
      <c r="C432" s="49" t="s">
        <v>610</v>
      </c>
      <c r="D432" s="49" t="s">
        <v>130</v>
      </c>
      <c r="E432" s="50" t="s">
        <v>87</v>
      </c>
      <c r="F432" s="50" t="s">
        <v>101</v>
      </c>
      <c r="G432" s="80" t="s">
        <v>969</v>
      </c>
      <c r="H432" s="54">
        <f t="shared" si="6"/>
        <v>53</v>
      </c>
    </row>
    <row r="433" spans="1:8" ht="12" customHeight="1" x14ac:dyDescent="0.2">
      <c r="A433" s="47">
        <v>423</v>
      </c>
      <c r="B433" s="48">
        <v>19031397</v>
      </c>
      <c r="C433" s="49" t="s">
        <v>611</v>
      </c>
      <c r="D433" s="49" t="s">
        <v>136</v>
      </c>
      <c r="E433" s="50" t="s">
        <v>87</v>
      </c>
      <c r="F433" s="50" t="s">
        <v>101</v>
      </c>
      <c r="G433" s="80" t="s">
        <v>971</v>
      </c>
      <c r="H433" s="54">
        <f t="shared" si="6"/>
        <v>67</v>
      </c>
    </row>
    <row r="434" spans="1:8" ht="12" customHeight="1" x14ac:dyDescent="0.2">
      <c r="A434" s="47">
        <v>424</v>
      </c>
      <c r="B434" s="48">
        <v>19031967</v>
      </c>
      <c r="C434" s="49" t="s">
        <v>612</v>
      </c>
      <c r="D434" s="49" t="s">
        <v>310</v>
      </c>
      <c r="E434" s="50" t="s">
        <v>87</v>
      </c>
      <c r="F434" s="50" t="s">
        <v>92</v>
      </c>
      <c r="G434" s="80" t="s">
        <v>967</v>
      </c>
      <c r="H434" s="54">
        <f t="shared" si="6"/>
        <v>63</v>
      </c>
    </row>
    <row r="435" spans="1:8" ht="12" customHeight="1" x14ac:dyDescent="0.2">
      <c r="A435" s="47">
        <v>425</v>
      </c>
      <c r="B435" s="48">
        <v>18029977</v>
      </c>
      <c r="C435" s="49" t="s">
        <v>613</v>
      </c>
      <c r="D435" s="49" t="s">
        <v>232</v>
      </c>
      <c r="E435" s="50" t="s">
        <v>131</v>
      </c>
      <c r="F435" s="50" t="s">
        <v>88</v>
      </c>
      <c r="G435" s="80" t="s">
        <v>969</v>
      </c>
      <c r="H435" s="54">
        <f t="shared" si="6"/>
        <v>53</v>
      </c>
    </row>
    <row r="436" spans="1:8" ht="12" customHeight="1" x14ac:dyDescent="0.2">
      <c r="A436" s="47">
        <v>426</v>
      </c>
      <c r="B436" s="48">
        <v>19031355</v>
      </c>
      <c r="C436" s="49" t="s">
        <v>614</v>
      </c>
      <c r="D436" s="49" t="s">
        <v>615</v>
      </c>
      <c r="E436" s="50" t="s">
        <v>87</v>
      </c>
      <c r="F436" s="50" t="s">
        <v>88</v>
      </c>
      <c r="G436" s="80" t="s">
        <v>967</v>
      </c>
      <c r="H436" s="54">
        <f t="shared" si="6"/>
        <v>63</v>
      </c>
    </row>
    <row r="437" spans="1:8" ht="12" customHeight="1" x14ac:dyDescent="0.2">
      <c r="A437" s="47">
        <v>427</v>
      </c>
      <c r="B437" s="48">
        <v>19031216</v>
      </c>
      <c r="C437" s="49" t="s">
        <v>616</v>
      </c>
      <c r="D437" s="49" t="s">
        <v>168</v>
      </c>
      <c r="E437" s="50" t="s">
        <v>87</v>
      </c>
      <c r="F437" s="50" t="s">
        <v>101</v>
      </c>
      <c r="G437" s="80" t="s">
        <v>969</v>
      </c>
      <c r="H437" s="54">
        <f t="shared" si="6"/>
        <v>53</v>
      </c>
    </row>
    <row r="438" spans="1:8" ht="12" customHeight="1" x14ac:dyDescent="0.2">
      <c r="A438" s="47">
        <v>428</v>
      </c>
      <c r="B438" s="48">
        <v>19031360</v>
      </c>
      <c r="C438" s="49" t="s">
        <v>617</v>
      </c>
      <c r="D438" s="49" t="s">
        <v>282</v>
      </c>
      <c r="E438" s="50" t="s">
        <v>87</v>
      </c>
      <c r="F438" s="50" t="s">
        <v>88</v>
      </c>
      <c r="G438" s="80" t="s">
        <v>966</v>
      </c>
      <c r="H438" s="54">
        <f t="shared" si="6"/>
        <v>75</v>
      </c>
    </row>
    <row r="439" spans="1:8" ht="12" customHeight="1" x14ac:dyDescent="0.2">
      <c r="A439" s="47">
        <v>429</v>
      </c>
      <c r="B439" s="48">
        <v>19031398</v>
      </c>
      <c r="C439" s="49" t="s">
        <v>618</v>
      </c>
      <c r="D439" s="49" t="s">
        <v>104</v>
      </c>
      <c r="E439" s="50" t="s">
        <v>87</v>
      </c>
      <c r="F439" s="50" t="s">
        <v>101</v>
      </c>
      <c r="G439" s="80" t="s">
        <v>966</v>
      </c>
      <c r="H439" s="54">
        <f t="shared" si="6"/>
        <v>75</v>
      </c>
    </row>
    <row r="440" spans="1:8" ht="12" customHeight="1" x14ac:dyDescent="0.2">
      <c r="A440" s="47">
        <v>430</v>
      </c>
      <c r="B440" s="48">
        <v>19031362</v>
      </c>
      <c r="C440" s="49" t="s">
        <v>619</v>
      </c>
      <c r="D440" s="49" t="s">
        <v>620</v>
      </c>
      <c r="E440" s="50" t="s">
        <v>87</v>
      </c>
      <c r="F440" s="50" t="s">
        <v>88</v>
      </c>
      <c r="G440" s="80" t="s">
        <v>975</v>
      </c>
      <c r="H440" s="54">
        <f t="shared" si="6"/>
        <v>85</v>
      </c>
    </row>
    <row r="441" spans="1:8" ht="12" customHeight="1" x14ac:dyDescent="0.2">
      <c r="A441" s="47">
        <v>431</v>
      </c>
      <c r="B441" s="48">
        <v>19031364</v>
      </c>
      <c r="C441" s="49" t="s">
        <v>621</v>
      </c>
      <c r="D441" s="49" t="s">
        <v>263</v>
      </c>
      <c r="E441" s="50" t="s">
        <v>87</v>
      </c>
      <c r="F441" s="50" t="s">
        <v>88</v>
      </c>
      <c r="G441" s="80" t="s">
        <v>966</v>
      </c>
      <c r="H441" s="54">
        <f t="shared" si="6"/>
        <v>75</v>
      </c>
    </row>
    <row r="442" spans="1:8" ht="12" customHeight="1" x14ac:dyDescent="0.2">
      <c r="A442" s="47">
        <v>432</v>
      </c>
      <c r="B442" s="48">
        <v>19031968</v>
      </c>
      <c r="C442" s="49" t="s">
        <v>622</v>
      </c>
      <c r="D442" s="49" t="s">
        <v>222</v>
      </c>
      <c r="E442" s="50" t="s">
        <v>87</v>
      </c>
      <c r="F442" s="50" t="s">
        <v>92</v>
      </c>
      <c r="G442" s="80" t="s">
        <v>966</v>
      </c>
      <c r="H442" s="54">
        <f t="shared" si="6"/>
        <v>75</v>
      </c>
    </row>
    <row r="443" spans="1:8" ht="12" customHeight="1" x14ac:dyDescent="0.2">
      <c r="A443" s="47">
        <v>433</v>
      </c>
      <c r="B443" s="48">
        <v>19031368</v>
      </c>
      <c r="C443" s="49" t="s">
        <v>623</v>
      </c>
      <c r="D443" s="49" t="s">
        <v>624</v>
      </c>
      <c r="E443" s="50" t="s">
        <v>87</v>
      </c>
      <c r="F443" s="50" t="s">
        <v>88</v>
      </c>
      <c r="G443" s="80" t="s">
        <v>970</v>
      </c>
      <c r="H443" s="54">
        <f t="shared" si="6"/>
        <v>43</v>
      </c>
    </row>
    <row r="444" spans="1:8" ht="12" customHeight="1" x14ac:dyDescent="0.2">
      <c r="A444" s="47">
        <v>434</v>
      </c>
      <c r="B444" s="48">
        <v>19031370</v>
      </c>
      <c r="C444" s="49" t="s">
        <v>623</v>
      </c>
      <c r="D444" s="49" t="s">
        <v>94</v>
      </c>
      <c r="E444" s="50" t="s">
        <v>87</v>
      </c>
      <c r="F444" s="50" t="s">
        <v>88</v>
      </c>
      <c r="G444" s="80" t="s">
        <v>971</v>
      </c>
      <c r="H444" s="54">
        <f t="shared" si="6"/>
        <v>67</v>
      </c>
    </row>
    <row r="445" spans="1:8" ht="12" customHeight="1" x14ac:dyDescent="0.2">
      <c r="A445" s="47">
        <v>435</v>
      </c>
      <c r="B445" s="48">
        <v>19031371</v>
      </c>
      <c r="C445" s="49" t="s">
        <v>625</v>
      </c>
      <c r="D445" s="49" t="s">
        <v>232</v>
      </c>
      <c r="E445" s="50" t="s">
        <v>87</v>
      </c>
      <c r="F445" s="50" t="s">
        <v>88</v>
      </c>
      <c r="G445" s="80" t="s">
        <v>975</v>
      </c>
      <c r="H445" s="54">
        <f t="shared" si="6"/>
        <v>85</v>
      </c>
    </row>
    <row r="446" spans="1:8" ht="12" customHeight="1" x14ac:dyDescent="0.2">
      <c r="A446" s="47">
        <v>436</v>
      </c>
      <c r="B446" s="48">
        <v>19031400</v>
      </c>
      <c r="C446" s="49" t="s">
        <v>626</v>
      </c>
      <c r="D446" s="49" t="s">
        <v>627</v>
      </c>
      <c r="E446" s="50" t="s">
        <v>87</v>
      </c>
      <c r="F446" s="50" t="s">
        <v>101</v>
      </c>
      <c r="G446" s="80" t="s">
        <v>974</v>
      </c>
      <c r="H446" s="54">
        <f t="shared" si="6"/>
        <v>47</v>
      </c>
    </row>
    <row r="447" spans="1:8" ht="12" customHeight="1" x14ac:dyDescent="0.2">
      <c r="A447" s="47">
        <v>437</v>
      </c>
      <c r="B447" s="48">
        <v>19031399</v>
      </c>
      <c r="C447" s="49" t="s">
        <v>628</v>
      </c>
      <c r="D447" s="49" t="s">
        <v>629</v>
      </c>
      <c r="E447" s="50" t="s">
        <v>87</v>
      </c>
      <c r="F447" s="50" t="s">
        <v>101</v>
      </c>
      <c r="G447" s="80" t="s">
        <v>970</v>
      </c>
      <c r="H447" s="54">
        <f t="shared" si="6"/>
        <v>43</v>
      </c>
    </row>
    <row r="448" spans="1:8" ht="12" customHeight="1" x14ac:dyDescent="0.2">
      <c r="A448" s="47">
        <v>438</v>
      </c>
      <c r="B448" s="48">
        <v>19031372</v>
      </c>
      <c r="C448" s="49" t="s">
        <v>630</v>
      </c>
      <c r="D448" s="49" t="s">
        <v>631</v>
      </c>
      <c r="E448" s="50" t="s">
        <v>87</v>
      </c>
      <c r="F448" s="50" t="s">
        <v>88</v>
      </c>
      <c r="G448" s="80" t="s">
        <v>974</v>
      </c>
      <c r="H448" s="54">
        <f t="shared" si="6"/>
        <v>47</v>
      </c>
    </row>
    <row r="449" spans="1:8" ht="12" customHeight="1" x14ac:dyDescent="0.2">
      <c r="A449" s="47">
        <v>439</v>
      </c>
      <c r="B449" s="48">
        <v>19032040</v>
      </c>
      <c r="C449" s="49" t="s">
        <v>632</v>
      </c>
      <c r="D449" s="49" t="s">
        <v>129</v>
      </c>
      <c r="E449" s="50" t="s">
        <v>87</v>
      </c>
      <c r="F449" s="50" t="s">
        <v>92</v>
      </c>
      <c r="G449" s="80" t="s">
        <v>966</v>
      </c>
      <c r="H449" s="54">
        <f t="shared" si="6"/>
        <v>75</v>
      </c>
    </row>
    <row r="450" spans="1:8" ht="12" customHeight="1" x14ac:dyDescent="0.2">
      <c r="A450" s="47">
        <v>440</v>
      </c>
      <c r="B450" s="48">
        <v>19031219</v>
      </c>
      <c r="C450" s="49" t="s">
        <v>633</v>
      </c>
      <c r="D450" s="49" t="s">
        <v>147</v>
      </c>
      <c r="E450" s="50" t="s">
        <v>87</v>
      </c>
      <c r="F450" s="50" t="s">
        <v>101</v>
      </c>
      <c r="G450" s="80" t="s">
        <v>975</v>
      </c>
      <c r="H450" s="54">
        <f t="shared" si="6"/>
        <v>85</v>
      </c>
    </row>
    <row r="451" spans="1:8" ht="12" customHeight="1" x14ac:dyDescent="0.2">
      <c r="A451" s="47">
        <v>441</v>
      </c>
      <c r="B451" s="48">
        <v>19031375</v>
      </c>
      <c r="C451" s="49" t="s">
        <v>634</v>
      </c>
      <c r="D451" s="49" t="s">
        <v>105</v>
      </c>
      <c r="E451" s="50" t="s">
        <v>87</v>
      </c>
      <c r="F451" s="50" t="s">
        <v>88</v>
      </c>
      <c r="G451" s="80" t="s">
        <v>974</v>
      </c>
      <c r="H451" s="54">
        <f t="shared" si="6"/>
        <v>47</v>
      </c>
    </row>
    <row r="452" spans="1:8" ht="12" customHeight="1" x14ac:dyDescent="0.2">
      <c r="A452" s="47">
        <v>442</v>
      </c>
      <c r="B452" s="48">
        <v>19031377</v>
      </c>
      <c r="C452" s="49" t="s">
        <v>635</v>
      </c>
      <c r="D452" s="49" t="s">
        <v>636</v>
      </c>
      <c r="E452" s="50" t="s">
        <v>87</v>
      </c>
      <c r="F452" s="50" t="s">
        <v>88</v>
      </c>
      <c r="G452" s="80" t="s">
        <v>968</v>
      </c>
      <c r="H452" s="54">
        <f t="shared" si="6"/>
        <v>57</v>
      </c>
    </row>
    <row r="453" spans="1:8" ht="12" customHeight="1" x14ac:dyDescent="0.2">
      <c r="A453" s="47">
        <v>443</v>
      </c>
      <c r="B453" s="48">
        <v>19031969</v>
      </c>
      <c r="C453" s="49" t="s">
        <v>637</v>
      </c>
      <c r="D453" s="49" t="s">
        <v>97</v>
      </c>
      <c r="E453" s="50" t="s">
        <v>87</v>
      </c>
      <c r="F453" s="50" t="s">
        <v>92</v>
      </c>
      <c r="G453" s="80" t="s">
        <v>967</v>
      </c>
      <c r="H453" s="54">
        <f t="shared" si="6"/>
        <v>63</v>
      </c>
    </row>
    <row r="454" spans="1:8" ht="12" customHeight="1" x14ac:dyDescent="0.2">
      <c r="A454" s="47">
        <v>444</v>
      </c>
      <c r="B454" s="48">
        <v>19031382</v>
      </c>
      <c r="C454" s="49" t="s">
        <v>638</v>
      </c>
      <c r="D454" s="49" t="s">
        <v>112</v>
      </c>
      <c r="E454" s="50" t="s">
        <v>87</v>
      </c>
      <c r="F454" s="50" t="s">
        <v>88</v>
      </c>
      <c r="G454" s="80" t="s">
        <v>966</v>
      </c>
      <c r="H454" s="54">
        <f t="shared" si="6"/>
        <v>75</v>
      </c>
    </row>
    <row r="455" spans="1:8" ht="12" customHeight="1" x14ac:dyDescent="0.2">
      <c r="A455" s="47">
        <v>445</v>
      </c>
      <c r="B455" s="48">
        <v>19031401</v>
      </c>
      <c r="C455" s="49" t="s">
        <v>639</v>
      </c>
      <c r="D455" s="49" t="s">
        <v>86</v>
      </c>
      <c r="E455" s="50" t="s">
        <v>87</v>
      </c>
      <c r="F455" s="50" t="s">
        <v>101</v>
      </c>
      <c r="G455" s="77"/>
      <c r="H455" s="54">
        <f t="shared" si="6"/>
        <v>0</v>
      </c>
    </row>
    <row r="456" spans="1:8" ht="12" customHeight="1" x14ac:dyDescent="0.2">
      <c r="A456" s="47">
        <v>446</v>
      </c>
      <c r="B456" s="48">
        <v>19031389</v>
      </c>
      <c r="C456" s="49" t="s">
        <v>640</v>
      </c>
      <c r="D456" s="49" t="s">
        <v>641</v>
      </c>
      <c r="E456" s="50" t="s">
        <v>87</v>
      </c>
      <c r="F456" s="50" t="s">
        <v>88</v>
      </c>
      <c r="G456" s="80" t="s">
        <v>966</v>
      </c>
      <c r="H456" s="54">
        <f t="shared" si="6"/>
        <v>75</v>
      </c>
    </row>
    <row r="457" spans="1:8" ht="12" customHeight="1" x14ac:dyDescent="0.2">
      <c r="A457" s="47">
        <v>447</v>
      </c>
      <c r="B457" s="48">
        <v>19031391</v>
      </c>
      <c r="C457" s="49" t="s">
        <v>642</v>
      </c>
      <c r="D457" s="49" t="s">
        <v>94</v>
      </c>
      <c r="E457" s="50" t="s">
        <v>87</v>
      </c>
      <c r="F457" s="50" t="s">
        <v>88</v>
      </c>
      <c r="G457" s="77"/>
      <c r="H457" s="54">
        <f t="shared" si="6"/>
        <v>0</v>
      </c>
    </row>
    <row r="458" spans="1:8" ht="12" customHeight="1" x14ac:dyDescent="0.2">
      <c r="A458" s="47">
        <v>448</v>
      </c>
      <c r="B458" s="48">
        <v>19031402</v>
      </c>
      <c r="C458" s="49" t="s">
        <v>642</v>
      </c>
      <c r="D458" s="49" t="s">
        <v>141</v>
      </c>
      <c r="E458" s="50" t="s">
        <v>87</v>
      </c>
      <c r="F458" s="50" t="s">
        <v>101</v>
      </c>
      <c r="G458" s="80" t="s">
        <v>967</v>
      </c>
      <c r="H458" s="54">
        <f t="shared" si="6"/>
        <v>63</v>
      </c>
    </row>
    <row r="459" spans="1:8" ht="12" customHeight="1" x14ac:dyDescent="0.2">
      <c r="A459" s="47">
        <v>449</v>
      </c>
      <c r="B459" s="48">
        <v>19031404</v>
      </c>
      <c r="C459" s="49" t="s">
        <v>643</v>
      </c>
      <c r="D459" s="49" t="s">
        <v>283</v>
      </c>
      <c r="E459" s="50" t="s">
        <v>87</v>
      </c>
      <c r="F459" s="50" t="s">
        <v>101</v>
      </c>
      <c r="G459" s="80" t="s">
        <v>971</v>
      </c>
      <c r="H459" s="54">
        <f t="shared" ref="H459:H521" si="7">IF(G459="A+",95,IF(G459="A",85, IF(G459="A-",75,IF(G459="B+",67,IF(G459="B",63,IF(G459="C+",57,IF(G459="C",53,IF(G459="D+",47,IF(G459="D",43,IF(G459="F1",37,IF(G459="F2",23,IF(G459="F3",0,0))))))))))))</f>
        <v>67</v>
      </c>
    </row>
    <row r="460" spans="1:8" ht="12" customHeight="1" x14ac:dyDescent="0.2">
      <c r="A460" s="47">
        <v>450</v>
      </c>
      <c r="B460" s="48">
        <v>19031405</v>
      </c>
      <c r="C460" s="49" t="s">
        <v>644</v>
      </c>
      <c r="D460" s="49" t="s">
        <v>645</v>
      </c>
      <c r="E460" s="50" t="s">
        <v>87</v>
      </c>
      <c r="F460" s="50" t="s">
        <v>101</v>
      </c>
      <c r="G460" s="80" t="s">
        <v>968</v>
      </c>
      <c r="H460" s="54">
        <f t="shared" si="7"/>
        <v>57</v>
      </c>
    </row>
    <row r="461" spans="1:8" ht="12" customHeight="1" x14ac:dyDescent="0.2">
      <c r="A461" s="47">
        <v>451</v>
      </c>
      <c r="B461" s="48">
        <v>19031848</v>
      </c>
      <c r="C461" s="49" t="s">
        <v>646</v>
      </c>
      <c r="D461" s="49" t="s">
        <v>647</v>
      </c>
      <c r="E461" s="50" t="s">
        <v>87</v>
      </c>
      <c r="F461" s="50" t="s">
        <v>88</v>
      </c>
      <c r="G461" s="80" t="s">
        <v>971</v>
      </c>
      <c r="H461" s="54">
        <f t="shared" si="7"/>
        <v>67</v>
      </c>
    </row>
    <row r="462" spans="1:8" ht="12" customHeight="1" x14ac:dyDescent="0.2">
      <c r="A462" s="47">
        <v>452</v>
      </c>
      <c r="B462" s="48">
        <v>19031393</v>
      </c>
      <c r="C462" s="49" t="s">
        <v>648</v>
      </c>
      <c r="D462" s="49" t="s">
        <v>166</v>
      </c>
      <c r="E462" s="50" t="s">
        <v>87</v>
      </c>
      <c r="F462" s="50" t="s">
        <v>88</v>
      </c>
      <c r="G462" s="80" t="s">
        <v>967</v>
      </c>
      <c r="H462" s="54">
        <f t="shared" si="7"/>
        <v>63</v>
      </c>
    </row>
    <row r="463" spans="1:8" ht="12" customHeight="1" x14ac:dyDescent="0.2">
      <c r="A463" s="47">
        <v>453</v>
      </c>
      <c r="B463" s="48">
        <v>19031394</v>
      </c>
      <c r="C463" s="49" t="s">
        <v>649</v>
      </c>
      <c r="D463" s="49" t="s">
        <v>104</v>
      </c>
      <c r="E463" s="50" t="s">
        <v>87</v>
      </c>
      <c r="F463" s="50" t="s">
        <v>88</v>
      </c>
      <c r="G463" s="80" t="s">
        <v>968</v>
      </c>
      <c r="H463" s="54">
        <f t="shared" si="7"/>
        <v>57</v>
      </c>
    </row>
    <row r="464" spans="1:8" ht="12" customHeight="1" x14ac:dyDescent="0.2">
      <c r="A464" s="47">
        <v>454</v>
      </c>
      <c r="B464" s="48">
        <v>19031406</v>
      </c>
      <c r="C464" s="49" t="s">
        <v>650</v>
      </c>
      <c r="D464" s="49" t="s">
        <v>604</v>
      </c>
      <c r="E464" s="50" t="s">
        <v>87</v>
      </c>
      <c r="F464" s="50" t="s">
        <v>101</v>
      </c>
      <c r="G464" s="80" t="s">
        <v>966</v>
      </c>
      <c r="H464" s="54">
        <f t="shared" si="7"/>
        <v>75</v>
      </c>
    </row>
    <row r="465" spans="1:8" ht="12" customHeight="1" x14ac:dyDescent="0.2">
      <c r="A465" s="47">
        <v>455</v>
      </c>
      <c r="B465" s="48">
        <v>19032175</v>
      </c>
      <c r="C465" s="49" t="s">
        <v>651</v>
      </c>
      <c r="D465" s="49" t="s">
        <v>224</v>
      </c>
      <c r="E465" s="50" t="s">
        <v>87</v>
      </c>
      <c r="F465" s="50" t="s">
        <v>88</v>
      </c>
      <c r="G465" s="80" t="s">
        <v>969</v>
      </c>
      <c r="H465" s="54">
        <f t="shared" si="7"/>
        <v>53</v>
      </c>
    </row>
    <row r="466" spans="1:8" ht="12" customHeight="1" x14ac:dyDescent="0.2">
      <c r="A466" s="47">
        <v>456</v>
      </c>
      <c r="B466" s="48">
        <v>19031407</v>
      </c>
      <c r="C466" s="49" t="s">
        <v>652</v>
      </c>
      <c r="D466" s="49" t="s">
        <v>653</v>
      </c>
      <c r="E466" s="50" t="s">
        <v>87</v>
      </c>
      <c r="F466" s="50" t="s">
        <v>101</v>
      </c>
      <c r="G466" s="80" t="s">
        <v>970</v>
      </c>
      <c r="H466" s="54">
        <f t="shared" si="7"/>
        <v>43</v>
      </c>
    </row>
    <row r="467" spans="1:8" ht="12" customHeight="1" x14ac:dyDescent="0.2">
      <c r="A467" s="47">
        <v>457</v>
      </c>
      <c r="B467" s="48">
        <v>19031395</v>
      </c>
      <c r="C467" s="49" t="s">
        <v>654</v>
      </c>
      <c r="D467" s="49" t="s">
        <v>457</v>
      </c>
      <c r="E467" s="50" t="s">
        <v>87</v>
      </c>
      <c r="F467" s="50" t="s">
        <v>88</v>
      </c>
      <c r="G467" s="80" t="s">
        <v>974</v>
      </c>
      <c r="H467" s="54">
        <f t="shared" si="7"/>
        <v>47</v>
      </c>
    </row>
    <row r="468" spans="1:8" ht="12" customHeight="1" x14ac:dyDescent="0.2">
      <c r="A468" s="47">
        <v>458</v>
      </c>
      <c r="B468" s="48">
        <v>18030970</v>
      </c>
      <c r="C468" s="49" t="s">
        <v>655</v>
      </c>
      <c r="D468" s="49" t="s">
        <v>141</v>
      </c>
      <c r="E468" s="50" t="s">
        <v>257</v>
      </c>
      <c r="F468" s="50" t="s">
        <v>101</v>
      </c>
      <c r="G468" s="80" t="s">
        <v>968</v>
      </c>
      <c r="H468" s="54">
        <f t="shared" si="7"/>
        <v>57</v>
      </c>
    </row>
    <row r="469" spans="1:8" ht="12" customHeight="1" x14ac:dyDescent="0.2">
      <c r="A469" s="47">
        <v>459</v>
      </c>
      <c r="B469" s="48">
        <v>19031408</v>
      </c>
      <c r="C469" s="49" t="s">
        <v>656</v>
      </c>
      <c r="D469" s="49" t="s">
        <v>232</v>
      </c>
      <c r="E469" s="50" t="s">
        <v>87</v>
      </c>
      <c r="F469" s="50" t="s">
        <v>101</v>
      </c>
      <c r="G469" s="80" t="s">
        <v>966</v>
      </c>
      <c r="H469" s="54">
        <f t="shared" si="7"/>
        <v>75</v>
      </c>
    </row>
    <row r="470" spans="1:8" ht="12" customHeight="1" x14ac:dyDescent="0.2">
      <c r="A470" s="47">
        <v>460</v>
      </c>
      <c r="B470" s="48">
        <v>19031409</v>
      </c>
      <c r="C470" s="49" t="s">
        <v>657</v>
      </c>
      <c r="D470" s="49" t="s">
        <v>122</v>
      </c>
      <c r="E470" s="50" t="s">
        <v>87</v>
      </c>
      <c r="F470" s="50" t="s">
        <v>101</v>
      </c>
      <c r="G470" s="80" t="s">
        <v>969</v>
      </c>
      <c r="H470" s="54">
        <f t="shared" si="7"/>
        <v>53</v>
      </c>
    </row>
    <row r="471" spans="1:8" ht="12" customHeight="1" x14ac:dyDescent="0.2">
      <c r="A471" s="47">
        <v>461</v>
      </c>
      <c r="B471" s="48">
        <v>19032176</v>
      </c>
      <c r="C471" s="49" t="s">
        <v>658</v>
      </c>
      <c r="D471" s="49" t="s">
        <v>136</v>
      </c>
      <c r="E471" s="50" t="s">
        <v>87</v>
      </c>
      <c r="F471" s="50" t="s">
        <v>88</v>
      </c>
      <c r="G471" s="80" t="s">
        <v>966</v>
      </c>
      <c r="H471" s="54">
        <f t="shared" si="7"/>
        <v>75</v>
      </c>
    </row>
    <row r="472" spans="1:8" ht="12" customHeight="1" x14ac:dyDescent="0.2">
      <c r="A472" s="47">
        <v>462</v>
      </c>
      <c r="B472" s="48">
        <v>19031971</v>
      </c>
      <c r="C472" s="49" t="s">
        <v>659</v>
      </c>
      <c r="D472" s="49" t="s">
        <v>94</v>
      </c>
      <c r="E472" s="50" t="s">
        <v>87</v>
      </c>
      <c r="F472" s="50" t="s">
        <v>92</v>
      </c>
      <c r="G472" s="80" t="s">
        <v>974</v>
      </c>
      <c r="H472" s="54">
        <f t="shared" si="7"/>
        <v>47</v>
      </c>
    </row>
    <row r="473" spans="1:8" ht="12" customHeight="1" x14ac:dyDescent="0.2">
      <c r="A473" s="47">
        <v>463</v>
      </c>
      <c r="B473" s="48">
        <v>19031410</v>
      </c>
      <c r="C473" s="49" t="s">
        <v>660</v>
      </c>
      <c r="D473" s="49" t="s">
        <v>232</v>
      </c>
      <c r="E473" s="50" t="s">
        <v>87</v>
      </c>
      <c r="F473" s="50" t="s">
        <v>101</v>
      </c>
      <c r="G473" s="80" t="s">
        <v>967</v>
      </c>
      <c r="H473" s="54">
        <f t="shared" si="7"/>
        <v>63</v>
      </c>
    </row>
    <row r="474" spans="1:8" ht="12" customHeight="1" x14ac:dyDescent="0.2">
      <c r="A474" s="47">
        <v>464</v>
      </c>
      <c r="B474" s="48">
        <v>19031412</v>
      </c>
      <c r="C474" s="49" t="s">
        <v>661</v>
      </c>
      <c r="D474" s="49" t="s">
        <v>300</v>
      </c>
      <c r="E474" s="50" t="s">
        <v>87</v>
      </c>
      <c r="F474" s="50" t="s">
        <v>101</v>
      </c>
      <c r="G474" s="80" t="s">
        <v>970</v>
      </c>
      <c r="H474" s="54">
        <f t="shared" si="7"/>
        <v>43</v>
      </c>
    </row>
    <row r="475" spans="1:8" ht="12" customHeight="1" x14ac:dyDescent="0.2">
      <c r="A475" s="47">
        <v>465</v>
      </c>
      <c r="B475" s="48">
        <v>19031396</v>
      </c>
      <c r="C475" s="49" t="s">
        <v>662</v>
      </c>
      <c r="D475" s="49" t="s">
        <v>134</v>
      </c>
      <c r="E475" s="50" t="s">
        <v>87</v>
      </c>
      <c r="F475" s="50" t="s">
        <v>88</v>
      </c>
      <c r="G475" s="80" t="s">
        <v>969</v>
      </c>
      <c r="H475" s="54">
        <f t="shared" si="7"/>
        <v>53</v>
      </c>
    </row>
    <row r="476" spans="1:8" ht="12" customHeight="1" x14ac:dyDescent="0.2">
      <c r="A476" s="47">
        <v>466</v>
      </c>
      <c r="B476" s="48">
        <v>19031413</v>
      </c>
      <c r="C476" s="49" t="s">
        <v>663</v>
      </c>
      <c r="D476" s="49" t="s">
        <v>128</v>
      </c>
      <c r="E476" s="50" t="s">
        <v>87</v>
      </c>
      <c r="F476" s="50" t="s">
        <v>101</v>
      </c>
      <c r="G476" s="80" t="s">
        <v>966</v>
      </c>
      <c r="H476" s="54">
        <f t="shared" si="7"/>
        <v>75</v>
      </c>
    </row>
    <row r="477" spans="1:8" ht="12" customHeight="1" x14ac:dyDescent="0.2">
      <c r="A477" s="47">
        <v>467</v>
      </c>
      <c r="B477" s="48">
        <v>19031436</v>
      </c>
      <c r="C477" s="49" t="s">
        <v>664</v>
      </c>
      <c r="D477" s="49" t="s">
        <v>665</v>
      </c>
      <c r="E477" s="50" t="s">
        <v>87</v>
      </c>
      <c r="F477" s="50" t="s">
        <v>88</v>
      </c>
      <c r="G477" s="80" t="s">
        <v>968</v>
      </c>
      <c r="H477" s="54">
        <f t="shared" si="7"/>
        <v>57</v>
      </c>
    </row>
    <row r="478" spans="1:8" ht="12" customHeight="1" x14ac:dyDescent="0.2">
      <c r="A478" s="47">
        <v>468</v>
      </c>
      <c r="B478" s="48">
        <v>19031439</v>
      </c>
      <c r="C478" s="49" t="s">
        <v>664</v>
      </c>
      <c r="D478" s="49" t="s">
        <v>104</v>
      </c>
      <c r="E478" s="50" t="s">
        <v>87</v>
      </c>
      <c r="F478" s="50" t="s">
        <v>88</v>
      </c>
      <c r="G478" s="80" t="s">
        <v>975</v>
      </c>
      <c r="H478" s="54">
        <f t="shared" si="7"/>
        <v>85</v>
      </c>
    </row>
    <row r="479" spans="1:8" ht="12" customHeight="1" x14ac:dyDescent="0.2">
      <c r="A479" s="47">
        <v>469</v>
      </c>
      <c r="B479" s="48">
        <v>19031442</v>
      </c>
      <c r="C479" s="49" t="s">
        <v>666</v>
      </c>
      <c r="D479" s="49" t="s">
        <v>667</v>
      </c>
      <c r="E479" s="50" t="s">
        <v>87</v>
      </c>
      <c r="F479" s="50" t="s">
        <v>88</v>
      </c>
      <c r="G479" s="80" t="s">
        <v>968</v>
      </c>
      <c r="H479" s="54">
        <f t="shared" si="7"/>
        <v>57</v>
      </c>
    </row>
    <row r="480" spans="1:8" ht="12" customHeight="1" x14ac:dyDescent="0.2">
      <c r="A480" s="47">
        <v>470</v>
      </c>
      <c r="B480" s="48">
        <v>19031461</v>
      </c>
      <c r="C480" s="49" t="s">
        <v>668</v>
      </c>
      <c r="D480" s="49" t="s">
        <v>565</v>
      </c>
      <c r="E480" s="50" t="s">
        <v>87</v>
      </c>
      <c r="F480" s="50" t="s">
        <v>88</v>
      </c>
      <c r="G480" s="80" t="s">
        <v>972</v>
      </c>
      <c r="H480" s="54">
        <f t="shared" si="7"/>
        <v>23</v>
      </c>
    </row>
    <row r="481" spans="1:8" ht="12" customHeight="1" x14ac:dyDescent="0.2">
      <c r="A481" s="47">
        <v>471</v>
      </c>
      <c r="B481" s="48">
        <v>19031462</v>
      </c>
      <c r="C481" s="49" t="s">
        <v>669</v>
      </c>
      <c r="D481" s="49" t="s">
        <v>224</v>
      </c>
      <c r="E481" s="50" t="s">
        <v>87</v>
      </c>
      <c r="F481" s="50" t="s">
        <v>88</v>
      </c>
      <c r="G481" s="80" t="s">
        <v>969</v>
      </c>
      <c r="H481" s="54">
        <f t="shared" si="7"/>
        <v>53</v>
      </c>
    </row>
    <row r="482" spans="1:8" ht="12" customHeight="1" x14ac:dyDescent="0.2">
      <c r="A482" s="47">
        <v>472</v>
      </c>
      <c r="B482" s="48">
        <v>19031414</v>
      </c>
      <c r="C482" s="49" t="s">
        <v>670</v>
      </c>
      <c r="D482" s="49" t="s">
        <v>206</v>
      </c>
      <c r="E482" s="50" t="s">
        <v>87</v>
      </c>
      <c r="F482" s="50" t="s">
        <v>101</v>
      </c>
      <c r="G482" s="80" t="s">
        <v>969</v>
      </c>
      <c r="H482" s="54">
        <f t="shared" si="7"/>
        <v>53</v>
      </c>
    </row>
    <row r="483" spans="1:8" ht="12" customHeight="1" x14ac:dyDescent="0.2">
      <c r="A483" s="47">
        <v>473</v>
      </c>
      <c r="B483" s="48">
        <v>19031463</v>
      </c>
      <c r="C483" s="49" t="s">
        <v>671</v>
      </c>
      <c r="D483" s="49" t="s">
        <v>104</v>
      </c>
      <c r="E483" s="50" t="s">
        <v>87</v>
      </c>
      <c r="F483" s="50" t="s">
        <v>88</v>
      </c>
      <c r="G483" s="80" t="s">
        <v>966</v>
      </c>
      <c r="H483" s="54">
        <f t="shared" si="7"/>
        <v>75</v>
      </c>
    </row>
    <row r="484" spans="1:8" ht="12" customHeight="1" x14ac:dyDescent="0.2">
      <c r="A484" s="47">
        <v>474</v>
      </c>
      <c r="B484" s="48">
        <v>19031415</v>
      </c>
      <c r="C484" s="49" t="s">
        <v>672</v>
      </c>
      <c r="D484" s="49" t="s">
        <v>673</v>
      </c>
      <c r="E484" s="50" t="s">
        <v>87</v>
      </c>
      <c r="F484" s="50" t="s">
        <v>101</v>
      </c>
      <c r="G484" s="80" t="s">
        <v>974</v>
      </c>
      <c r="H484" s="54">
        <f t="shared" si="7"/>
        <v>47</v>
      </c>
    </row>
    <row r="485" spans="1:8" ht="12" customHeight="1" x14ac:dyDescent="0.2">
      <c r="A485" s="47">
        <v>475</v>
      </c>
      <c r="B485" s="48">
        <v>19031416</v>
      </c>
      <c r="C485" s="49" t="s">
        <v>674</v>
      </c>
      <c r="D485" s="49" t="s">
        <v>94</v>
      </c>
      <c r="E485" s="50" t="s">
        <v>87</v>
      </c>
      <c r="F485" s="50" t="s">
        <v>101</v>
      </c>
      <c r="G485" s="80" t="s">
        <v>968</v>
      </c>
      <c r="H485" s="54">
        <f t="shared" si="7"/>
        <v>57</v>
      </c>
    </row>
    <row r="486" spans="1:8" ht="12" customHeight="1" x14ac:dyDescent="0.2">
      <c r="A486" s="47">
        <v>476</v>
      </c>
      <c r="B486" s="48">
        <v>19031543</v>
      </c>
      <c r="C486" s="49" t="s">
        <v>675</v>
      </c>
      <c r="D486" s="49" t="s">
        <v>676</v>
      </c>
      <c r="E486" s="50" t="s">
        <v>87</v>
      </c>
      <c r="F486" s="50" t="s">
        <v>101</v>
      </c>
      <c r="G486" s="80" t="s">
        <v>966</v>
      </c>
      <c r="H486" s="54">
        <f t="shared" si="7"/>
        <v>75</v>
      </c>
    </row>
    <row r="487" spans="1:8" ht="12" customHeight="1" x14ac:dyDescent="0.2">
      <c r="A487" s="47">
        <v>477</v>
      </c>
      <c r="B487" s="48">
        <v>19031973</v>
      </c>
      <c r="C487" s="49" t="s">
        <v>677</v>
      </c>
      <c r="D487" s="49" t="s">
        <v>104</v>
      </c>
      <c r="E487" s="50" t="s">
        <v>87</v>
      </c>
      <c r="F487" s="50" t="s">
        <v>92</v>
      </c>
      <c r="G487" s="80" t="s">
        <v>966</v>
      </c>
      <c r="H487" s="54">
        <f t="shared" si="7"/>
        <v>75</v>
      </c>
    </row>
    <row r="488" spans="1:8" ht="12" customHeight="1" x14ac:dyDescent="0.2">
      <c r="A488" s="47">
        <v>478</v>
      </c>
      <c r="B488" s="48">
        <v>19031464</v>
      </c>
      <c r="C488" s="49" t="s">
        <v>678</v>
      </c>
      <c r="D488" s="49" t="s">
        <v>283</v>
      </c>
      <c r="E488" s="50" t="s">
        <v>87</v>
      </c>
      <c r="F488" s="50" t="s">
        <v>88</v>
      </c>
      <c r="G488" s="80" t="s">
        <v>970</v>
      </c>
      <c r="H488" s="54">
        <f t="shared" si="7"/>
        <v>43</v>
      </c>
    </row>
    <row r="489" spans="1:8" ht="12" customHeight="1" x14ac:dyDescent="0.2">
      <c r="A489" s="47">
        <v>479</v>
      </c>
      <c r="B489" s="48">
        <v>19031465</v>
      </c>
      <c r="C489" s="49" t="s">
        <v>679</v>
      </c>
      <c r="D489" s="49" t="s">
        <v>359</v>
      </c>
      <c r="E489" s="50" t="s">
        <v>87</v>
      </c>
      <c r="F489" s="50" t="s">
        <v>88</v>
      </c>
      <c r="G489" s="80" t="s">
        <v>967</v>
      </c>
      <c r="H489" s="54">
        <f t="shared" si="7"/>
        <v>63</v>
      </c>
    </row>
    <row r="490" spans="1:8" ht="12" customHeight="1" x14ac:dyDescent="0.2">
      <c r="A490" s="47">
        <v>480</v>
      </c>
      <c r="B490" s="48">
        <v>19031466</v>
      </c>
      <c r="C490" s="49" t="s">
        <v>424</v>
      </c>
      <c r="D490" s="49" t="s">
        <v>145</v>
      </c>
      <c r="E490" s="50" t="s">
        <v>87</v>
      </c>
      <c r="F490" s="50" t="s">
        <v>88</v>
      </c>
      <c r="G490" s="80" t="s">
        <v>971</v>
      </c>
      <c r="H490" s="54">
        <f t="shared" si="7"/>
        <v>67</v>
      </c>
    </row>
    <row r="491" spans="1:8" ht="12" customHeight="1" x14ac:dyDescent="0.2">
      <c r="A491" s="47">
        <v>481</v>
      </c>
      <c r="B491" s="48">
        <v>19031467</v>
      </c>
      <c r="C491" s="49" t="s">
        <v>424</v>
      </c>
      <c r="D491" s="49" t="s">
        <v>86</v>
      </c>
      <c r="E491" s="50" t="s">
        <v>87</v>
      </c>
      <c r="F491" s="50" t="s">
        <v>88</v>
      </c>
      <c r="G491" s="80" t="s">
        <v>966</v>
      </c>
      <c r="H491" s="54">
        <f t="shared" si="7"/>
        <v>75</v>
      </c>
    </row>
    <row r="492" spans="1:8" ht="12" customHeight="1" x14ac:dyDescent="0.2">
      <c r="A492" s="47">
        <v>482</v>
      </c>
      <c r="B492" s="48">
        <v>19031468</v>
      </c>
      <c r="C492" s="49" t="s">
        <v>680</v>
      </c>
      <c r="D492" s="49" t="s">
        <v>130</v>
      </c>
      <c r="E492" s="50" t="s">
        <v>87</v>
      </c>
      <c r="F492" s="50" t="s">
        <v>88</v>
      </c>
      <c r="G492" s="80" t="s">
        <v>967</v>
      </c>
      <c r="H492" s="54">
        <f t="shared" si="7"/>
        <v>63</v>
      </c>
    </row>
    <row r="493" spans="1:8" ht="12" customHeight="1" x14ac:dyDescent="0.2">
      <c r="A493" s="47">
        <v>483</v>
      </c>
      <c r="B493" s="48">
        <v>19031469</v>
      </c>
      <c r="C493" s="49" t="s">
        <v>681</v>
      </c>
      <c r="D493" s="49" t="s">
        <v>104</v>
      </c>
      <c r="E493" s="50" t="s">
        <v>87</v>
      </c>
      <c r="F493" s="50" t="s">
        <v>88</v>
      </c>
      <c r="G493" s="80" t="s">
        <v>967</v>
      </c>
      <c r="H493" s="54">
        <f t="shared" si="7"/>
        <v>63</v>
      </c>
    </row>
    <row r="494" spans="1:8" ht="12" customHeight="1" x14ac:dyDescent="0.2">
      <c r="A494" s="47">
        <v>484</v>
      </c>
      <c r="B494" s="48">
        <v>19031471</v>
      </c>
      <c r="C494" s="49" t="s">
        <v>682</v>
      </c>
      <c r="D494" s="49" t="s">
        <v>130</v>
      </c>
      <c r="E494" s="50" t="s">
        <v>87</v>
      </c>
      <c r="F494" s="50" t="s">
        <v>88</v>
      </c>
      <c r="G494" s="80" t="s">
        <v>971</v>
      </c>
      <c r="H494" s="54">
        <f t="shared" si="7"/>
        <v>67</v>
      </c>
    </row>
    <row r="495" spans="1:8" ht="12" customHeight="1" x14ac:dyDescent="0.2">
      <c r="A495" s="47">
        <v>485</v>
      </c>
      <c r="B495" s="48">
        <v>19031472</v>
      </c>
      <c r="C495" s="49" t="s">
        <v>683</v>
      </c>
      <c r="D495" s="49" t="s">
        <v>110</v>
      </c>
      <c r="E495" s="50" t="s">
        <v>87</v>
      </c>
      <c r="F495" s="50" t="s">
        <v>88</v>
      </c>
      <c r="G495" s="80" t="s">
        <v>971</v>
      </c>
      <c r="H495" s="54">
        <f t="shared" si="7"/>
        <v>67</v>
      </c>
    </row>
    <row r="496" spans="1:8" ht="12" customHeight="1" x14ac:dyDescent="0.2">
      <c r="A496" s="47">
        <v>486</v>
      </c>
      <c r="B496" s="48">
        <v>19031417</v>
      </c>
      <c r="C496" s="49" t="s">
        <v>684</v>
      </c>
      <c r="D496" s="49" t="s">
        <v>130</v>
      </c>
      <c r="E496" s="50" t="s">
        <v>87</v>
      </c>
      <c r="F496" s="50" t="s">
        <v>101</v>
      </c>
      <c r="G496" s="80" t="s">
        <v>966</v>
      </c>
      <c r="H496" s="54">
        <f t="shared" si="7"/>
        <v>75</v>
      </c>
    </row>
    <row r="497" spans="1:8" ht="12" customHeight="1" x14ac:dyDescent="0.2">
      <c r="A497" s="47">
        <v>487</v>
      </c>
      <c r="B497" s="48">
        <v>19031524</v>
      </c>
      <c r="C497" s="49" t="s">
        <v>685</v>
      </c>
      <c r="D497" s="49" t="s">
        <v>104</v>
      </c>
      <c r="E497" s="50" t="s">
        <v>87</v>
      </c>
      <c r="F497" s="50" t="s">
        <v>88</v>
      </c>
      <c r="G497" s="80" t="s">
        <v>969</v>
      </c>
      <c r="H497" s="54">
        <f t="shared" si="7"/>
        <v>53</v>
      </c>
    </row>
    <row r="498" spans="1:8" ht="12" customHeight="1" x14ac:dyDescent="0.2">
      <c r="A498" s="47">
        <v>488</v>
      </c>
      <c r="B498" s="48">
        <v>19032177</v>
      </c>
      <c r="C498" s="49" t="s">
        <v>686</v>
      </c>
      <c r="D498" s="49" t="s">
        <v>166</v>
      </c>
      <c r="E498" s="50" t="s">
        <v>87</v>
      </c>
      <c r="F498" s="50" t="s">
        <v>88</v>
      </c>
      <c r="G498" s="80" t="s">
        <v>966</v>
      </c>
      <c r="H498" s="54">
        <f t="shared" si="7"/>
        <v>75</v>
      </c>
    </row>
    <row r="499" spans="1:8" ht="12" customHeight="1" x14ac:dyDescent="0.2">
      <c r="A499" s="47">
        <v>489</v>
      </c>
      <c r="B499" s="48">
        <v>19031527</v>
      </c>
      <c r="C499" s="49" t="s">
        <v>687</v>
      </c>
      <c r="D499" s="49" t="s">
        <v>494</v>
      </c>
      <c r="E499" s="50" t="s">
        <v>87</v>
      </c>
      <c r="F499" s="50" t="s">
        <v>88</v>
      </c>
      <c r="G499" s="80" t="s">
        <v>967</v>
      </c>
      <c r="H499" s="54">
        <f t="shared" si="7"/>
        <v>63</v>
      </c>
    </row>
    <row r="500" spans="1:8" ht="12" customHeight="1" x14ac:dyDescent="0.2">
      <c r="A500" s="47">
        <v>490</v>
      </c>
      <c r="B500" s="48">
        <v>19031418</v>
      </c>
      <c r="C500" s="49" t="s">
        <v>688</v>
      </c>
      <c r="D500" s="49" t="s">
        <v>232</v>
      </c>
      <c r="E500" s="50" t="s">
        <v>87</v>
      </c>
      <c r="F500" s="50" t="s">
        <v>101</v>
      </c>
      <c r="G500" s="80" t="s">
        <v>969</v>
      </c>
      <c r="H500" s="54">
        <f t="shared" si="7"/>
        <v>53</v>
      </c>
    </row>
    <row r="501" spans="1:8" ht="12" customHeight="1" x14ac:dyDescent="0.2">
      <c r="A501" s="47">
        <v>491</v>
      </c>
      <c r="B501" s="48">
        <v>19032178</v>
      </c>
      <c r="C501" s="49" t="s">
        <v>689</v>
      </c>
      <c r="D501" s="49" t="s">
        <v>283</v>
      </c>
      <c r="E501" s="50" t="s">
        <v>87</v>
      </c>
      <c r="F501" s="50" t="s">
        <v>88</v>
      </c>
      <c r="G501" s="80" t="s">
        <v>976</v>
      </c>
      <c r="H501" s="54">
        <f t="shared" si="7"/>
        <v>37</v>
      </c>
    </row>
    <row r="502" spans="1:8" ht="12" customHeight="1" x14ac:dyDescent="0.2">
      <c r="A502" s="47">
        <v>492</v>
      </c>
      <c r="B502" s="48">
        <v>19031528</v>
      </c>
      <c r="C502" s="49" t="s">
        <v>690</v>
      </c>
      <c r="D502" s="49" t="s">
        <v>94</v>
      </c>
      <c r="E502" s="50" t="s">
        <v>87</v>
      </c>
      <c r="F502" s="50" t="s">
        <v>88</v>
      </c>
      <c r="G502" s="80" t="s">
        <v>971</v>
      </c>
      <c r="H502" s="54">
        <f t="shared" si="7"/>
        <v>67</v>
      </c>
    </row>
    <row r="503" spans="1:8" ht="12" customHeight="1" x14ac:dyDescent="0.2">
      <c r="A503" s="47">
        <v>493</v>
      </c>
      <c r="B503" s="48">
        <v>19031419</v>
      </c>
      <c r="C503" s="49" t="s">
        <v>691</v>
      </c>
      <c r="D503" s="49" t="s">
        <v>359</v>
      </c>
      <c r="E503" s="50" t="s">
        <v>87</v>
      </c>
      <c r="F503" s="50" t="s">
        <v>101</v>
      </c>
      <c r="G503" s="80" t="s">
        <v>971</v>
      </c>
      <c r="H503" s="54">
        <f t="shared" si="7"/>
        <v>67</v>
      </c>
    </row>
    <row r="504" spans="1:8" ht="12" customHeight="1" x14ac:dyDescent="0.2">
      <c r="A504" s="47">
        <v>494</v>
      </c>
      <c r="B504" s="48">
        <v>19031532</v>
      </c>
      <c r="C504" s="49" t="s">
        <v>692</v>
      </c>
      <c r="D504" s="49" t="s">
        <v>197</v>
      </c>
      <c r="E504" s="50" t="s">
        <v>87</v>
      </c>
      <c r="F504" s="50" t="s">
        <v>88</v>
      </c>
      <c r="G504" s="80" t="s">
        <v>969</v>
      </c>
      <c r="H504" s="54">
        <f t="shared" si="7"/>
        <v>53</v>
      </c>
    </row>
    <row r="505" spans="1:8" ht="12" customHeight="1" x14ac:dyDescent="0.2">
      <c r="A505" s="47">
        <v>495</v>
      </c>
      <c r="B505" s="48">
        <v>19031534</v>
      </c>
      <c r="C505" s="49" t="s">
        <v>693</v>
      </c>
      <c r="D505" s="49" t="s">
        <v>104</v>
      </c>
      <c r="E505" s="50" t="s">
        <v>87</v>
      </c>
      <c r="F505" s="50" t="s">
        <v>88</v>
      </c>
      <c r="G505" s="80" t="s">
        <v>967</v>
      </c>
      <c r="H505" s="54">
        <f t="shared" si="7"/>
        <v>63</v>
      </c>
    </row>
    <row r="506" spans="1:8" ht="12" customHeight="1" x14ac:dyDescent="0.2">
      <c r="A506" s="47">
        <v>496</v>
      </c>
      <c r="B506" s="48">
        <v>19031535</v>
      </c>
      <c r="C506" s="49" t="s">
        <v>694</v>
      </c>
      <c r="D506" s="49" t="s">
        <v>636</v>
      </c>
      <c r="E506" s="50" t="s">
        <v>87</v>
      </c>
      <c r="F506" s="50" t="s">
        <v>88</v>
      </c>
      <c r="G506" s="80" t="s">
        <v>966</v>
      </c>
      <c r="H506" s="54">
        <f t="shared" si="7"/>
        <v>75</v>
      </c>
    </row>
    <row r="507" spans="1:8" ht="12" customHeight="1" x14ac:dyDescent="0.2">
      <c r="A507" s="47">
        <v>497</v>
      </c>
      <c r="B507" s="48">
        <v>19031538</v>
      </c>
      <c r="C507" s="49" t="s">
        <v>695</v>
      </c>
      <c r="D507" s="49" t="s">
        <v>145</v>
      </c>
      <c r="E507" s="50" t="s">
        <v>87</v>
      </c>
      <c r="F507" s="50" t="s">
        <v>88</v>
      </c>
      <c r="G507" s="80" t="s">
        <v>967</v>
      </c>
      <c r="H507" s="54">
        <f t="shared" si="7"/>
        <v>63</v>
      </c>
    </row>
    <row r="508" spans="1:8" ht="12" customHeight="1" x14ac:dyDescent="0.2">
      <c r="A508" s="47">
        <v>498</v>
      </c>
      <c r="B508" s="48">
        <v>19032179</v>
      </c>
      <c r="C508" s="49" t="s">
        <v>696</v>
      </c>
      <c r="D508" s="49" t="s">
        <v>129</v>
      </c>
      <c r="E508" s="50" t="s">
        <v>87</v>
      </c>
      <c r="F508" s="50" t="s">
        <v>88</v>
      </c>
      <c r="G508" s="80" t="s">
        <v>969</v>
      </c>
      <c r="H508" s="54">
        <f t="shared" si="7"/>
        <v>53</v>
      </c>
    </row>
    <row r="509" spans="1:8" ht="12" customHeight="1" x14ac:dyDescent="0.2">
      <c r="A509" s="47">
        <v>499</v>
      </c>
      <c r="B509" s="48">
        <v>19031222</v>
      </c>
      <c r="C509" s="49" t="s">
        <v>696</v>
      </c>
      <c r="D509" s="49" t="s">
        <v>94</v>
      </c>
      <c r="E509" s="50" t="s">
        <v>87</v>
      </c>
      <c r="F509" s="50" t="s">
        <v>101</v>
      </c>
      <c r="G509" s="80" t="s">
        <v>969</v>
      </c>
      <c r="H509" s="54">
        <f t="shared" si="7"/>
        <v>53</v>
      </c>
    </row>
    <row r="510" spans="1:8" ht="12" customHeight="1" x14ac:dyDescent="0.2">
      <c r="A510" s="47">
        <v>500</v>
      </c>
      <c r="B510" s="48">
        <v>19031420</v>
      </c>
      <c r="C510" s="49" t="s">
        <v>697</v>
      </c>
      <c r="D510" s="49" t="s">
        <v>466</v>
      </c>
      <c r="E510" s="50" t="s">
        <v>87</v>
      </c>
      <c r="F510" s="50" t="s">
        <v>101</v>
      </c>
      <c r="G510" s="80" t="s">
        <v>967</v>
      </c>
      <c r="H510" s="54">
        <f t="shared" si="7"/>
        <v>63</v>
      </c>
    </row>
    <row r="511" spans="1:8" ht="12" customHeight="1" x14ac:dyDescent="0.2">
      <c r="A511" s="47">
        <v>501</v>
      </c>
      <c r="B511" s="48">
        <v>19031541</v>
      </c>
      <c r="C511" s="49" t="s">
        <v>698</v>
      </c>
      <c r="D511" s="49" t="s">
        <v>104</v>
      </c>
      <c r="E511" s="50" t="s">
        <v>87</v>
      </c>
      <c r="F511" s="50" t="s">
        <v>88</v>
      </c>
      <c r="G511" s="80" t="s">
        <v>971</v>
      </c>
      <c r="H511" s="54">
        <f t="shared" si="7"/>
        <v>67</v>
      </c>
    </row>
    <row r="512" spans="1:8" ht="12" customHeight="1" x14ac:dyDescent="0.2">
      <c r="A512" s="47">
        <v>502</v>
      </c>
      <c r="B512" s="48">
        <v>19031542</v>
      </c>
      <c r="C512" s="49" t="s">
        <v>699</v>
      </c>
      <c r="D512" s="49" t="s">
        <v>129</v>
      </c>
      <c r="E512" s="50" t="s">
        <v>87</v>
      </c>
      <c r="F512" s="50" t="s">
        <v>88</v>
      </c>
      <c r="G512" s="80" t="s">
        <v>971</v>
      </c>
      <c r="H512" s="54">
        <f t="shared" si="7"/>
        <v>67</v>
      </c>
    </row>
    <row r="513" spans="1:8" ht="12" customHeight="1" x14ac:dyDescent="0.2">
      <c r="A513" s="47">
        <v>503</v>
      </c>
      <c r="B513" s="48">
        <v>19031974</v>
      </c>
      <c r="C513" s="49" t="s">
        <v>700</v>
      </c>
      <c r="D513" s="49" t="s">
        <v>152</v>
      </c>
      <c r="E513" s="50" t="s">
        <v>87</v>
      </c>
      <c r="F513" s="50" t="s">
        <v>92</v>
      </c>
      <c r="G513" s="80" t="s">
        <v>971</v>
      </c>
      <c r="H513" s="54">
        <f t="shared" si="7"/>
        <v>67</v>
      </c>
    </row>
    <row r="514" spans="1:8" ht="12" customHeight="1" x14ac:dyDescent="0.2">
      <c r="A514" s="47">
        <v>504</v>
      </c>
      <c r="B514" s="48">
        <v>19031975</v>
      </c>
      <c r="C514" s="49" t="s">
        <v>701</v>
      </c>
      <c r="D514" s="49" t="s">
        <v>166</v>
      </c>
      <c r="E514" s="50" t="s">
        <v>87</v>
      </c>
      <c r="F514" s="50" t="s">
        <v>92</v>
      </c>
      <c r="G514" s="80" t="s">
        <v>967</v>
      </c>
      <c r="H514" s="54">
        <f t="shared" si="7"/>
        <v>63</v>
      </c>
    </row>
    <row r="515" spans="1:8" ht="12" customHeight="1" x14ac:dyDescent="0.2">
      <c r="A515" s="47">
        <v>505</v>
      </c>
      <c r="B515" s="48">
        <v>19031544</v>
      </c>
      <c r="C515" s="49" t="s">
        <v>702</v>
      </c>
      <c r="D515" s="49" t="s">
        <v>703</v>
      </c>
      <c r="E515" s="50" t="s">
        <v>87</v>
      </c>
      <c r="F515" s="50" t="s">
        <v>88</v>
      </c>
      <c r="G515" s="80" t="s">
        <v>966</v>
      </c>
      <c r="H515" s="54">
        <f t="shared" si="7"/>
        <v>75</v>
      </c>
    </row>
    <row r="516" spans="1:8" ht="12" customHeight="1" x14ac:dyDescent="0.2">
      <c r="A516" s="47">
        <v>506</v>
      </c>
      <c r="B516" s="48">
        <v>19031548</v>
      </c>
      <c r="C516" s="49" t="s">
        <v>704</v>
      </c>
      <c r="D516" s="49" t="s">
        <v>190</v>
      </c>
      <c r="E516" s="50" t="s">
        <v>87</v>
      </c>
      <c r="F516" s="50" t="s">
        <v>88</v>
      </c>
      <c r="G516" s="80" t="s">
        <v>966</v>
      </c>
      <c r="H516" s="54">
        <f t="shared" si="7"/>
        <v>75</v>
      </c>
    </row>
    <row r="517" spans="1:8" ht="12" customHeight="1" x14ac:dyDescent="0.2">
      <c r="A517" s="47">
        <v>507</v>
      </c>
      <c r="B517" s="48">
        <v>19031421</v>
      </c>
      <c r="C517" s="49" t="s">
        <v>705</v>
      </c>
      <c r="D517" s="49" t="s">
        <v>383</v>
      </c>
      <c r="E517" s="50" t="s">
        <v>87</v>
      </c>
      <c r="F517" s="50" t="s">
        <v>101</v>
      </c>
      <c r="G517" s="80" t="s">
        <v>967</v>
      </c>
      <c r="H517" s="54">
        <f t="shared" si="7"/>
        <v>63</v>
      </c>
    </row>
    <row r="518" spans="1:8" ht="12" customHeight="1" x14ac:dyDescent="0.2">
      <c r="A518" s="47">
        <v>508</v>
      </c>
      <c r="B518" s="48">
        <v>19031422</v>
      </c>
      <c r="C518" s="49" t="s">
        <v>706</v>
      </c>
      <c r="D518" s="49" t="s">
        <v>104</v>
      </c>
      <c r="E518" s="50" t="s">
        <v>87</v>
      </c>
      <c r="F518" s="50" t="s">
        <v>101</v>
      </c>
      <c r="G518" s="80" t="s">
        <v>968</v>
      </c>
      <c r="H518" s="54">
        <f t="shared" si="7"/>
        <v>57</v>
      </c>
    </row>
    <row r="519" spans="1:8" ht="12" customHeight="1" x14ac:dyDescent="0.2">
      <c r="A519" s="47">
        <v>509</v>
      </c>
      <c r="B519" s="48">
        <v>19031549</v>
      </c>
      <c r="C519" s="49" t="s">
        <v>707</v>
      </c>
      <c r="D519" s="49" t="s">
        <v>708</v>
      </c>
      <c r="E519" s="50" t="s">
        <v>87</v>
      </c>
      <c r="F519" s="50" t="s">
        <v>88</v>
      </c>
      <c r="G519" s="80" t="s">
        <v>966</v>
      </c>
      <c r="H519" s="54">
        <f t="shared" si="7"/>
        <v>75</v>
      </c>
    </row>
    <row r="520" spans="1:8" ht="12" customHeight="1" x14ac:dyDescent="0.2">
      <c r="A520" s="47">
        <v>510</v>
      </c>
      <c r="B520" s="48">
        <v>19031550</v>
      </c>
      <c r="C520" s="49" t="s">
        <v>709</v>
      </c>
      <c r="D520" s="49" t="s">
        <v>94</v>
      </c>
      <c r="E520" s="50" t="s">
        <v>87</v>
      </c>
      <c r="F520" s="50" t="s">
        <v>88</v>
      </c>
      <c r="G520" s="80" t="s">
        <v>974</v>
      </c>
      <c r="H520" s="54">
        <f t="shared" si="7"/>
        <v>47</v>
      </c>
    </row>
    <row r="521" spans="1:8" ht="12" customHeight="1" x14ac:dyDescent="0.2">
      <c r="A521" s="47">
        <v>511</v>
      </c>
      <c r="B521" s="48">
        <v>19031551</v>
      </c>
      <c r="C521" s="49" t="s">
        <v>710</v>
      </c>
      <c r="D521" s="49" t="s">
        <v>494</v>
      </c>
      <c r="E521" s="50" t="s">
        <v>87</v>
      </c>
      <c r="F521" s="50" t="s">
        <v>88</v>
      </c>
      <c r="G521" s="80" t="s">
        <v>968</v>
      </c>
      <c r="H521" s="54">
        <f t="shared" si="7"/>
        <v>57</v>
      </c>
    </row>
    <row r="522" spans="1:8" ht="12" customHeight="1" x14ac:dyDescent="0.2">
      <c r="A522" s="47">
        <v>512</v>
      </c>
      <c r="B522" s="48">
        <v>19031552</v>
      </c>
      <c r="C522" s="49" t="s">
        <v>711</v>
      </c>
      <c r="D522" s="49" t="s">
        <v>168</v>
      </c>
      <c r="E522" s="50" t="s">
        <v>87</v>
      </c>
      <c r="F522" s="50" t="s">
        <v>88</v>
      </c>
      <c r="G522" s="80" t="s">
        <v>971</v>
      </c>
      <c r="H522" s="54">
        <f t="shared" ref="H522:H585" si="8">IF(G522="A+",95,IF(G522="A",85, IF(G522="A-",75,IF(G522="B+",67,IF(G522="B",63,IF(G522="C+",57,IF(G522="C",53,IF(G522="D+",47,IF(G522="D",43,IF(G522="F1",37,IF(G522="F2",23,IF(G522="F3",0,0))))))))))))</f>
        <v>67</v>
      </c>
    </row>
    <row r="523" spans="1:8" ht="12" customHeight="1" x14ac:dyDescent="0.2">
      <c r="A523" s="47">
        <v>513</v>
      </c>
      <c r="B523" s="48">
        <v>19031423</v>
      </c>
      <c r="C523" s="49" t="s">
        <v>712</v>
      </c>
      <c r="D523" s="49" t="s">
        <v>134</v>
      </c>
      <c r="E523" s="50" t="s">
        <v>87</v>
      </c>
      <c r="F523" s="50" t="s">
        <v>101</v>
      </c>
      <c r="G523" s="80" t="s">
        <v>974</v>
      </c>
      <c r="H523" s="54">
        <f t="shared" si="8"/>
        <v>47</v>
      </c>
    </row>
    <row r="524" spans="1:8" ht="12" customHeight="1" x14ac:dyDescent="0.2">
      <c r="A524" s="47">
        <v>514</v>
      </c>
      <c r="B524" s="48">
        <v>19031553</v>
      </c>
      <c r="C524" s="49" t="s">
        <v>713</v>
      </c>
      <c r="D524" s="49" t="s">
        <v>94</v>
      </c>
      <c r="E524" s="50" t="s">
        <v>87</v>
      </c>
      <c r="F524" s="50" t="s">
        <v>88</v>
      </c>
      <c r="G524" s="80" t="s">
        <v>967</v>
      </c>
      <c r="H524" s="54">
        <f t="shared" si="8"/>
        <v>63</v>
      </c>
    </row>
    <row r="525" spans="1:8" ht="12" customHeight="1" x14ac:dyDescent="0.2">
      <c r="A525" s="47">
        <v>515</v>
      </c>
      <c r="B525" s="48">
        <v>18029658</v>
      </c>
      <c r="C525" s="49" t="s">
        <v>714</v>
      </c>
      <c r="D525" s="49" t="s">
        <v>94</v>
      </c>
      <c r="E525" s="50" t="s">
        <v>131</v>
      </c>
      <c r="F525" s="50" t="s">
        <v>92</v>
      </c>
      <c r="G525" s="80" t="s">
        <v>970</v>
      </c>
      <c r="H525" s="54">
        <f t="shared" si="8"/>
        <v>43</v>
      </c>
    </row>
    <row r="526" spans="1:8" ht="12" customHeight="1" x14ac:dyDescent="0.2">
      <c r="A526" s="47">
        <v>516</v>
      </c>
      <c r="B526" s="48">
        <v>19031976</v>
      </c>
      <c r="C526" s="49" t="s">
        <v>715</v>
      </c>
      <c r="D526" s="49" t="s">
        <v>716</v>
      </c>
      <c r="E526" s="50" t="s">
        <v>87</v>
      </c>
      <c r="F526" s="50" t="s">
        <v>92</v>
      </c>
      <c r="G526" s="80" t="s">
        <v>972</v>
      </c>
      <c r="H526" s="54">
        <f t="shared" si="8"/>
        <v>23</v>
      </c>
    </row>
    <row r="527" spans="1:8" ht="12" customHeight="1" x14ac:dyDescent="0.2">
      <c r="A527" s="47">
        <v>517</v>
      </c>
      <c r="B527" s="48">
        <v>19032033</v>
      </c>
      <c r="C527" s="49" t="s">
        <v>717</v>
      </c>
      <c r="D527" s="49" t="s">
        <v>310</v>
      </c>
      <c r="E527" s="50" t="s">
        <v>87</v>
      </c>
      <c r="F527" s="50" t="s">
        <v>92</v>
      </c>
      <c r="G527" s="77"/>
      <c r="H527" s="54">
        <f t="shared" si="8"/>
        <v>0</v>
      </c>
    </row>
    <row r="528" spans="1:8" ht="12" customHeight="1" x14ac:dyDescent="0.2">
      <c r="A528" s="47">
        <v>518</v>
      </c>
      <c r="B528" s="48">
        <v>19031554</v>
      </c>
      <c r="C528" s="49" t="s">
        <v>718</v>
      </c>
      <c r="D528" s="49" t="s">
        <v>719</v>
      </c>
      <c r="E528" s="50" t="s">
        <v>87</v>
      </c>
      <c r="F528" s="50" t="s">
        <v>88</v>
      </c>
      <c r="G528" s="80" t="s">
        <v>967</v>
      </c>
      <c r="H528" s="54">
        <f t="shared" si="8"/>
        <v>63</v>
      </c>
    </row>
    <row r="529" spans="1:8" ht="12" customHeight="1" x14ac:dyDescent="0.2">
      <c r="A529" s="47">
        <v>519</v>
      </c>
      <c r="B529" s="48">
        <v>19032180</v>
      </c>
      <c r="C529" s="49" t="s">
        <v>718</v>
      </c>
      <c r="D529" s="49" t="s">
        <v>627</v>
      </c>
      <c r="E529" s="50" t="s">
        <v>87</v>
      </c>
      <c r="F529" s="50" t="s">
        <v>88</v>
      </c>
      <c r="G529" s="80" t="s">
        <v>972</v>
      </c>
      <c r="H529" s="54">
        <f t="shared" si="8"/>
        <v>23</v>
      </c>
    </row>
    <row r="530" spans="1:8" ht="12" customHeight="1" x14ac:dyDescent="0.2">
      <c r="A530" s="47">
        <v>520</v>
      </c>
      <c r="B530" s="48">
        <v>19031424</v>
      </c>
      <c r="C530" s="49" t="s">
        <v>718</v>
      </c>
      <c r="D530" s="49" t="s">
        <v>720</v>
      </c>
      <c r="E530" s="50" t="s">
        <v>87</v>
      </c>
      <c r="F530" s="50" t="s">
        <v>101</v>
      </c>
      <c r="G530" s="80" t="s">
        <v>967</v>
      </c>
      <c r="H530" s="54">
        <f t="shared" si="8"/>
        <v>63</v>
      </c>
    </row>
    <row r="531" spans="1:8" ht="12" customHeight="1" x14ac:dyDescent="0.2">
      <c r="A531" s="47">
        <v>521</v>
      </c>
      <c r="B531" s="48">
        <v>19031425</v>
      </c>
      <c r="C531" s="49" t="s">
        <v>718</v>
      </c>
      <c r="D531" s="49" t="s">
        <v>224</v>
      </c>
      <c r="E531" s="50" t="s">
        <v>87</v>
      </c>
      <c r="F531" s="50" t="s">
        <v>101</v>
      </c>
      <c r="G531" s="80" t="s">
        <v>970</v>
      </c>
      <c r="H531" s="54">
        <f t="shared" si="8"/>
        <v>43</v>
      </c>
    </row>
    <row r="532" spans="1:8" ht="12" customHeight="1" x14ac:dyDescent="0.2">
      <c r="A532" s="47">
        <v>522</v>
      </c>
      <c r="B532" s="48">
        <v>19031555</v>
      </c>
      <c r="C532" s="49" t="s">
        <v>721</v>
      </c>
      <c r="D532" s="49" t="s">
        <v>722</v>
      </c>
      <c r="E532" s="50" t="s">
        <v>87</v>
      </c>
      <c r="F532" s="50" t="s">
        <v>88</v>
      </c>
      <c r="G532" s="80" t="s">
        <v>972</v>
      </c>
      <c r="H532" s="54">
        <f t="shared" si="8"/>
        <v>23</v>
      </c>
    </row>
    <row r="533" spans="1:8" ht="12" customHeight="1" x14ac:dyDescent="0.2">
      <c r="A533" s="47">
        <v>523</v>
      </c>
      <c r="B533" s="48">
        <v>19031426</v>
      </c>
      <c r="C533" s="49" t="s">
        <v>723</v>
      </c>
      <c r="D533" s="49" t="s">
        <v>724</v>
      </c>
      <c r="E533" s="50" t="s">
        <v>87</v>
      </c>
      <c r="F533" s="50" t="s">
        <v>101</v>
      </c>
      <c r="G533" s="80" t="s">
        <v>969</v>
      </c>
      <c r="H533" s="54">
        <f t="shared" si="8"/>
        <v>53</v>
      </c>
    </row>
    <row r="534" spans="1:8" ht="12" customHeight="1" x14ac:dyDescent="0.2">
      <c r="A534" s="47">
        <v>524</v>
      </c>
      <c r="B534" s="48">
        <v>19031556</v>
      </c>
      <c r="C534" s="49" t="s">
        <v>725</v>
      </c>
      <c r="D534" s="49" t="s">
        <v>104</v>
      </c>
      <c r="E534" s="50" t="s">
        <v>87</v>
      </c>
      <c r="F534" s="50" t="s">
        <v>88</v>
      </c>
      <c r="G534" s="80" t="s">
        <v>968</v>
      </c>
      <c r="H534" s="54">
        <f t="shared" si="8"/>
        <v>57</v>
      </c>
    </row>
    <row r="535" spans="1:8" ht="12" customHeight="1" x14ac:dyDescent="0.2">
      <c r="A535" s="47">
        <v>525</v>
      </c>
      <c r="B535" s="48">
        <v>19031557</v>
      </c>
      <c r="C535" s="49" t="s">
        <v>726</v>
      </c>
      <c r="D535" s="49" t="s">
        <v>727</v>
      </c>
      <c r="E535" s="50" t="s">
        <v>87</v>
      </c>
      <c r="F535" s="50" t="s">
        <v>88</v>
      </c>
      <c r="G535" s="80" t="s">
        <v>968</v>
      </c>
      <c r="H535" s="54">
        <f t="shared" si="8"/>
        <v>57</v>
      </c>
    </row>
    <row r="536" spans="1:8" ht="12" customHeight="1" x14ac:dyDescent="0.2">
      <c r="A536" s="47">
        <v>526</v>
      </c>
      <c r="B536" s="48">
        <v>19031558</v>
      </c>
      <c r="C536" s="49" t="s">
        <v>726</v>
      </c>
      <c r="D536" s="49" t="s">
        <v>728</v>
      </c>
      <c r="E536" s="50" t="s">
        <v>87</v>
      </c>
      <c r="F536" s="50" t="s">
        <v>88</v>
      </c>
      <c r="G536" s="80" t="s">
        <v>966</v>
      </c>
      <c r="H536" s="54">
        <f t="shared" si="8"/>
        <v>75</v>
      </c>
    </row>
    <row r="537" spans="1:8" ht="12" customHeight="1" x14ac:dyDescent="0.2">
      <c r="A537" s="47">
        <v>527</v>
      </c>
      <c r="B537" s="48">
        <v>19031559</v>
      </c>
      <c r="C537" s="49" t="s">
        <v>729</v>
      </c>
      <c r="D537" s="49" t="s">
        <v>128</v>
      </c>
      <c r="E537" s="50" t="s">
        <v>87</v>
      </c>
      <c r="F537" s="50" t="s">
        <v>88</v>
      </c>
      <c r="G537" s="80" t="s">
        <v>969</v>
      </c>
      <c r="H537" s="54">
        <f t="shared" si="8"/>
        <v>53</v>
      </c>
    </row>
    <row r="538" spans="1:8" ht="12" customHeight="1" x14ac:dyDescent="0.2">
      <c r="A538" s="47">
        <v>528</v>
      </c>
      <c r="B538" s="48">
        <v>19031977</v>
      </c>
      <c r="C538" s="49" t="s">
        <v>730</v>
      </c>
      <c r="D538" s="49" t="s">
        <v>457</v>
      </c>
      <c r="E538" s="50" t="s">
        <v>87</v>
      </c>
      <c r="F538" s="50" t="s">
        <v>92</v>
      </c>
      <c r="G538" s="80" t="s">
        <v>971</v>
      </c>
      <c r="H538" s="54">
        <f t="shared" si="8"/>
        <v>67</v>
      </c>
    </row>
    <row r="539" spans="1:8" ht="12" customHeight="1" x14ac:dyDescent="0.2">
      <c r="A539" s="47">
        <v>529</v>
      </c>
      <c r="B539" s="48">
        <v>19031978</v>
      </c>
      <c r="C539" s="49" t="s">
        <v>731</v>
      </c>
      <c r="D539" s="49" t="s">
        <v>457</v>
      </c>
      <c r="E539" s="50" t="s">
        <v>87</v>
      </c>
      <c r="F539" s="50" t="s">
        <v>92</v>
      </c>
      <c r="G539" s="80" t="s">
        <v>976</v>
      </c>
      <c r="H539" s="54">
        <f t="shared" si="8"/>
        <v>37</v>
      </c>
    </row>
    <row r="540" spans="1:8" ht="12" customHeight="1" x14ac:dyDescent="0.2">
      <c r="A540" s="47">
        <v>530</v>
      </c>
      <c r="B540" s="48">
        <v>19031427</v>
      </c>
      <c r="C540" s="49" t="s">
        <v>732</v>
      </c>
      <c r="D540" s="49" t="s">
        <v>109</v>
      </c>
      <c r="E540" s="50" t="s">
        <v>87</v>
      </c>
      <c r="F540" s="50" t="s">
        <v>101</v>
      </c>
      <c r="G540" s="80" t="s">
        <v>969</v>
      </c>
      <c r="H540" s="54">
        <f t="shared" si="8"/>
        <v>53</v>
      </c>
    </row>
    <row r="541" spans="1:8" ht="12" customHeight="1" x14ac:dyDescent="0.2">
      <c r="A541" s="47">
        <v>531</v>
      </c>
      <c r="B541" s="48">
        <v>19031428</v>
      </c>
      <c r="C541" s="49" t="s">
        <v>733</v>
      </c>
      <c r="D541" s="49" t="s">
        <v>124</v>
      </c>
      <c r="E541" s="50" t="s">
        <v>87</v>
      </c>
      <c r="F541" s="50" t="s">
        <v>101</v>
      </c>
      <c r="G541" s="80" t="s">
        <v>969</v>
      </c>
      <c r="H541" s="54">
        <f t="shared" si="8"/>
        <v>53</v>
      </c>
    </row>
    <row r="542" spans="1:8" ht="12" customHeight="1" x14ac:dyDescent="0.2">
      <c r="A542" s="47">
        <v>532</v>
      </c>
      <c r="B542" s="48">
        <v>19031560</v>
      </c>
      <c r="C542" s="49" t="s">
        <v>734</v>
      </c>
      <c r="D542" s="49" t="s">
        <v>94</v>
      </c>
      <c r="E542" s="50" t="s">
        <v>87</v>
      </c>
      <c r="F542" s="50" t="s">
        <v>88</v>
      </c>
      <c r="G542" s="80" t="s">
        <v>967</v>
      </c>
      <c r="H542" s="54">
        <f t="shared" si="8"/>
        <v>63</v>
      </c>
    </row>
    <row r="543" spans="1:8" ht="12" customHeight="1" x14ac:dyDescent="0.2">
      <c r="A543" s="47">
        <v>533</v>
      </c>
      <c r="B543" s="48">
        <v>19031979</v>
      </c>
      <c r="C543" s="49" t="s">
        <v>735</v>
      </c>
      <c r="D543" s="49" t="s">
        <v>190</v>
      </c>
      <c r="E543" s="50" t="s">
        <v>87</v>
      </c>
      <c r="F543" s="50" t="s">
        <v>92</v>
      </c>
      <c r="G543" s="80" t="s">
        <v>967</v>
      </c>
      <c r="H543" s="54">
        <f t="shared" si="8"/>
        <v>63</v>
      </c>
    </row>
    <row r="544" spans="1:8" ht="12" customHeight="1" x14ac:dyDescent="0.2">
      <c r="A544" s="47">
        <v>534</v>
      </c>
      <c r="B544" s="48">
        <v>19031561</v>
      </c>
      <c r="C544" s="49" t="s">
        <v>736</v>
      </c>
      <c r="D544" s="49" t="s">
        <v>166</v>
      </c>
      <c r="E544" s="50" t="s">
        <v>87</v>
      </c>
      <c r="F544" s="50" t="s">
        <v>88</v>
      </c>
      <c r="G544" s="80" t="s">
        <v>971</v>
      </c>
      <c r="H544" s="54">
        <f t="shared" si="8"/>
        <v>67</v>
      </c>
    </row>
    <row r="545" spans="1:8" ht="12" customHeight="1" x14ac:dyDescent="0.2">
      <c r="A545" s="47">
        <v>535</v>
      </c>
      <c r="B545" s="48">
        <v>19032181</v>
      </c>
      <c r="C545" s="49" t="s">
        <v>737</v>
      </c>
      <c r="D545" s="49" t="s">
        <v>105</v>
      </c>
      <c r="E545" s="50" t="s">
        <v>87</v>
      </c>
      <c r="F545" s="50" t="s">
        <v>88</v>
      </c>
      <c r="G545" s="80" t="s">
        <v>970</v>
      </c>
      <c r="H545" s="54">
        <f t="shared" si="8"/>
        <v>43</v>
      </c>
    </row>
    <row r="546" spans="1:8" ht="12" customHeight="1" x14ac:dyDescent="0.2">
      <c r="A546" s="47">
        <v>536</v>
      </c>
      <c r="B546" s="48">
        <v>19031429</v>
      </c>
      <c r="C546" s="49" t="s">
        <v>738</v>
      </c>
      <c r="D546" s="49" t="s">
        <v>629</v>
      </c>
      <c r="E546" s="50" t="s">
        <v>87</v>
      </c>
      <c r="F546" s="50" t="s">
        <v>101</v>
      </c>
      <c r="G546" s="80" t="s">
        <v>967</v>
      </c>
      <c r="H546" s="54">
        <f t="shared" si="8"/>
        <v>63</v>
      </c>
    </row>
    <row r="547" spans="1:8" ht="12" customHeight="1" x14ac:dyDescent="0.2">
      <c r="A547" s="47">
        <v>537</v>
      </c>
      <c r="B547" s="48">
        <v>19031562</v>
      </c>
      <c r="C547" s="49" t="s">
        <v>739</v>
      </c>
      <c r="D547" s="49" t="s">
        <v>153</v>
      </c>
      <c r="E547" s="50" t="s">
        <v>87</v>
      </c>
      <c r="F547" s="50" t="s">
        <v>88</v>
      </c>
      <c r="G547" s="80" t="s">
        <v>967</v>
      </c>
      <c r="H547" s="54">
        <f t="shared" si="8"/>
        <v>63</v>
      </c>
    </row>
    <row r="548" spans="1:8" ht="12" customHeight="1" x14ac:dyDescent="0.2">
      <c r="A548" s="47">
        <v>538</v>
      </c>
      <c r="B548" s="48">
        <v>19031430</v>
      </c>
      <c r="C548" s="49" t="s">
        <v>740</v>
      </c>
      <c r="D548" s="49" t="s">
        <v>741</v>
      </c>
      <c r="E548" s="50" t="s">
        <v>87</v>
      </c>
      <c r="F548" s="50" t="s">
        <v>101</v>
      </c>
      <c r="G548" s="77"/>
      <c r="H548" s="54">
        <f t="shared" si="8"/>
        <v>0</v>
      </c>
    </row>
    <row r="549" spans="1:8" ht="12" customHeight="1" x14ac:dyDescent="0.2">
      <c r="A549" s="47">
        <v>539</v>
      </c>
      <c r="B549" s="48">
        <v>19031981</v>
      </c>
      <c r="C549" s="49" t="s">
        <v>742</v>
      </c>
      <c r="D549" s="49" t="s">
        <v>94</v>
      </c>
      <c r="E549" s="50" t="s">
        <v>87</v>
      </c>
      <c r="F549" s="50" t="s">
        <v>92</v>
      </c>
      <c r="G549" s="80" t="s">
        <v>974</v>
      </c>
      <c r="H549" s="54">
        <f t="shared" si="8"/>
        <v>47</v>
      </c>
    </row>
    <row r="550" spans="1:8" ht="12" customHeight="1" x14ac:dyDescent="0.2">
      <c r="A550" s="47">
        <v>540</v>
      </c>
      <c r="B550" s="48">
        <v>19031563</v>
      </c>
      <c r="C550" s="49" t="s">
        <v>743</v>
      </c>
      <c r="D550" s="49" t="s">
        <v>310</v>
      </c>
      <c r="E550" s="50" t="s">
        <v>87</v>
      </c>
      <c r="F550" s="50" t="s">
        <v>88</v>
      </c>
      <c r="G550" s="80" t="s">
        <v>967</v>
      </c>
      <c r="H550" s="54">
        <f t="shared" si="8"/>
        <v>63</v>
      </c>
    </row>
    <row r="551" spans="1:8" ht="12" customHeight="1" x14ac:dyDescent="0.2">
      <c r="A551" s="47">
        <v>541</v>
      </c>
      <c r="B551" s="48">
        <v>19031984</v>
      </c>
      <c r="C551" s="49" t="s">
        <v>744</v>
      </c>
      <c r="D551" s="49" t="s">
        <v>104</v>
      </c>
      <c r="E551" s="50" t="s">
        <v>87</v>
      </c>
      <c r="F551" s="50" t="s">
        <v>92</v>
      </c>
      <c r="G551" s="80" t="s">
        <v>966</v>
      </c>
      <c r="H551" s="54">
        <f t="shared" si="8"/>
        <v>75</v>
      </c>
    </row>
    <row r="552" spans="1:8" ht="12" customHeight="1" x14ac:dyDescent="0.2">
      <c r="A552" s="47">
        <v>542</v>
      </c>
      <c r="B552" s="48">
        <v>19032182</v>
      </c>
      <c r="C552" s="49" t="s">
        <v>745</v>
      </c>
      <c r="D552" s="49" t="s">
        <v>112</v>
      </c>
      <c r="E552" s="50" t="s">
        <v>87</v>
      </c>
      <c r="F552" s="50" t="s">
        <v>88</v>
      </c>
      <c r="G552" s="80" t="s">
        <v>966</v>
      </c>
      <c r="H552" s="54">
        <f t="shared" si="8"/>
        <v>75</v>
      </c>
    </row>
    <row r="553" spans="1:8" ht="12" customHeight="1" x14ac:dyDescent="0.2">
      <c r="A553" s="47">
        <v>543</v>
      </c>
      <c r="B553" s="48">
        <v>19031431</v>
      </c>
      <c r="C553" s="49" t="s">
        <v>746</v>
      </c>
      <c r="D553" s="49" t="s">
        <v>333</v>
      </c>
      <c r="E553" s="50" t="s">
        <v>87</v>
      </c>
      <c r="F553" s="50" t="s">
        <v>101</v>
      </c>
      <c r="G553" s="80" t="s">
        <v>972</v>
      </c>
      <c r="H553" s="54">
        <f t="shared" si="8"/>
        <v>23</v>
      </c>
    </row>
    <row r="554" spans="1:8" ht="12" customHeight="1" x14ac:dyDescent="0.2">
      <c r="A554" s="47">
        <v>544</v>
      </c>
      <c r="B554" s="48">
        <v>19031564</v>
      </c>
      <c r="C554" s="49" t="s">
        <v>747</v>
      </c>
      <c r="D554" s="49" t="s">
        <v>193</v>
      </c>
      <c r="E554" s="50" t="s">
        <v>87</v>
      </c>
      <c r="F554" s="50" t="s">
        <v>88</v>
      </c>
      <c r="G554" s="80" t="s">
        <v>975</v>
      </c>
      <c r="H554" s="54">
        <f t="shared" si="8"/>
        <v>85</v>
      </c>
    </row>
    <row r="555" spans="1:8" ht="12" customHeight="1" x14ac:dyDescent="0.2">
      <c r="A555" s="47">
        <v>545</v>
      </c>
      <c r="B555" s="48">
        <v>19031985</v>
      </c>
      <c r="C555" s="49" t="s">
        <v>748</v>
      </c>
      <c r="D555" s="49" t="s">
        <v>749</v>
      </c>
      <c r="E555" s="50" t="s">
        <v>87</v>
      </c>
      <c r="F555" s="50" t="s">
        <v>92</v>
      </c>
      <c r="G555" s="80" t="s">
        <v>972</v>
      </c>
      <c r="H555" s="54">
        <f t="shared" si="8"/>
        <v>23</v>
      </c>
    </row>
    <row r="556" spans="1:8" ht="12" customHeight="1" x14ac:dyDescent="0.2">
      <c r="A556" s="47">
        <v>546</v>
      </c>
      <c r="B556" s="48">
        <v>19031987</v>
      </c>
      <c r="C556" s="49" t="s">
        <v>750</v>
      </c>
      <c r="D556" s="49" t="s">
        <v>128</v>
      </c>
      <c r="E556" s="50" t="s">
        <v>87</v>
      </c>
      <c r="F556" s="50" t="s">
        <v>92</v>
      </c>
      <c r="G556" s="80" t="s">
        <v>966</v>
      </c>
      <c r="H556" s="54">
        <f t="shared" si="8"/>
        <v>75</v>
      </c>
    </row>
    <row r="557" spans="1:8" ht="12" customHeight="1" x14ac:dyDescent="0.2">
      <c r="A557" s="47">
        <v>547</v>
      </c>
      <c r="B557" s="48">
        <v>19031565</v>
      </c>
      <c r="C557" s="49" t="s">
        <v>751</v>
      </c>
      <c r="D557" s="49" t="s">
        <v>105</v>
      </c>
      <c r="E557" s="50" t="s">
        <v>87</v>
      </c>
      <c r="F557" s="50" t="s">
        <v>88</v>
      </c>
      <c r="G557" s="80" t="s">
        <v>969</v>
      </c>
      <c r="H557" s="54">
        <f t="shared" si="8"/>
        <v>53</v>
      </c>
    </row>
    <row r="558" spans="1:8" ht="12" customHeight="1" x14ac:dyDescent="0.2">
      <c r="A558" s="47">
        <v>548</v>
      </c>
      <c r="B558" s="48">
        <v>19031566</v>
      </c>
      <c r="C558" s="49" t="s">
        <v>752</v>
      </c>
      <c r="D558" s="49" t="s">
        <v>753</v>
      </c>
      <c r="E558" s="50" t="s">
        <v>87</v>
      </c>
      <c r="F558" s="50" t="s">
        <v>88</v>
      </c>
      <c r="G558" s="80" t="s">
        <v>969</v>
      </c>
      <c r="H558" s="54">
        <f t="shared" si="8"/>
        <v>53</v>
      </c>
    </row>
    <row r="559" spans="1:8" ht="12" customHeight="1" x14ac:dyDescent="0.2">
      <c r="A559" s="47">
        <v>549</v>
      </c>
      <c r="B559" s="48">
        <v>19031567</v>
      </c>
      <c r="C559" s="49" t="s">
        <v>752</v>
      </c>
      <c r="D559" s="49" t="s">
        <v>300</v>
      </c>
      <c r="E559" s="50" t="s">
        <v>87</v>
      </c>
      <c r="F559" s="50" t="s">
        <v>88</v>
      </c>
      <c r="G559" s="80" t="s">
        <v>967</v>
      </c>
      <c r="H559" s="54">
        <f t="shared" si="8"/>
        <v>63</v>
      </c>
    </row>
    <row r="560" spans="1:8" ht="12" customHeight="1" x14ac:dyDescent="0.2">
      <c r="A560" s="47">
        <v>550</v>
      </c>
      <c r="B560" s="48">
        <v>19031580</v>
      </c>
      <c r="C560" s="49" t="s">
        <v>754</v>
      </c>
      <c r="D560" s="49" t="s">
        <v>134</v>
      </c>
      <c r="E560" s="50" t="s">
        <v>87</v>
      </c>
      <c r="F560" s="50" t="s">
        <v>88</v>
      </c>
      <c r="G560" s="80" t="s">
        <v>966</v>
      </c>
      <c r="H560" s="54">
        <f t="shared" si="8"/>
        <v>75</v>
      </c>
    </row>
    <row r="561" spans="1:8" ht="12" customHeight="1" x14ac:dyDescent="0.2">
      <c r="A561" s="47">
        <v>551</v>
      </c>
      <c r="B561" s="48">
        <v>19031988</v>
      </c>
      <c r="C561" s="49" t="s">
        <v>754</v>
      </c>
      <c r="D561" s="49" t="s">
        <v>268</v>
      </c>
      <c r="E561" s="50" t="s">
        <v>87</v>
      </c>
      <c r="F561" s="50" t="s">
        <v>92</v>
      </c>
      <c r="G561" s="80" t="s">
        <v>967</v>
      </c>
      <c r="H561" s="54">
        <f t="shared" si="8"/>
        <v>63</v>
      </c>
    </row>
    <row r="562" spans="1:8" ht="12" customHeight="1" x14ac:dyDescent="0.2">
      <c r="A562" s="47">
        <v>552</v>
      </c>
      <c r="B562" s="48">
        <v>19031993</v>
      </c>
      <c r="C562" s="49" t="s">
        <v>755</v>
      </c>
      <c r="D562" s="49" t="s">
        <v>94</v>
      </c>
      <c r="E562" s="50" t="s">
        <v>87</v>
      </c>
      <c r="F562" s="50" t="s">
        <v>92</v>
      </c>
      <c r="G562" s="80" t="s">
        <v>974</v>
      </c>
      <c r="H562" s="54">
        <f t="shared" si="8"/>
        <v>47</v>
      </c>
    </row>
    <row r="563" spans="1:8" ht="12" customHeight="1" x14ac:dyDescent="0.2">
      <c r="A563" s="47">
        <v>553</v>
      </c>
      <c r="B563" s="48">
        <v>19031582</v>
      </c>
      <c r="C563" s="49" t="s">
        <v>756</v>
      </c>
      <c r="D563" s="49" t="s">
        <v>282</v>
      </c>
      <c r="E563" s="50" t="s">
        <v>87</v>
      </c>
      <c r="F563" s="50" t="s">
        <v>88</v>
      </c>
      <c r="G563" s="80" t="s">
        <v>967</v>
      </c>
      <c r="H563" s="54">
        <f t="shared" si="8"/>
        <v>63</v>
      </c>
    </row>
    <row r="564" spans="1:8" ht="12" customHeight="1" x14ac:dyDescent="0.2">
      <c r="A564" s="47">
        <v>554</v>
      </c>
      <c r="B564" s="48">
        <v>19031990</v>
      </c>
      <c r="C564" s="49" t="s">
        <v>757</v>
      </c>
      <c r="D564" s="49" t="s">
        <v>758</v>
      </c>
      <c r="E564" s="50" t="s">
        <v>87</v>
      </c>
      <c r="F564" s="50" t="s">
        <v>92</v>
      </c>
      <c r="G564" s="80" t="s">
        <v>967</v>
      </c>
      <c r="H564" s="54">
        <f t="shared" si="8"/>
        <v>63</v>
      </c>
    </row>
    <row r="565" spans="1:8" ht="12" customHeight="1" x14ac:dyDescent="0.2">
      <c r="A565" s="47">
        <v>555</v>
      </c>
      <c r="B565" s="48">
        <v>19031584</v>
      </c>
      <c r="C565" s="49" t="s">
        <v>759</v>
      </c>
      <c r="D565" s="49" t="s">
        <v>166</v>
      </c>
      <c r="E565" s="50" t="s">
        <v>87</v>
      </c>
      <c r="F565" s="50" t="s">
        <v>88</v>
      </c>
      <c r="G565" s="80" t="s">
        <v>967</v>
      </c>
      <c r="H565" s="54">
        <f t="shared" si="8"/>
        <v>63</v>
      </c>
    </row>
    <row r="566" spans="1:8" ht="12" customHeight="1" x14ac:dyDescent="0.2">
      <c r="A566" s="47">
        <v>556</v>
      </c>
      <c r="B566" s="48">
        <v>19031586</v>
      </c>
      <c r="C566" s="49" t="s">
        <v>759</v>
      </c>
      <c r="D566" s="49" t="s">
        <v>236</v>
      </c>
      <c r="E566" s="50" t="s">
        <v>87</v>
      </c>
      <c r="F566" s="50" t="s">
        <v>88</v>
      </c>
      <c r="G566" s="80" t="s">
        <v>974</v>
      </c>
      <c r="H566" s="54">
        <f t="shared" si="8"/>
        <v>47</v>
      </c>
    </row>
    <row r="567" spans="1:8" ht="12" customHeight="1" x14ac:dyDescent="0.2">
      <c r="A567" s="47">
        <v>557</v>
      </c>
      <c r="B567" s="48">
        <v>19031609</v>
      </c>
      <c r="C567" s="49" t="s">
        <v>759</v>
      </c>
      <c r="D567" s="49" t="s">
        <v>760</v>
      </c>
      <c r="E567" s="50" t="s">
        <v>87</v>
      </c>
      <c r="F567" s="50" t="s">
        <v>88</v>
      </c>
      <c r="G567" s="80" t="s">
        <v>971</v>
      </c>
      <c r="H567" s="54">
        <f t="shared" si="8"/>
        <v>67</v>
      </c>
    </row>
    <row r="568" spans="1:8" ht="12" customHeight="1" x14ac:dyDescent="0.2">
      <c r="A568" s="47">
        <v>558</v>
      </c>
      <c r="B568" s="48">
        <v>19032041</v>
      </c>
      <c r="C568" s="49" t="s">
        <v>761</v>
      </c>
      <c r="D568" s="49" t="s">
        <v>762</v>
      </c>
      <c r="E568" s="50" t="s">
        <v>87</v>
      </c>
      <c r="F568" s="50" t="s">
        <v>92</v>
      </c>
      <c r="G568" s="80" t="s">
        <v>976</v>
      </c>
      <c r="H568" s="54">
        <f t="shared" si="8"/>
        <v>37</v>
      </c>
    </row>
    <row r="569" spans="1:8" ht="12" customHeight="1" x14ac:dyDescent="0.2">
      <c r="A569" s="47">
        <v>559</v>
      </c>
      <c r="B569" s="48">
        <v>19031612</v>
      </c>
      <c r="C569" s="49" t="s">
        <v>763</v>
      </c>
      <c r="D569" s="49" t="s">
        <v>104</v>
      </c>
      <c r="E569" s="50" t="s">
        <v>87</v>
      </c>
      <c r="F569" s="50" t="s">
        <v>88</v>
      </c>
      <c r="G569" s="80" t="s">
        <v>972</v>
      </c>
      <c r="H569" s="54">
        <f t="shared" si="8"/>
        <v>23</v>
      </c>
    </row>
    <row r="570" spans="1:8" ht="12" customHeight="1" x14ac:dyDescent="0.2">
      <c r="A570" s="47">
        <v>560</v>
      </c>
      <c r="B570" s="48">
        <v>19031614</v>
      </c>
      <c r="C570" s="49" t="s">
        <v>764</v>
      </c>
      <c r="D570" s="49" t="s">
        <v>104</v>
      </c>
      <c r="E570" s="50" t="s">
        <v>87</v>
      </c>
      <c r="F570" s="50" t="s">
        <v>88</v>
      </c>
      <c r="G570" s="80" t="s">
        <v>971</v>
      </c>
      <c r="H570" s="54">
        <f t="shared" si="8"/>
        <v>67</v>
      </c>
    </row>
    <row r="571" spans="1:8" ht="12" customHeight="1" x14ac:dyDescent="0.2">
      <c r="A571" s="47">
        <v>561</v>
      </c>
      <c r="B571" s="48">
        <v>19031992</v>
      </c>
      <c r="C571" s="49" t="s">
        <v>765</v>
      </c>
      <c r="D571" s="49" t="s">
        <v>104</v>
      </c>
      <c r="E571" s="50" t="s">
        <v>87</v>
      </c>
      <c r="F571" s="50" t="s">
        <v>92</v>
      </c>
      <c r="G571" s="80" t="s">
        <v>971</v>
      </c>
      <c r="H571" s="54">
        <f t="shared" si="8"/>
        <v>67</v>
      </c>
    </row>
    <row r="572" spans="1:8" ht="12" customHeight="1" x14ac:dyDescent="0.2">
      <c r="A572" s="47">
        <v>562</v>
      </c>
      <c r="B572" s="48">
        <v>19031433</v>
      </c>
      <c r="C572" s="49" t="s">
        <v>766</v>
      </c>
      <c r="D572" s="49" t="s">
        <v>494</v>
      </c>
      <c r="E572" s="50" t="s">
        <v>87</v>
      </c>
      <c r="F572" s="50" t="s">
        <v>101</v>
      </c>
      <c r="G572" s="80" t="s">
        <v>969</v>
      </c>
      <c r="H572" s="54">
        <f t="shared" si="8"/>
        <v>53</v>
      </c>
    </row>
    <row r="573" spans="1:8" ht="12" customHeight="1" x14ac:dyDescent="0.2">
      <c r="A573" s="47">
        <v>563</v>
      </c>
      <c r="B573" s="48">
        <v>19031616</v>
      </c>
      <c r="C573" s="49" t="s">
        <v>767</v>
      </c>
      <c r="D573" s="49" t="s">
        <v>768</v>
      </c>
      <c r="E573" s="50" t="s">
        <v>87</v>
      </c>
      <c r="F573" s="50" t="s">
        <v>88</v>
      </c>
      <c r="G573" s="80" t="s">
        <v>974</v>
      </c>
      <c r="H573" s="54">
        <f t="shared" si="8"/>
        <v>47</v>
      </c>
    </row>
    <row r="574" spans="1:8" ht="12" customHeight="1" x14ac:dyDescent="0.2">
      <c r="A574" s="47">
        <v>564</v>
      </c>
      <c r="B574" s="48">
        <v>19032000</v>
      </c>
      <c r="C574" s="49" t="s">
        <v>769</v>
      </c>
      <c r="D574" s="49" t="s">
        <v>152</v>
      </c>
      <c r="E574" s="50" t="s">
        <v>87</v>
      </c>
      <c r="F574" s="50" t="s">
        <v>92</v>
      </c>
      <c r="G574" s="77"/>
      <c r="H574" s="54">
        <f t="shared" si="8"/>
        <v>0</v>
      </c>
    </row>
    <row r="575" spans="1:8" ht="12" customHeight="1" x14ac:dyDescent="0.2">
      <c r="A575" s="47">
        <v>565</v>
      </c>
      <c r="B575" s="48">
        <v>19031618</v>
      </c>
      <c r="C575" s="49" t="s">
        <v>770</v>
      </c>
      <c r="D575" s="49" t="s">
        <v>310</v>
      </c>
      <c r="E575" s="50" t="s">
        <v>87</v>
      </c>
      <c r="F575" s="50" t="s">
        <v>88</v>
      </c>
      <c r="G575" s="80" t="s">
        <v>966</v>
      </c>
      <c r="H575" s="54">
        <f t="shared" si="8"/>
        <v>75</v>
      </c>
    </row>
    <row r="576" spans="1:8" ht="12" customHeight="1" x14ac:dyDescent="0.2">
      <c r="A576" s="47">
        <v>566</v>
      </c>
      <c r="B576" s="48">
        <v>19032183</v>
      </c>
      <c r="C576" s="49" t="s">
        <v>771</v>
      </c>
      <c r="D576" s="49" t="s">
        <v>149</v>
      </c>
      <c r="E576" s="50" t="s">
        <v>87</v>
      </c>
      <c r="F576" s="50" t="s">
        <v>88</v>
      </c>
      <c r="G576" s="80" t="s">
        <v>966</v>
      </c>
      <c r="H576" s="54">
        <f t="shared" si="8"/>
        <v>75</v>
      </c>
    </row>
    <row r="577" spans="1:8" ht="12" customHeight="1" x14ac:dyDescent="0.2">
      <c r="A577" s="47">
        <v>567</v>
      </c>
      <c r="B577" s="48">
        <v>19031620</v>
      </c>
      <c r="C577" s="49" t="s">
        <v>772</v>
      </c>
      <c r="D577" s="49" t="s">
        <v>304</v>
      </c>
      <c r="E577" s="50" t="s">
        <v>87</v>
      </c>
      <c r="F577" s="50" t="s">
        <v>88</v>
      </c>
      <c r="G577" s="80" t="s">
        <v>966</v>
      </c>
      <c r="H577" s="54">
        <f t="shared" si="8"/>
        <v>75</v>
      </c>
    </row>
    <row r="578" spans="1:8" ht="12" customHeight="1" x14ac:dyDescent="0.2">
      <c r="A578" s="47">
        <v>568</v>
      </c>
      <c r="B578" s="48">
        <v>18029911</v>
      </c>
      <c r="C578" s="49" t="s">
        <v>773</v>
      </c>
      <c r="D578" s="49" t="s">
        <v>86</v>
      </c>
      <c r="E578" s="50" t="s">
        <v>131</v>
      </c>
      <c r="F578" s="50" t="s">
        <v>88</v>
      </c>
      <c r="G578" s="80" t="s">
        <v>969</v>
      </c>
      <c r="H578" s="54">
        <f t="shared" si="8"/>
        <v>53</v>
      </c>
    </row>
    <row r="579" spans="1:8" ht="12" customHeight="1" x14ac:dyDescent="0.2">
      <c r="A579" s="47">
        <v>569</v>
      </c>
      <c r="B579" s="48">
        <v>19031994</v>
      </c>
      <c r="C579" s="49" t="s">
        <v>774</v>
      </c>
      <c r="D579" s="49" t="s">
        <v>166</v>
      </c>
      <c r="E579" s="50" t="s">
        <v>87</v>
      </c>
      <c r="F579" s="50" t="s">
        <v>92</v>
      </c>
      <c r="G579" s="80" t="s">
        <v>971</v>
      </c>
      <c r="H579" s="54">
        <f t="shared" si="8"/>
        <v>67</v>
      </c>
    </row>
    <row r="580" spans="1:8" ht="12" customHeight="1" x14ac:dyDescent="0.2">
      <c r="A580" s="47">
        <v>570</v>
      </c>
      <c r="B580" s="48">
        <v>19031637</v>
      </c>
      <c r="C580" s="49" t="s">
        <v>775</v>
      </c>
      <c r="D580" s="49" t="s">
        <v>776</v>
      </c>
      <c r="E580" s="50" t="s">
        <v>87</v>
      </c>
      <c r="F580" s="50" t="s">
        <v>88</v>
      </c>
      <c r="G580" s="80" t="s">
        <v>970</v>
      </c>
      <c r="H580" s="54">
        <f t="shared" si="8"/>
        <v>43</v>
      </c>
    </row>
    <row r="581" spans="1:8" ht="12" customHeight="1" x14ac:dyDescent="0.2">
      <c r="A581" s="47">
        <v>571</v>
      </c>
      <c r="B581" s="48">
        <v>19031638</v>
      </c>
      <c r="C581" s="49" t="s">
        <v>777</v>
      </c>
      <c r="D581" s="49" t="s">
        <v>778</v>
      </c>
      <c r="E581" s="50" t="s">
        <v>87</v>
      </c>
      <c r="F581" s="50" t="s">
        <v>88</v>
      </c>
      <c r="G581" s="80" t="s">
        <v>967</v>
      </c>
      <c r="H581" s="54">
        <f t="shared" si="8"/>
        <v>63</v>
      </c>
    </row>
    <row r="582" spans="1:8" ht="12" customHeight="1" x14ac:dyDescent="0.2">
      <c r="A582" s="47">
        <v>572</v>
      </c>
      <c r="B582" s="48">
        <v>19031639</v>
      </c>
      <c r="C582" s="49" t="s">
        <v>779</v>
      </c>
      <c r="D582" s="49" t="s">
        <v>236</v>
      </c>
      <c r="E582" s="50" t="s">
        <v>87</v>
      </c>
      <c r="F582" s="50" t="s">
        <v>88</v>
      </c>
      <c r="G582" s="80" t="s">
        <v>972</v>
      </c>
      <c r="H582" s="54">
        <f t="shared" si="8"/>
        <v>23</v>
      </c>
    </row>
    <row r="583" spans="1:8" ht="12" customHeight="1" x14ac:dyDescent="0.2">
      <c r="A583" s="47">
        <v>573</v>
      </c>
      <c r="B583" s="48">
        <v>19031640</v>
      </c>
      <c r="C583" s="49" t="s">
        <v>780</v>
      </c>
      <c r="D583" s="49" t="s">
        <v>629</v>
      </c>
      <c r="E583" s="50" t="s">
        <v>87</v>
      </c>
      <c r="F583" s="50" t="s">
        <v>88</v>
      </c>
      <c r="G583" s="80" t="s">
        <v>966</v>
      </c>
      <c r="H583" s="54">
        <f t="shared" si="8"/>
        <v>75</v>
      </c>
    </row>
    <row r="584" spans="1:8" ht="12" customHeight="1" x14ac:dyDescent="0.2">
      <c r="A584" s="47">
        <v>574</v>
      </c>
      <c r="B584" s="48">
        <v>19031641</v>
      </c>
      <c r="C584" s="49" t="s">
        <v>781</v>
      </c>
      <c r="D584" s="49" t="s">
        <v>96</v>
      </c>
      <c r="E584" s="50" t="s">
        <v>87</v>
      </c>
      <c r="F584" s="50" t="s">
        <v>88</v>
      </c>
      <c r="G584" s="80" t="s">
        <v>966</v>
      </c>
      <c r="H584" s="54">
        <f t="shared" si="8"/>
        <v>75</v>
      </c>
    </row>
    <row r="585" spans="1:8" ht="12" customHeight="1" x14ac:dyDescent="0.2">
      <c r="A585" s="47">
        <v>575</v>
      </c>
      <c r="B585" s="48">
        <v>19032002</v>
      </c>
      <c r="C585" s="49" t="s">
        <v>781</v>
      </c>
      <c r="D585" s="49" t="s">
        <v>104</v>
      </c>
      <c r="E585" s="50" t="s">
        <v>87</v>
      </c>
      <c r="F585" s="50" t="s">
        <v>92</v>
      </c>
      <c r="G585" s="80" t="s">
        <v>968</v>
      </c>
      <c r="H585" s="54">
        <f t="shared" si="8"/>
        <v>57</v>
      </c>
    </row>
    <row r="586" spans="1:8" ht="12" customHeight="1" x14ac:dyDescent="0.2">
      <c r="A586" s="47">
        <v>576</v>
      </c>
      <c r="B586" s="48">
        <v>19031435</v>
      </c>
      <c r="C586" s="49" t="s">
        <v>782</v>
      </c>
      <c r="D586" s="49" t="s">
        <v>134</v>
      </c>
      <c r="E586" s="50" t="s">
        <v>87</v>
      </c>
      <c r="F586" s="50" t="s">
        <v>101</v>
      </c>
      <c r="G586" s="80" t="s">
        <v>970</v>
      </c>
      <c r="H586" s="54">
        <f t="shared" ref="H586:H649" si="9">IF(G586="A+",95,IF(G586="A",85, IF(G586="A-",75,IF(G586="B+",67,IF(G586="B",63,IF(G586="C+",57,IF(G586="C",53,IF(G586="D+",47,IF(G586="D",43,IF(G586="F1",37,IF(G586="F2",23,IF(G586="F3",0,0))))))))))))</f>
        <v>43</v>
      </c>
    </row>
    <row r="587" spans="1:8" ht="12" customHeight="1" x14ac:dyDescent="0.2">
      <c r="A587" s="47">
        <v>577</v>
      </c>
      <c r="B587" s="48">
        <v>19032184</v>
      </c>
      <c r="C587" s="49" t="s">
        <v>783</v>
      </c>
      <c r="D587" s="49" t="s">
        <v>333</v>
      </c>
      <c r="E587" s="50" t="s">
        <v>87</v>
      </c>
      <c r="F587" s="50" t="s">
        <v>88</v>
      </c>
      <c r="G587" s="80" t="s">
        <v>972</v>
      </c>
      <c r="H587" s="54">
        <f t="shared" si="9"/>
        <v>23</v>
      </c>
    </row>
    <row r="588" spans="1:8" ht="12" customHeight="1" x14ac:dyDescent="0.2">
      <c r="A588" s="47">
        <v>578</v>
      </c>
      <c r="B588" s="48">
        <v>19031995</v>
      </c>
      <c r="C588" s="49" t="s">
        <v>784</v>
      </c>
      <c r="D588" s="49" t="s">
        <v>494</v>
      </c>
      <c r="E588" s="50" t="s">
        <v>87</v>
      </c>
      <c r="F588" s="50" t="s">
        <v>92</v>
      </c>
      <c r="G588" s="80" t="s">
        <v>966</v>
      </c>
      <c r="H588" s="54">
        <f t="shared" si="9"/>
        <v>75</v>
      </c>
    </row>
    <row r="589" spans="1:8" ht="12" customHeight="1" x14ac:dyDescent="0.2">
      <c r="A589" s="47">
        <v>579</v>
      </c>
      <c r="B589" s="48">
        <v>19031437</v>
      </c>
      <c r="C589" s="49" t="s">
        <v>785</v>
      </c>
      <c r="D589" s="49" t="s">
        <v>242</v>
      </c>
      <c r="E589" s="50" t="s">
        <v>87</v>
      </c>
      <c r="F589" s="50" t="s">
        <v>101</v>
      </c>
      <c r="G589" s="77"/>
      <c r="H589" s="54">
        <f t="shared" si="9"/>
        <v>0</v>
      </c>
    </row>
    <row r="590" spans="1:8" ht="12" customHeight="1" x14ac:dyDescent="0.2">
      <c r="A590" s="47">
        <v>580</v>
      </c>
      <c r="B590" s="48">
        <v>19031996</v>
      </c>
      <c r="C590" s="49" t="s">
        <v>786</v>
      </c>
      <c r="D590" s="49" t="s">
        <v>172</v>
      </c>
      <c r="E590" s="50" t="s">
        <v>87</v>
      </c>
      <c r="F590" s="50" t="s">
        <v>92</v>
      </c>
      <c r="G590" s="80" t="s">
        <v>971</v>
      </c>
      <c r="H590" s="54">
        <f t="shared" si="9"/>
        <v>67</v>
      </c>
    </row>
    <row r="591" spans="1:8" ht="12" customHeight="1" x14ac:dyDescent="0.2">
      <c r="A591" s="47">
        <v>581</v>
      </c>
      <c r="B591" s="48">
        <v>19031642</v>
      </c>
      <c r="C591" s="49" t="s">
        <v>787</v>
      </c>
      <c r="D591" s="49" t="s">
        <v>104</v>
      </c>
      <c r="E591" s="50" t="s">
        <v>87</v>
      </c>
      <c r="F591" s="50" t="s">
        <v>88</v>
      </c>
      <c r="G591" s="80" t="s">
        <v>975</v>
      </c>
      <c r="H591" s="54">
        <f t="shared" si="9"/>
        <v>85</v>
      </c>
    </row>
    <row r="592" spans="1:8" ht="12" customHeight="1" x14ac:dyDescent="0.2">
      <c r="A592" s="47">
        <v>582</v>
      </c>
      <c r="B592" s="48">
        <v>19031997</v>
      </c>
      <c r="C592" s="49" t="s">
        <v>788</v>
      </c>
      <c r="D592" s="49" t="s">
        <v>226</v>
      </c>
      <c r="E592" s="50" t="s">
        <v>87</v>
      </c>
      <c r="F592" s="50" t="s">
        <v>92</v>
      </c>
      <c r="G592" s="80" t="s">
        <v>971</v>
      </c>
      <c r="H592" s="54">
        <f t="shared" si="9"/>
        <v>67</v>
      </c>
    </row>
    <row r="593" spans="1:8" ht="12" customHeight="1" x14ac:dyDescent="0.2">
      <c r="A593" s="47">
        <v>583</v>
      </c>
      <c r="B593" s="48">
        <v>19031998</v>
      </c>
      <c r="C593" s="49" t="s">
        <v>789</v>
      </c>
      <c r="D593" s="49" t="s">
        <v>790</v>
      </c>
      <c r="E593" s="50" t="s">
        <v>87</v>
      </c>
      <c r="F593" s="50" t="s">
        <v>92</v>
      </c>
      <c r="G593" s="80" t="s">
        <v>971</v>
      </c>
      <c r="H593" s="54">
        <f t="shared" si="9"/>
        <v>67</v>
      </c>
    </row>
    <row r="594" spans="1:8" ht="12" customHeight="1" x14ac:dyDescent="0.2">
      <c r="A594" s="47">
        <v>584</v>
      </c>
      <c r="B594" s="48">
        <v>19031643</v>
      </c>
      <c r="C594" s="49" t="s">
        <v>791</v>
      </c>
      <c r="D594" s="49" t="s">
        <v>104</v>
      </c>
      <c r="E594" s="50" t="s">
        <v>87</v>
      </c>
      <c r="F594" s="50" t="s">
        <v>88</v>
      </c>
      <c r="G594" s="80" t="s">
        <v>972</v>
      </c>
      <c r="H594" s="54">
        <f t="shared" si="9"/>
        <v>23</v>
      </c>
    </row>
    <row r="595" spans="1:8" ht="12" customHeight="1" x14ac:dyDescent="0.2">
      <c r="A595" s="47">
        <v>585</v>
      </c>
      <c r="B595" s="48">
        <v>19031438</v>
      </c>
      <c r="C595" s="49" t="s">
        <v>791</v>
      </c>
      <c r="D595" s="49" t="s">
        <v>94</v>
      </c>
      <c r="E595" s="50" t="s">
        <v>87</v>
      </c>
      <c r="F595" s="50" t="s">
        <v>101</v>
      </c>
      <c r="G595" s="80" t="s">
        <v>966</v>
      </c>
      <c r="H595" s="54">
        <f t="shared" si="9"/>
        <v>75</v>
      </c>
    </row>
    <row r="596" spans="1:8" ht="12" customHeight="1" x14ac:dyDescent="0.2">
      <c r="A596" s="47">
        <v>586</v>
      </c>
      <c r="B596" s="48">
        <v>19031644</v>
      </c>
      <c r="C596" s="49" t="s">
        <v>792</v>
      </c>
      <c r="D596" s="49" t="s">
        <v>128</v>
      </c>
      <c r="E596" s="50" t="s">
        <v>87</v>
      </c>
      <c r="F596" s="50" t="s">
        <v>88</v>
      </c>
      <c r="G596" s="80" t="s">
        <v>967</v>
      </c>
      <c r="H596" s="54">
        <f t="shared" si="9"/>
        <v>63</v>
      </c>
    </row>
    <row r="597" spans="1:8" ht="12" customHeight="1" x14ac:dyDescent="0.2">
      <c r="A597" s="47">
        <v>587</v>
      </c>
      <c r="B597" s="48">
        <v>19031440</v>
      </c>
      <c r="C597" s="49" t="s">
        <v>793</v>
      </c>
      <c r="D597" s="49" t="s">
        <v>406</v>
      </c>
      <c r="E597" s="50" t="s">
        <v>87</v>
      </c>
      <c r="F597" s="50" t="s">
        <v>101</v>
      </c>
      <c r="G597" s="80" t="s">
        <v>971</v>
      </c>
      <c r="H597" s="54">
        <f t="shared" si="9"/>
        <v>67</v>
      </c>
    </row>
    <row r="598" spans="1:8" ht="12" customHeight="1" x14ac:dyDescent="0.2">
      <c r="A598" s="47">
        <v>588</v>
      </c>
      <c r="B598" s="48">
        <v>19031645</v>
      </c>
      <c r="C598" s="49" t="s">
        <v>794</v>
      </c>
      <c r="D598" s="49" t="s">
        <v>795</v>
      </c>
      <c r="E598" s="50" t="s">
        <v>87</v>
      </c>
      <c r="F598" s="50" t="s">
        <v>88</v>
      </c>
      <c r="G598" s="80" t="s">
        <v>971</v>
      </c>
      <c r="H598" s="54">
        <f t="shared" si="9"/>
        <v>67</v>
      </c>
    </row>
    <row r="599" spans="1:8" ht="12" customHeight="1" x14ac:dyDescent="0.2">
      <c r="A599" s="47">
        <v>589</v>
      </c>
      <c r="B599" s="48">
        <v>19031441</v>
      </c>
      <c r="C599" s="49" t="s">
        <v>794</v>
      </c>
      <c r="D599" s="49" t="s">
        <v>136</v>
      </c>
      <c r="E599" s="50" t="s">
        <v>87</v>
      </c>
      <c r="F599" s="50" t="s">
        <v>101</v>
      </c>
      <c r="G599" s="80" t="s">
        <v>967</v>
      </c>
      <c r="H599" s="54">
        <f t="shared" si="9"/>
        <v>63</v>
      </c>
    </row>
    <row r="600" spans="1:8" ht="12" customHeight="1" x14ac:dyDescent="0.2">
      <c r="A600" s="47">
        <v>590</v>
      </c>
      <c r="B600" s="48">
        <v>19031999</v>
      </c>
      <c r="C600" s="49" t="s">
        <v>794</v>
      </c>
      <c r="D600" s="49" t="s">
        <v>110</v>
      </c>
      <c r="E600" s="50" t="s">
        <v>87</v>
      </c>
      <c r="F600" s="50" t="s">
        <v>92</v>
      </c>
      <c r="G600" s="80" t="s">
        <v>966</v>
      </c>
      <c r="H600" s="54">
        <f t="shared" si="9"/>
        <v>75</v>
      </c>
    </row>
    <row r="601" spans="1:8" ht="12" customHeight="1" x14ac:dyDescent="0.2">
      <c r="A601" s="47">
        <v>591</v>
      </c>
      <c r="B601" s="48">
        <v>19032001</v>
      </c>
      <c r="C601" s="49" t="s">
        <v>794</v>
      </c>
      <c r="D601" s="49" t="s">
        <v>143</v>
      </c>
      <c r="E601" s="50" t="s">
        <v>87</v>
      </c>
      <c r="F601" s="50" t="s">
        <v>92</v>
      </c>
      <c r="G601" s="80" t="s">
        <v>971</v>
      </c>
      <c r="H601" s="54">
        <f t="shared" si="9"/>
        <v>67</v>
      </c>
    </row>
    <row r="602" spans="1:8" ht="12" customHeight="1" x14ac:dyDescent="0.2">
      <c r="A602" s="47">
        <v>592</v>
      </c>
      <c r="B602" s="48">
        <v>19032003</v>
      </c>
      <c r="C602" s="49" t="s">
        <v>796</v>
      </c>
      <c r="D602" s="49" t="s">
        <v>422</v>
      </c>
      <c r="E602" s="50" t="s">
        <v>87</v>
      </c>
      <c r="F602" s="50" t="s">
        <v>92</v>
      </c>
      <c r="G602" s="80" t="s">
        <v>971</v>
      </c>
      <c r="H602" s="54">
        <f t="shared" si="9"/>
        <v>67</v>
      </c>
    </row>
    <row r="603" spans="1:8" ht="12" customHeight="1" x14ac:dyDescent="0.2">
      <c r="A603" s="47">
        <v>593</v>
      </c>
      <c r="B603" s="48">
        <v>19031646</v>
      </c>
      <c r="C603" s="49" t="s">
        <v>797</v>
      </c>
      <c r="D603" s="49" t="s">
        <v>224</v>
      </c>
      <c r="E603" s="50" t="s">
        <v>87</v>
      </c>
      <c r="F603" s="50" t="s">
        <v>88</v>
      </c>
      <c r="G603" s="80" t="s">
        <v>971</v>
      </c>
      <c r="H603" s="54">
        <f t="shared" si="9"/>
        <v>67</v>
      </c>
    </row>
    <row r="604" spans="1:8" ht="12" customHeight="1" x14ac:dyDescent="0.2">
      <c r="A604" s="47">
        <v>594</v>
      </c>
      <c r="B604" s="48">
        <v>19031647</v>
      </c>
      <c r="C604" s="49" t="s">
        <v>798</v>
      </c>
      <c r="D604" s="49" t="s">
        <v>122</v>
      </c>
      <c r="E604" s="50" t="s">
        <v>87</v>
      </c>
      <c r="F604" s="50" t="s">
        <v>88</v>
      </c>
      <c r="G604" s="80" t="s">
        <v>967</v>
      </c>
      <c r="H604" s="54">
        <f t="shared" si="9"/>
        <v>63</v>
      </c>
    </row>
    <row r="605" spans="1:8" ht="12" customHeight="1" x14ac:dyDescent="0.2">
      <c r="A605" s="47">
        <v>595</v>
      </c>
      <c r="B605" s="48">
        <v>19031443</v>
      </c>
      <c r="C605" s="49" t="s">
        <v>799</v>
      </c>
      <c r="D605" s="49" t="s">
        <v>104</v>
      </c>
      <c r="E605" s="50" t="s">
        <v>87</v>
      </c>
      <c r="F605" s="50" t="s">
        <v>101</v>
      </c>
      <c r="G605" s="80" t="s">
        <v>974</v>
      </c>
      <c r="H605" s="54">
        <f t="shared" si="9"/>
        <v>47</v>
      </c>
    </row>
    <row r="606" spans="1:8" ht="12" customHeight="1" x14ac:dyDescent="0.2">
      <c r="A606" s="47">
        <v>596</v>
      </c>
      <c r="B606" s="48">
        <v>19031648</v>
      </c>
      <c r="C606" s="49" t="s">
        <v>800</v>
      </c>
      <c r="D606" s="49" t="s">
        <v>481</v>
      </c>
      <c r="E606" s="50" t="s">
        <v>87</v>
      </c>
      <c r="F606" s="50" t="s">
        <v>88</v>
      </c>
      <c r="G606" s="80" t="s">
        <v>969</v>
      </c>
      <c r="H606" s="54">
        <f t="shared" si="9"/>
        <v>53</v>
      </c>
    </row>
    <row r="607" spans="1:8" ht="12" customHeight="1" x14ac:dyDescent="0.2">
      <c r="A607" s="47">
        <v>597</v>
      </c>
      <c r="B607" s="48">
        <v>19031444</v>
      </c>
      <c r="C607" s="49" t="s">
        <v>801</v>
      </c>
      <c r="D607" s="49" t="s">
        <v>104</v>
      </c>
      <c r="E607" s="50" t="s">
        <v>87</v>
      </c>
      <c r="F607" s="50" t="s">
        <v>101</v>
      </c>
      <c r="G607" s="80" t="s">
        <v>969</v>
      </c>
      <c r="H607" s="54">
        <f t="shared" si="9"/>
        <v>53</v>
      </c>
    </row>
    <row r="608" spans="1:8" ht="12" customHeight="1" x14ac:dyDescent="0.2">
      <c r="A608" s="47">
        <v>598</v>
      </c>
      <c r="B608" s="48">
        <v>19032006</v>
      </c>
      <c r="C608" s="49" t="s">
        <v>802</v>
      </c>
      <c r="D608" s="49" t="s">
        <v>129</v>
      </c>
      <c r="E608" s="50" t="s">
        <v>87</v>
      </c>
      <c r="F608" s="50" t="s">
        <v>92</v>
      </c>
      <c r="G608" s="80" t="s">
        <v>969</v>
      </c>
      <c r="H608" s="54">
        <f t="shared" si="9"/>
        <v>53</v>
      </c>
    </row>
    <row r="609" spans="1:8" ht="12" customHeight="1" x14ac:dyDescent="0.2">
      <c r="A609" s="47">
        <v>599</v>
      </c>
      <c r="B609" s="48">
        <v>19031649</v>
      </c>
      <c r="C609" s="49" t="s">
        <v>803</v>
      </c>
      <c r="D609" s="49" t="s">
        <v>107</v>
      </c>
      <c r="E609" s="50" t="s">
        <v>87</v>
      </c>
      <c r="F609" s="50" t="s">
        <v>88</v>
      </c>
      <c r="G609" s="80" t="s">
        <v>966</v>
      </c>
      <c r="H609" s="54">
        <f t="shared" si="9"/>
        <v>75</v>
      </c>
    </row>
    <row r="610" spans="1:8" ht="12" customHeight="1" x14ac:dyDescent="0.2">
      <c r="A610" s="47">
        <v>600</v>
      </c>
      <c r="B610" s="48">
        <v>19031650</v>
      </c>
      <c r="C610" s="49" t="s">
        <v>804</v>
      </c>
      <c r="D610" s="49" t="s">
        <v>104</v>
      </c>
      <c r="E610" s="50" t="s">
        <v>87</v>
      </c>
      <c r="F610" s="50" t="s">
        <v>88</v>
      </c>
      <c r="G610" s="80" t="s">
        <v>967</v>
      </c>
      <c r="H610" s="54">
        <f t="shared" si="9"/>
        <v>63</v>
      </c>
    </row>
    <row r="611" spans="1:8" ht="12" customHeight="1" x14ac:dyDescent="0.2">
      <c r="A611" s="47">
        <v>601</v>
      </c>
      <c r="B611" s="48">
        <v>19032008</v>
      </c>
      <c r="C611" s="49" t="s">
        <v>805</v>
      </c>
      <c r="D611" s="49" t="s">
        <v>96</v>
      </c>
      <c r="E611" s="50" t="s">
        <v>87</v>
      </c>
      <c r="F611" s="50" t="s">
        <v>92</v>
      </c>
      <c r="G611" s="80" t="s">
        <v>966</v>
      </c>
      <c r="H611" s="54">
        <f t="shared" si="9"/>
        <v>75</v>
      </c>
    </row>
    <row r="612" spans="1:8" ht="12" customHeight="1" x14ac:dyDescent="0.2">
      <c r="A612" s="47">
        <v>602</v>
      </c>
      <c r="B612" s="48">
        <v>19031653</v>
      </c>
      <c r="C612" s="49" t="s">
        <v>806</v>
      </c>
      <c r="D612" s="49" t="s">
        <v>195</v>
      </c>
      <c r="E612" s="50" t="s">
        <v>87</v>
      </c>
      <c r="F612" s="50" t="s">
        <v>88</v>
      </c>
      <c r="G612" s="80" t="s">
        <v>966</v>
      </c>
      <c r="H612" s="54">
        <f t="shared" si="9"/>
        <v>75</v>
      </c>
    </row>
    <row r="613" spans="1:8" ht="12" customHeight="1" x14ac:dyDescent="0.2">
      <c r="A613" s="47">
        <v>603</v>
      </c>
      <c r="B613" s="48">
        <v>19031654</v>
      </c>
      <c r="C613" s="49" t="s">
        <v>807</v>
      </c>
      <c r="D613" s="49" t="s">
        <v>808</v>
      </c>
      <c r="E613" s="50" t="s">
        <v>87</v>
      </c>
      <c r="F613" s="50" t="s">
        <v>88</v>
      </c>
      <c r="G613" s="80" t="s">
        <v>967</v>
      </c>
      <c r="H613" s="54">
        <f t="shared" si="9"/>
        <v>63</v>
      </c>
    </row>
    <row r="614" spans="1:8" ht="12" customHeight="1" x14ac:dyDescent="0.2">
      <c r="A614" s="47">
        <v>604</v>
      </c>
      <c r="B614" s="48">
        <v>19031445</v>
      </c>
      <c r="C614" s="49" t="s">
        <v>809</v>
      </c>
      <c r="D614" s="49" t="s">
        <v>810</v>
      </c>
      <c r="E614" s="50" t="s">
        <v>87</v>
      </c>
      <c r="F614" s="50" t="s">
        <v>101</v>
      </c>
      <c r="G614" s="80" t="s">
        <v>974</v>
      </c>
      <c r="H614" s="54">
        <f t="shared" si="9"/>
        <v>47</v>
      </c>
    </row>
    <row r="615" spans="1:8" ht="12" customHeight="1" x14ac:dyDescent="0.2">
      <c r="A615" s="47">
        <v>605</v>
      </c>
      <c r="B615" s="48">
        <v>18029611</v>
      </c>
      <c r="C615" s="49" t="s">
        <v>811</v>
      </c>
      <c r="D615" s="49" t="s">
        <v>812</v>
      </c>
      <c r="E615" s="50" t="s">
        <v>131</v>
      </c>
      <c r="F615" s="50" t="s">
        <v>101</v>
      </c>
      <c r="G615" s="80" t="s">
        <v>973</v>
      </c>
      <c r="H615" s="54">
        <f t="shared" si="9"/>
        <v>0</v>
      </c>
    </row>
    <row r="616" spans="1:8" ht="12" customHeight="1" x14ac:dyDescent="0.2">
      <c r="A616" s="47">
        <v>606</v>
      </c>
      <c r="B616" s="48">
        <v>19031681</v>
      </c>
      <c r="C616" s="49" t="s">
        <v>813</v>
      </c>
      <c r="D616" s="49" t="s">
        <v>166</v>
      </c>
      <c r="E616" s="50" t="s">
        <v>87</v>
      </c>
      <c r="F616" s="50" t="s">
        <v>88</v>
      </c>
      <c r="G616" s="80" t="s">
        <v>967</v>
      </c>
      <c r="H616" s="54">
        <f t="shared" si="9"/>
        <v>63</v>
      </c>
    </row>
    <row r="617" spans="1:8" ht="12" customHeight="1" x14ac:dyDescent="0.2">
      <c r="A617" s="47">
        <v>607</v>
      </c>
      <c r="B617" s="48">
        <v>19031446</v>
      </c>
      <c r="C617" s="49" t="s">
        <v>813</v>
      </c>
      <c r="D617" s="49" t="s">
        <v>242</v>
      </c>
      <c r="E617" s="50" t="s">
        <v>87</v>
      </c>
      <c r="F617" s="50" t="s">
        <v>101</v>
      </c>
      <c r="G617" s="80" t="s">
        <v>976</v>
      </c>
      <c r="H617" s="54">
        <f t="shared" si="9"/>
        <v>37</v>
      </c>
    </row>
    <row r="618" spans="1:8" ht="12" customHeight="1" x14ac:dyDescent="0.2">
      <c r="A618" s="47">
        <v>608</v>
      </c>
      <c r="B618" s="48">
        <v>19032009</v>
      </c>
      <c r="C618" s="49" t="s">
        <v>814</v>
      </c>
      <c r="D618" s="49" t="s">
        <v>259</v>
      </c>
      <c r="E618" s="50" t="s">
        <v>87</v>
      </c>
      <c r="F618" s="50" t="s">
        <v>92</v>
      </c>
      <c r="G618" s="80" t="s">
        <v>966</v>
      </c>
      <c r="H618" s="54">
        <f t="shared" si="9"/>
        <v>75</v>
      </c>
    </row>
    <row r="619" spans="1:8" ht="12" customHeight="1" x14ac:dyDescent="0.2">
      <c r="A619" s="47">
        <v>609</v>
      </c>
      <c r="B619" s="48">
        <v>19031682</v>
      </c>
      <c r="C619" s="49" t="s">
        <v>815</v>
      </c>
      <c r="D619" s="49" t="s">
        <v>816</v>
      </c>
      <c r="E619" s="50" t="s">
        <v>87</v>
      </c>
      <c r="F619" s="50" t="s">
        <v>88</v>
      </c>
      <c r="G619" s="80" t="s">
        <v>971</v>
      </c>
      <c r="H619" s="54">
        <f t="shared" si="9"/>
        <v>67</v>
      </c>
    </row>
    <row r="620" spans="1:8" ht="12" customHeight="1" x14ac:dyDescent="0.2">
      <c r="A620" s="47">
        <v>610</v>
      </c>
      <c r="B620" s="48">
        <v>19031447</v>
      </c>
      <c r="C620" s="49" t="s">
        <v>817</v>
      </c>
      <c r="D620" s="49" t="s">
        <v>104</v>
      </c>
      <c r="E620" s="50" t="s">
        <v>87</v>
      </c>
      <c r="F620" s="50" t="s">
        <v>101</v>
      </c>
      <c r="G620" s="80" t="s">
        <v>970</v>
      </c>
      <c r="H620" s="54">
        <f t="shared" si="9"/>
        <v>43</v>
      </c>
    </row>
    <row r="621" spans="1:8" ht="12" customHeight="1" x14ac:dyDescent="0.2">
      <c r="A621" s="47">
        <v>611</v>
      </c>
      <c r="B621" s="48">
        <v>19031683</v>
      </c>
      <c r="C621" s="49" t="s">
        <v>818</v>
      </c>
      <c r="D621" s="49" t="s">
        <v>383</v>
      </c>
      <c r="E621" s="50" t="s">
        <v>87</v>
      </c>
      <c r="F621" s="50" t="s">
        <v>88</v>
      </c>
      <c r="G621" s="80" t="s">
        <v>967</v>
      </c>
      <c r="H621" s="54">
        <f t="shared" si="9"/>
        <v>63</v>
      </c>
    </row>
    <row r="622" spans="1:8" ht="12" customHeight="1" x14ac:dyDescent="0.2">
      <c r="A622" s="47">
        <v>612</v>
      </c>
      <c r="B622" s="48">
        <v>19031684</v>
      </c>
      <c r="C622" s="49" t="s">
        <v>819</v>
      </c>
      <c r="D622" s="49" t="s">
        <v>820</v>
      </c>
      <c r="E622" s="50" t="s">
        <v>87</v>
      </c>
      <c r="F622" s="50" t="s">
        <v>88</v>
      </c>
      <c r="G622" s="80" t="s">
        <v>973</v>
      </c>
      <c r="H622" s="54">
        <f t="shared" si="9"/>
        <v>0</v>
      </c>
    </row>
    <row r="623" spans="1:8" ht="12" customHeight="1" x14ac:dyDescent="0.2">
      <c r="A623" s="47">
        <v>613</v>
      </c>
      <c r="B623" s="48">
        <v>19031685</v>
      </c>
      <c r="C623" s="49" t="s">
        <v>821</v>
      </c>
      <c r="D623" s="49" t="s">
        <v>822</v>
      </c>
      <c r="E623" s="50" t="s">
        <v>87</v>
      </c>
      <c r="F623" s="50" t="s">
        <v>88</v>
      </c>
      <c r="G623" s="77"/>
      <c r="H623" s="54">
        <f t="shared" si="9"/>
        <v>0</v>
      </c>
    </row>
    <row r="624" spans="1:8" ht="12" customHeight="1" x14ac:dyDescent="0.2">
      <c r="A624" s="47">
        <v>614</v>
      </c>
      <c r="B624" s="48">
        <v>19031686</v>
      </c>
      <c r="C624" s="49" t="s">
        <v>823</v>
      </c>
      <c r="D624" s="49" t="s">
        <v>790</v>
      </c>
      <c r="E624" s="50" t="s">
        <v>87</v>
      </c>
      <c r="F624" s="50" t="s">
        <v>88</v>
      </c>
      <c r="G624" s="80" t="s">
        <v>967</v>
      </c>
      <c r="H624" s="54">
        <f t="shared" si="9"/>
        <v>63</v>
      </c>
    </row>
    <row r="625" spans="1:8" ht="12" customHeight="1" x14ac:dyDescent="0.2">
      <c r="A625" s="47">
        <v>615</v>
      </c>
      <c r="B625" s="48">
        <v>19031449</v>
      </c>
      <c r="C625" s="49" t="s">
        <v>824</v>
      </c>
      <c r="D625" s="49" t="s">
        <v>825</v>
      </c>
      <c r="E625" s="50" t="s">
        <v>87</v>
      </c>
      <c r="F625" s="50" t="s">
        <v>101</v>
      </c>
      <c r="G625" s="80" t="s">
        <v>969</v>
      </c>
      <c r="H625" s="54">
        <f t="shared" si="9"/>
        <v>53</v>
      </c>
    </row>
    <row r="626" spans="1:8" ht="12" customHeight="1" x14ac:dyDescent="0.2">
      <c r="A626" s="47">
        <v>616</v>
      </c>
      <c r="B626" s="48">
        <v>19031450</v>
      </c>
      <c r="C626" s="49" t="s">
        <v>826</v>
      </c>
      <c r="D626" s="49" t="s">
        <v>827</v>
      </c>
      <c r="E626" s="50" t="s">
        <v>87</v>
      </c>
      <c r="F626" s="50" t="s">
        <v>101</v>
      </c>
      <c r="G626" s="80" t="s">
        <v>969</v>
      </c>
      <c r="H626" s="54">
        <f t="shared" si="9"/>
        <v>53</v>
      </c>
    </row>
    <row r="627" spans="1:8" ht="12" customHeight="1" x14ac:dyDescent="0.2">
      <c r="A627" s="47">
        <v>617</v>
      </c>
      <c r="B627" s="48">
        <v>19031451</v>
      </c>
      <c r="C627" s="49" t="s">
        <v>828</v>
      </c>
      <c r="D627" s="49" t="s">
        <v>350</v>
      </c>
      <c r="E627" s="50" t="s">
        <v>87</v>
      </c>
      <c r="F627" s="50" t="s">
        <v>101</v>
      </c>
      <c r="G627" s="80" t="s">
        <v>974</v>
      </c>
      <c r="H627" s="54">
        <f t="shared" si="9"/>
        <v>47</v>
      </c>
    </row>
    <row r="628" spans="1:8" ht="12" customHeight="1" x14ac:dyDescent="0.2">
      <c r="A628" s="47">
        <v>618</v>
      </c>
      <c r="B628" s="48">
        <v>19031687</v>
      </c>
      <c r="C628" s="49" t="s">
        <v>829</v>
      </c>
      <c r="D628" s="49" t="s">
        <v>620</v>
      </c>
      <c r="E628" s="50" t="s">
        <v>87</v>
      </c>
      <c r="F628" s="50" t="s">
        <v>88</v>
      </c>
      <c r="G628" s="80" t="s">
        <v>970</v>
      </c>
      <c r="H628" s="54">
        <f t="shared" si="9"/>
        <v>43</v>
      </c>
    </row>
    <row r="629" spans="1:8" ht="12" customHeight="1" x14ac:dyDescent="0.2">
      <c r="A629" s="47">
        <v>619</v>
      </c>
      <c r="B629" s="48">
        <v>19031688</v>
      </c>
      <c r="C629" s="49" t="s">
        <v>830</v>
      </c>
      <c r="D629" s="49" t="s">
        <v>831</v>
      </c>
      <c r="E629" s="50" t="s">
        <v>87</v>
      </c>
      <c r="F629" s="50" t="s">
        <v>88</v>
      </c>
      <c r="G629" s="80" t="s">
        <v>974</v>
      </c>
      <c r="H629" s="54">
        <f t="shared" si="9"/>
        <v>47</v>
      </c>
    </row>
    <row r="630" spans="1:8" ht="12" customHeight="1" x14ac:dyDescent="0.2">
      <c r="A630" s="47">
        <v>620</v>
      </c>
      <c r="B630" s="48">
        <v>19031689</v>
      </c>
      <c r="C630" s="49" t="s">
        <v>832</v>
      </c>
      <c r="D630" s="49" t="s">
        <v>641</v>
      </c>
      <c r="E630" s="50" t="s">
        <v>87</v>
      </c>
      <c r="F630" s="50" t="s">
        <v>88</v>
      </c>
      <c r="G630" s="80" t="s">
        <v>970</v>
      </c>
      <c r="H630" s="54">
        <f t="shared" si="9"/>
        <v>43</v>
      </c>
    </row>
    <row r="631" spans="1:8" ht="12" customHeight="1" x14ac:dyDescent="0.2">
      <c r="A631" s="47">
        <v>621</v>
      </c>
      <c r="B631" s="48">
        <v>19031690</v>
      </c>
      <c r="C631" s="49" t="s">
        <v>833</v>
      </c>
      <c r="D631" s="49" t="s">
        <v>134</v>
      </c>
      <c r="E631" s="50" t="s">
        <v>87</v>
      </c>
      <c r="F631" s="50" t="s">
        <v>88</v>
      </c>
      <c r="G631" s="80" t="s">
        <v>969</v>
      </c>
      <c r="H631" s="54">
        <f t="shared" si="9"/>
        <v>53</v>
      </c>
    </row>
    <row r="632" spans="1:8" ht="12" customHeight="1" x14ac:dyDescent="0.2">
      <c r="A632" s="47">
        <v>622</v>
      </c>
      <c r="B632" s="48">
        <v>19032185</v>
      </c>
      <c r="C632" s="49" t="s">
        <v>834</v>
      </c>
      <c r="D632" s="49" t="s">
        <v>432</v>
      </c>
      <c r="E632" s="50" t="s">
        <v>87</v>
      </c>
      <c r="F632" s="50" t="s">
        <v>88</v>
      </c>
      <c r="G632" s="80" t="s">
        <v>974</v>
      </c>
      <c r="H632" s="54">
        <f t="shared" si="9"/>
        <v>47</v>
      </c>
    </row>
    <row r="633" spans="1:8" ht="12" customHeight="1" x14ac:dyDescent="0.2">
      <c r="A633" s="47">
        <v>623</v>
      </c>
      <c r="B633" s="48">
        <v>19031691</v>
      </c>
      <c r="C633" s="49" t="s">
        <v>835</v>
      </c>
      <c r="D633" s="49" t="s">
        <v>232</v>
      </c>
      <c r="E633" s="50" t="s">
        <v>87</v>
      </c>
      <c r="F633" s="50" t="s">
        <v>88</v>
      </c>
      <c r="G633" s="80" t="s">
        <v>972</v>
      </c>
      <c r="H633" s="54">
        <f t="shared" si="9"/>
        <v>23</v>
      </c>
    </row>
    <row r="634" spans="1:8" ht="12" customHeight="1" x14ac:dyDescent="0.2">
      <c r="A634" s="47">
        <v>624</v>
      </c>
      <c r="B634" s="48">
        <v>19031693</v>
      </c>
      <c r="C634" s="49" t="s">
        <v>835</v>
      </c>
      <c r="D634" s="49" t="s">
        <v>836</v>
      </c>
      <c r="E634" s="50" t="s">
        <v>87</v>
      </c>
      <c r="F634" s="50" t="s">
        <v>88</v>
      </c>
      <c r="G634" s="80" t="s">
        <v>967</v>
      </c>
      <c r="H634" s="54">
        <f t="shared" si="9"/>
        <v>63</v>
      </c>
    </row>
    <row r="635" spans="1:8" ht="12" customHeight="1" x14ac:dyDescent="0.2">
      <c r="A635" s="47">
        <v>625</v>
      </c>
      <c r="B635" s="48">
        <v>19032011</v>
      </c>
      <c r="C635" s="49" t="s">
        <v>835</v>
      </c>
      <c r="D635" s="49" t="s">
        <v>136</v>
      </c>
      <c r="E635" s="50" t="s">
        <v>87</v>
      </c>
      <c r="F635" s="50" t="s">
        <v>92</v>
      </c>
      <c r="G635" s="80" t="s">
        <v>968</v>
      </c>
      <c r="H635" s="54">
        <f t="shared" si="9"/>
        <v>57</v>
      </c>
    </row>
    <row r="636" spans="1:8" ht="12" customHeight="1" x14ac:dyDescent="0.2">
      <c r="A636" s="47">
        <v>626</v>
      </c>
      <c r="B636" s="48">
        <v>19031452</v>
      </c>
      <c r="C636" s="49" t="s">
        <v>837</v>
      </c>
      <c r="D636" s="49" t="s">
        <v>129</v>
      </c>
      <c r="E636" s="50" t="s">
        <v>87</v>
      </c>
      <c r="F636" s="50" t="s">
        <v>101</v>
      </c>
      <c r="G636" s="80" t="s">
        <v>969</v>
      </c>
      <c r="H636" s="54">
        <f t="shared" si="9"/>
        <v>53</v>
      </c>
    </row>
    <row r="637" spans="1:8" ht="12" customHeight="1" x14ac:dyDescent="0.2">
      <c r="A637" s="47">
        <v>627</v>
      </c>
      <c r="B637" s="48">
        <v>19031692</v>
      </c>
      <c r="C637" s="49" t="s">
        <v>838</v>
      </c>
      <c r="D637" s="49" t="s">
        <v>304</v>
      </c>
      <c r="E637" s="50" t="s">
        <v>87</v>
      </c>
      <c r="F637" s="50" t="s">
        <v>88</v>
      </c>
      <c r="G637" s="80" t="s">
        <v>969</v>
      </c>
      <c r="H637" s="54">
        <f t="shared" si="9"/>
        <v>53</v>
      </c>
    </row>
    <row r="638" spans="1:8" ht="12" customHeight="1" x14ac:dyDescent="0.2">
      <c r="A638" s="47">
        <v>628</v>
      </c>
      <c r="B638" s="48">
        <v>19031694</v>
      </c>
      <c r="C638" s="49" t="s">
        <v>839</v>
      </c>
      <c r="D638" s="49" t="s">
        <v>282</v>
      </c>
      <c r="E638" s="50" t="s">
        <v>87</v>
      </c>
      <c r="F638" s="50" t="s">
        <v>88</v>
      </c>
      <c r="G638" s="80" t="s">
        <v>973</v>
      </c>
      <c r="H638" s="54">
        <f t="shared" si="9"/>
        <v>0</v>
      </c>
    </row>
    <row r="639" spans="1:8" ht="12" customHeight="1" x14ac:dyDescent="0.2">
      <c r="A639" s="47">
        <v>629</v>
      </c>
      <c r="B639" s="48">
        <v>19031453</v>
      </c>
      <c r="C639" s="49" t="s">
        <v>840</v>
      </c>
      <c r="D639" s="49" t="s">
        <v>129</v>
      </c>
      <c r="E639" s="50" t="s">
        <v>87</v>
      </c>
      <c r="F639" s="50" t="s">
        <v>101</v>
      </c>
      <c r="G639" s="80" t="s">
        <v>971</v>
      </c>
      <c r="H639" s="54">
        <f t="shared" si="9"/>
        <v>67</v>
      </c>
    </row>
    <row r="640" spans="1:8" ht="12" customHeight="1" x14ac:dyDescent="0.2">
      <c r="A640" s="47">
        <v>630</v>
      </c>
      <c r="B640" s="48">
        <v>19031695</v>
      </c>
      <c r="C640" s="49" t="s">
        <v>841</v>
      </c>
      <c r="D640" s="49" t="s">
        <v>842</v>
      </c>
      <c r="E640" s="50" t="s">
        <v>87</v>
      </c>
      <c r="F640" s="50" t="s">
        <v>88</v>
      </c>
      <c r="G640" s="80" t="s">
        <v>967</v>
      </c>
      <c r="H640" s="54">
        <f t="shared" si="9"/>
        <v>63</v>
      </c>
    </row>
    <row r="641" spans="1:8" ht="12" customHeight="1" x14ac:dyDescent="0.2">
      <c r="A641" s="47">
        <v>631</v>
      </c>
      <c r="B641" s="48">
        <v>19031454</v>
      </c>
      <c r="C641" s="49" t="s">
        <v>843</v>
      </c>
      <c r="D641" s="49" t="s">
        <v>457</v>
      </c>
      <c r="E641" s="50" t="s">
        <v>87</v>
      </c>
      <c r="F641" s="50" t="s">
        <v>101</v>
      </c>
      <c r="G641" s="80" t="s">
        <v>969</v>
      </c>
      <c r="H641" s="54">
        <f t="shared" si="9"/>
        <v>53</v>
      </c>
    </row>
    <row r="642" spans="1:8" ht="12" customHeight="1" x14ac:dyDescent="0.2">
      <c r="A642" s="47">
        <v>632</v>
      </c>
      <c r="B642" s="48">
        <v>19031455</v>
      </c>
      <c r="C642" s="49" t="s">
        <v>844</v>
      </c>
      <c r="D642" s="49" t="s">
        <v>790</v>
      </c>
      <c r="E642" s="50" t="s">
        <v>87</v>
      </c>
      <c r="F642" s="50" t="s">
        <v>101</v>
      </c>
      <c r="G642" s="80" t="s">
        <v>969</v>
      </c>
      <c r="H642" s="54">
        <f t="shared" si="9"/>
        <v>53</v>
      </c>
    </row>
    <row r="643" spans="1:8" ht="12" customHeight="1" x14ac:dyDescent="0.2">
      <c r="A643" s="47">
        <v>633</v>
      </c>
      <c r="B643" s="48">
        <v>19031456</v>
      </c>
      <c r="C643" s="49" t="s">
        <v>845</v>
      </c>
      <c r="D643" s="49" t="s">
        <v>846</v>
      </c>
      <c r="E643" s="50" t="s">
        <v>87</v>
      </c>
      <c r="F643" s="50" t="s">
        <v>101</v>
      </c>
      <c r="G643" s="80" t="s">
        <v>966</v>
      </c>
      <c r="H643" s="54">
        <f t="shared" si="9"/>
        <v>75</v>
      </c>
    </row>
    <row r="644" spans="1:8" ht="12" customHeight="1" x14ac:dyDescent="0.2">
      <c r="A644" s="47">
        <v>634</v>
      </c>
      <c r="B644" s="48">
        <v>19032012</v>
      </c>
      <c r="C644" s="49" t="s">
        <v>847</v>
      </c>
      <c r="D644" s="49" t="s">
        <v>310</v>
      </c>
      <c r="E644" s="50" t="s">
        <v>87</v>
      </c>
      <c r="F644" s="50" t="s">
        <v>92</v>
      </c>
      <c r="G644" s="80" t="s">
        <v>972</v>
      </c>
      <c r="H644" s="54">
        <f t="shared" si="9"/>
        <v>23</v>
      </c>
    </row>
    <row r="645" spans="1:8" ht="12" customHeight="1" x14ac:dyDescent="0.2">
      <c r="A645" s="47">
        <v>635</v>
      </c>
      <c r="B645" s="48">
        <v>19031696</v>
      </c>
      <c r="C645" s="49" t="s">
        <v>848</v>
      </c>
      <c r="D645" s="49" t="s">
        <v>139</v>
      </c>
      <c r="E645" s="50" t="s">
        <v>87</v>
      </c>
      <c r="F645" s="50" t="s">
        <v>88</v>
      </c>
      <c r="G645" s="80" t="s">
        <v>967</v>
      </c>
      <c r="H645" s="54">
        <f t="shared" si="9"/>
        <v>63</v>
      </c>
    </row>
    <row r="646" spans="1:8" ht="12" customHeight="1" x14ac:dyDescent="0.2">
      <c r="A646" s="47">
        <v>636</v>
      </c>
      <c r="B646" s="48">
        <v>19031457</v>
      </c>
      <c r="C646" s="49" t="s">
        <v>848</v>
      </c>
      <c r="D646" s="49" t="s">
        <v>104</v>
      </c>
      <c r="E646" s="50" t="s">
        <v>87</v>
      </c>
      <c r="F646" s="50" t="s">
        <v>101</v>
      </c>
      <c r="G646" s="80" t="s">
        <v>969</v>
      </c>
      <c r="H646" s="54">
        <f t="shared" si="9"/>
        <v>53</v>
      </c>
    </row>
    <row r="647" spans="1:8" ht="12" customHeight="1" x14ac:dyDescent="0.2">
      <c r="A647" s="47">
        <v>637</v>
      </c>
      <c r="B647" s="48">
        <v>19031697</v>
      </c>
      <c r="C647" s="49" t="s">
        <v>849</v>
      </c>
      <c r="D647" s="49" t="s">
        <v>172</v>
      </c>
      <c r="E647" s="50" t="s">
        <v>87</v>
      </c>
      <c r="F647" s="50" t="s">
        <v>88</v>
      </c>
      <c r="G647" s="80" t="s">
        <v>967</v>
      </c>
      <c r="H647" s="54">
        <f t="shared" si="9"/>
        <v>63</v>
      </c>
    </row>
    <row r="648" spans="1:8" ht="12" customHeight="1" x14ac:dyDescent="0.2">
      <c r="A648" s="47">
        <v>638</v>
      </c>
      <c r="B648" s="48">
        <v>19031698</v>
      </c>
      <c r="C648" s="49" t="s">
        <v>850</v>
      </c>
      <c r="D648" s="49" t="s">
        <v>310</v>
      </c>
      <c r="E648" s="50" t="s">
        <v>87</v>
      </c>
      <c r="F648" s="50" t="s">
        <v>88</v>
      </c>
      <c r="G648" s="80" t="s">
        <v>968</v>
      </c>
      <c r="H648" s="54">
        <f t="shared" si="9"/>
        <v>57</v>
      </c>
    </row>
    <row r="649" spans="1:8" ht="12" customHeight="1" x14ac:dyDescent="0.2">
      <c r="A649" s="47">
        <v>639</v>
      </c>
      <c r="B649" s="48">
        <v>19031458</v>
      </c>
      <c r="C649" s="49" t="s">
        <v>851</v>
      </c>
      <c r="D649" s="49" t="s">
        <v>195</v>
      </c>
      <c r="E649" s="50" t="s">
        <v>87</v>
      </c>
      <c r="F649" s="50" t="s">
        <v>101</v>
      </c>
      <c r="G649" s="80" t="s">
        <v>968</v>
      </c>
      <c r="H649" s="54">
        <f t="shared" si="9"/>
        <v>57</v>
      </c>
    </row>
    <row r="650" spans="1:8" ht="12" customHeight="1" x14ac:dyDescent="0.2">
      <c r="A650" s="47">
        <v>640</v>
      </c>
      <c r="B650" s="48">
        <v>19031706</v>
      </c>
      <c r="C650" s="49" t="s">
        <v>852</v>
      </c>
      <c r="D650" s="49" t="s">
        <v>853</v>
      </c>
      <c r="E650" s="50" t="s">
        <v>87</v>
      </c>
      <c r="F650" s="50" t="s">
        <v>88</v>
      </c>
      <c r="G650" s="80" t="s">
        <v>971</v>
      </c>
      <c r="H650" s="54">
        <f t="shared" ref="H650:H713" si="10">IF(G650="A+",95,IF(G650="A",85, IF(G650="A-",75,IF(G650="B+",67,IF(G650="B",63,IF(G650="C+",57,IF(G650="C",53,IF(G650="D+",47,IF(G650="D",43,IF(G650="F1",37,IF(G650="F2",23,IF(G650="F3",0,0))))))))))))</f>
        <v>67</v>
      </c>
    </row>
    <row r="651" spans="1:8" ht="12" customHeight="1" x14ac:dyDescent="0.2">
      <c r="A651" s="47">
        <v>641</v>
      </c>
      <c r="B651" s="48">
        <v>19031459</v>
      </c>
      <c r="C651" s="49" t="s">
        <v>854</v>
      </c>
      <c r="D651" s="49" t="s">
        <v>128</v>
      </c>
      <c r="E651" s="50" t="s">
        <v>87</v>
      </c>
      <c r="F651" s="50" t="s">
        <v>101</v>
      </c>
      <c r="G651" s="77"/>
      <c r="H651" s="54">
        <f t="shared" si="10"/>
        <v>0</v>
      </c>
    </row>
    <row r="652" spans="1:8" ht="12" customHeight="1" x14ac:dyDescent="0.2">
      <c r="A652" s="47">
        <v>642</v>
      </c>
      <c r="B652" s="48">
        <v>19031708</v>
      </c>
      <c r="C652" s="49" t="s">
        <v>855</v>
      </c>
      <c r="D652" s="49" t="s">
        <v>128</v>
      </c>
      <c r="E652" s="50" t="s">
        <v>87</v>
      </c>
      <c r="F652" s="50" t="s">
        <v>88</v>
      </c>
      <c r="G652" s="80" t="s">
        <v>968</v>
      </c>
      <c r="H652" s="54">
        <f t="shared" si="10"/>
        <v>57</v>
      </c>
    </row>
    <row r="653" spans="1:8" ht="12" customHeight="1" x14ac:dyDescent="0.2">
      <c r="A653" s="47">
        <v>643</v>
      </c>
      <c r="B653" s="48">
        <v>19031460</v>
      </c>
      <c r="C653" s="49" t="s">
        <v>856</v>
      </c>
      <c r="D653" s="49" t="s">
        <v>230</v>
      </c>
      <c r="E653" s="50" t="s">
        <v>87</v>
      </c>
      <c r="F653" s="50" t="s">
        <v>101</v>
      </c>
      <c r="G653" s="77"/>
      <c r="H653" s="54">
        <f t="shared" si="10"/>
        <v>0</v>
      </c>
    </row>
    <row r="654" spans="1:8" ht="12" customHeight="1" x14ac:dyDescent="0.2">
      <c r="A654" s="47">
        <v>644</v>
      </c>
      <c r="B654" s="48">
        <v>19031709</v>
      </c>
      <c r="C654" s="49" t="s">
        <v>857</v>
      </c>
      <c r="D654" s="49" t="s">
        <v>129</v>
      </c>
      <c r="E654" s="50" t="s">
        <v>87</v>
      </c>
      <c r="F654" s="50" t="s">
        <v>88</v>
      </c>
      <c r="G654" s="80" t="s">
        <v>966</v>
      </c>
      <c r="H654" s="54">
        <f t="shared" si="10"/>
        <v>75</v>
      </c>
    </row>
    <row r="655" spans="1:8" ht="12" customHeight="1" x14ac:dyDescent="0.2">
      <c r="A655" s="47">
        <v>645</v>
      </c>
      <c r="B655" s="48">
        <v>19031470</v>
      </c>
      <c r="C655" s="49" t="s">
        <v>858</v>
      </c>
      <c r="D655" s="49" t="s">
        <v>149</v>
      </c>
      <c r="E655" s="50" t="s">
        <v>87</v>
      </c>
      <c r="F655" s="50" t="s">
        <v>101</v>
      </c>
      <c r="G655" s="80" t="s">
        <v>969</v>
      </c>
      <c r="H655" s="54">
        <f t="shared" si="10"/>
        <v>53</v>
      </c>
    </row>
    <row r="656" spans="1:8" ht="12" customHeight="1" x14ac:dyDescent="0.2">
      <c r="A656" s="47">
        <v>646</v>
      </c>
      <c r="B656" s="48">
        <v>19031710</v>
      </c>
      <c r="C656" s="49" t="s">
        <v>859</v>
      </c>
      <c r="D656" s="49" t="s">
        <v>145</v>
      </c>
      <c r="E656" s="50" t="s">
        <v>87</v>
      </c>
      <c r="F656" s="50" t="s">
        <v>88</v>
      </c>
      <c r="G656" s="80" t="s">
        <v>969</v>
      </c>
      <c r="H656" s="54">
        <f t="shared" si="10"/>
        <v>53</v>
      </c>
    </row>
    <row r="657" spans="1:8" ht="12" customHeight="1" x14ac:dyDescent="0.2">
      <c r="A657" s="47">
        <v>647</v>
      </c>
      <c r="B657" s="48">
        <v>19031711</v>
      </c>
      <c r="C657" s="49" t="s">
        <v>859</v>
      </c>
      <c r="D657" s="49" t="s">
        <v>134</v>
      </c>
      <c r="E657" s="50" t="s">
        <v>87</v>
      </c>
      <c r="F657" s="50" t="s">
        <v>88</v>
      </c>
      <c r="G657" s="80" t="s">
        <v>971</v>
      </c>
      <c r="H657" s="54">
        <f t="shared" si="10"/>
        <v>67</v>
      </c>
    </row>
    <row r="658" spans="1:8" ht="12" customHeight="1" x14ac:dyDescent="0.2">
      <c r="A658" s="47">
        <v>648</v>
      </c>
      <c r="B658" s="48">
        <v>19031712</v>
      </c>
      <c r="C658" s="49" t="s">
        <v>859</v>
      </c>
      <c r="D658" s="49" t="s">
        <v>636</v>
      </c>
      <c r="E658" s="50" t="s">
        <v>87</v>
      </c>
      <c r="F658" s="50" t="s">
        <v>88</v>
      </c>
      <c r="G658" s="80" t="s">
        <v>970</v>
      </c>
      <c r="H658" s="54">
        <f t="shared" si="10"/>
        <v>43</v>
      </c>
    </row>
    <row r="659" spans="1:8" ht="12" customHeight="1" x14ac:dyDescent="0.2">
      <c r="A659" s="47">
        <v>649</v>
      </c>
      <c r="B659" s="48">
        <v>19031473</v>
      </c>
      <c r="C659" s="49" t="s">
        <v>860</v>
      </c>
      <c r="D659" s="49" t="s">
        <v>627</v>
      </c>
      <c r="E659" s="50" t="s">
        <v>87</v>
      </c>
      <c r="F659" s="50" t="s">
        <v>101</v>
      </c>
      <c r="G659" s="77"/>
      <c r="H659" s="54">
        <f t="shared" si="10"/>
        <v>0</v>
      </c>
    </row>
    <row r="660" spans="1:8" ht="12" customHeight="1" x14ac:dyDescent="0.2">
      <c r="A660" s="47">
        <v>650</v>
      </c>
      <c r="B660" s="48">
        <v>19031713</v>
      </c>
      <c r="C660" s="49" t="s">
        <v>861</v>
      </c>
      <c r="D660" s="49" t="s">
        <v>494</v>
      </c>
      <c r="E660" s="50" t="s">
        <v>87</v>
      </c>
      <c r="F660" s="50" t="s">
        <v>88</v>
      </c>
      <c r="G660" s="80" t="s">
        <v>966</v>
      </c>
      <c r="H660" s="54">
        <f t="shared" si="10"/>
        <v>75</v>
      </c>
    </row>
    <row r="661" spans="1:8" ht="12" customHeight="1" x14ac:dyDescent="0.2">
      <c r="A661" s="47">
        <v>651</v>
      </c>
      <c r="B661" s="48">
        <v>19032186</v>
      </c>
      <c r="C661" s="49" t="s">
        <v>861</v>
      </c>
      <c r="D661" s="49" t="s">
        <v>219</v>
      </c>
      <c r="E661" s="50" t="s">
        <v>87</v>
      </c>
      <c r="F661" s="50" t="s">
        <v>88</v>
      </c>
      <c r="G661" s="80" t="s">
        <v>971</v>
      </c>
      <c r="H661" s="54">
        <f t="shared" si="10"/>
        <v>67</v>
      </c>
    </row>
    <row r="662" spans="1:8" ht="12" customHeight="1" x14ac:dyDescent="0.2">
      <c r="A662" s="47">
        <v>652</v>
      </c>
      <c r="B662" s="48">
        <v>19031714</v>
      </c>
      <c r="C662" s="49" t="s">
        <v>862</v>
      </c>
      <c r="D662" s="49" t="s">
        <v>216</v>
      </c>
      <c r="E662" s="50" t="s">
        <v>87</v>
      </c>
      <c r="F662" s="50" t="s">
        <v>88</v>
      </c>
      <c r="G662" s="80" t="s">
        <v>971</v>
      </c>
      <c r="H662" s="54">
        <f t="shared" si="10"/>
        <v>67</v>
      </c>
    </row>
    <row r="663" spans="1:8" ht="12" customHeight="1" x14ac:dyDescent="0.2">
      <c r="A663" s="47">
        <v>653</v>
      </c>
      <c r="B663" s="48">
        <v>19032013</v>
      </c>
      <c r="C663" s="49" t="s">
        <v>863</v>
      </c>
      <c r="D663" s="49" t="s">
        <v>208</v>
      </c>
      <c r="E663" s="50" t="s">
        <v>87</v>
      </c>
      <c r="F663" s="50" t="s">
        <v>92</v>
      </c>
      <c r="G663" s="80" t="s">
        <v>972</v>
      </c>
      <c r="H663" s="54">
        <f t="shared" si="10"/>
        <v>23</v>
      </c>
    </row>
    <row r="664" spans="1:8" ht="12" customHeight="1" x14ac:dyDescent="0.2">
      <c r="A664" s="47">
        <v>654</v>
      </c>
      <c r="B664" s="48">
        <v>19031715</v>
      </c>
      <c r="C664" s="49" t="s">
        <v>864</v>
      </c>
      <c r="D664" s="49" t="s">
        <v>96</v>
      </c>
      <c r="E664" s="50" t="s">
        <v>87</v>
      </c>
      <c r="F664" s="50" t="s">
        <v>88</v>
      </c>
      <c r="G664" s="80" t="s">
        <v>972</v>
      </c>
      <c r="H664" s="54">
        <f t="shared" si="10"/>
        <v>23</v>
      </c>
    </row>
    <row r="665" spans="1:8" ht="12" customHeight="1" x14ac:dyDescent="0.2">
      <c r="A665" s="47">
        <v>655</v>
      </c>
      <c r="B665" s="48">
        <v>19031716</v>
      </c>
      <c r="C665" s="49" t="s">
        <v>864</v>
      </c>
      <c r="D665" s="49" t="s">
        <v>104</v>
      </c>
      <c r="E665" s="50" t="s">
        <v>87</v>
      </c>
      <c r="F665" s="50" t="s">
        <v>88</v>
      </c>
      <c r="G665" s="80" t="s">
        <v>966</v>
      </c>
      <c r="H665" s="54">
        <f t="shared" si="10"/>
        <v>75</v>
      </c>
    </row>
    <row r="666" spans="1:8" ht="12" customHeight="1" x14ac:dyDescent="0.2">
      <c r="A666" s="47">
        <v>656</v>
      </c>
      <c r="B666" s="48">
        <v>19031474</v>
      </c>
      <c r="C666" s="49" t="s">
        <v>865</v>
      </c>
      <c r="D666" s="49" t="s">
        <v>104</v>
      </c>
      <c r="E666" s="50" t="s">
        <v>87</v>
      </c>
      <c r="F666" s="50" t="s">
        <v>101</v>
      </c>
      <c r="G666" s="80" t="s">
        <v>969</v>
      </c>
      <c r="H666" s="54">
        <f t="shared" si="10"/>
        <v>53</v>
      </c>
    </row>
    <row r="667" spans="1:8" ht="12" customHeight="1" x14ac:dyDescent="0.2">
      <c r="A667" s="47">
        <v>657</v>
      </c>
      <c r="B667" s="48">
        <v>19031850</v>
      </c>
      <c r="C667" s="49" t="s">
        <v>866</v>
      </c>
      <c r="D667" s="49" t="s">
        <v>302</v>
      </c>
      <c r="E667" s="50" t="s">
        <v>87</v>
      </c>
      <c r="F667" s="50" t="s">
        <v>88</v>
      </c>
      <c r="G667" s="80" t="s">
        <v>971</v>
      </c>
      <c r="H667" s="54">
        <f t="shared" si="10"/>
        <v>67</v>
      </c>
    </row>
    <row r="668" spans="1:8" ht="12" customHeight="1" x14ac:dyDescent="0.2">
      <c r="A668" s="47">
        <v>658</v>
      </c>
      <c r="B668" s="48">
        <v>19031475</v>
      </c>
      <c r="C668" s="49" t="s">
        <v>867</v>
      </c>
      <c r="D668" s="49" t="s">
        <v>128</v>
      </c>
      <c r="E668" s="50" t="s">
        <v>87</v>
      </c>
      <c r="F668" s="50" t="s">
        <v>101</v>
      </c>
      <c r="G668" s="80" t="s">
        <v>967</v>
      </c>
      <c r="H668" s="54">
        <f t="shared" si="10"/>
        <v>63</v>
      </c>
    </row>
    <row r="669" spans="1:8" ht="12" customHeight="1" x14ac:dyDescent="0.2">
      <c r="A669" s="47">
        <v>659</v>
      </c>
      <c r="B669" s="48">
        <v>19031486</v>
      </c>
      <c r="C669" s="49" t="s">
        <v>868</v>
      </c>
      <c r="D669" s="49" t="s">
        <v>145</v>
      </c>
      <c r="E669" s="50" t="s">
        <v>87</v>
      </c>
      <c r="F669" s="50" t="s">
        <v>101</v>
      </c>
      <c r="G669" s="80" t="s">
        <v>967</v>
      </c>
      <c r="H669" s="54">
        <f t="shared" si="10"/>
        <v>63</v>
      </c>
    </row>
    <row r="670" spans="1:8" ht="12" customHeight="1" x14ac:dyDescent="0.2">
      <c r="A670" s="47">
        <v>660</v>
      </c>
      <c r="B670" s="48">
        <v>19031717</v>
      </c>
      <c r="C670" s="49" t="s">
        <v>869</v>
      </c>
      <c r="D670" s="49" t="s">
        <v>104</v>
      </c>
      <c r="E670" s="50" t="s">
        <v>87</v>
      </c>
      <c r="F670" s="50" t="s">
        <v>88</v>
      </c>
      <c r="G670" s="80" t="s">
        <v>967</v>
      </c>
      <c r="H670" s="54">
        <f t="shared" si="10"/>
        <v>63</v>
      </c>
    </row>
    <row r="671" spans="1:8" ht="12" customHeight="1" x14ac:dyDescent="0.2">
      <c r="A671" s="47">
        <v>661</v>
      </c>
      <c r="B671" s="48">
        <v>19031489</v>
      </c>
      <c r="C671" s="49" t="s">
        <v>870</v>
      </c>
      <c r="D671" s="49" t="s">
        <v>871</v>
      </c>
      <c r="E671" s="50" t="s">
        <v>87</v>
      </c>
      <c r="F671" s="50" t="s">
        <v>101</v>
      </c>
      <c r="G671" s="80" t="s">
        <v>967</v>
      </c>
      <c r="H671" s="54">
        <f t="shared" si="10"/>
        <v>63</v>
      </c>
    </row>
    <row r="672" spans="1:8" ht="12" customHeight="1" x14ac:dyDescent="0.2">
      <c r="A672" s="47">
        <v>662</v>
      </c>
      <c r="B672" s="48">
        <v>19031718</v>
      </c>
      <c r="C672" s="49" t="s">
        <v>872</v>
      </c>
      <c r="D672" s="49" t="s">
        <v>304</v>
      </c>
      <c r="E672" s="50" t="s">
        <v>87</v>
      </c>
      <c r="F672" s="50" t="s">
        <v>88</v>
      </c>
      <c r="G672" s="80" t="s">
        <v>971</v>
      </c>
      <c r="H672" s="54">
        <f t="shared" si="10"/>
        <v>67</v>
      </c>
    </row>
    <row r="673" spans="1:8" ht="12" customHeight="1" x14ac:dyDescent="0.2">
      <c r="A673" s="47">
        <v>663</v>
      </c>
      <c r="B673" s="48">
        <v>19031491</v>
      </c>
      <c r="C673" s="49" t="s">
        <v>873</v>
      </c>
      <c r="D673" s="49" t="s">
        <v>104</v>
      </c>
      <c r="E673" s="50" t="s">
        <v>87</v>
      </c>
      <c r="F673" s="50" t="s">
        <v>101</v>
      </c>
      <c r="G673" s="80" t="s">
        <v>970</v>
      </c>
      <c r="H673" s="54">
        <f t="shared" si="10"/>
        <v>43</v>
      </c>
    </row>
    <row r="674" spans="1:8" ht="12" customHeight="1" x14ac:dyDescent="0.2">
      <c r="A674" s="47">
        <v>664</v>
      </c>
      <c r="B674" s="48">
        <v>19031720</v>
      </c>
      <c r="C674" s="49" t="s">
        <v>874</v>
      </c>
      <c r="D674" s="49" t="s">
        <v>586</v>
      </c>
      <c r="E674" s="50" t="s">
        <v>87</v>
      </c>
      <c r="F674" s="50" t="s">
        <v>88</v>
      </c>
      <c r="G674" s="80" t="s">
        <v>967</v>
      </c>
      <c r="H674" s="54">
        <f t="shared" si="10"/>
        <v>63</v>
      </c>
    </row>
    <row r="675" spans="1:8" ht="12" customHeight="1" x14ac:dyDescent="0.2">
      <c r="A675" s="47">
        <v>665</v>
      </c>
      <c r="B675" s="48">
        <v>19031495</v>
      </c>
      <c r="C675" s="49" t="s">
        <v>875</v>
      </c>
      <c r="D675" s="49" t="s">
        <v>876</v>
      </c>
      <c r="E675" s="50" t="s">
        <v>87</v>
      </c>
      <c r="F675" s="50" t="s">
        <v>101</v>
      </c>
      <c r="G675" s="80" t="s">
        <v>971</v>
      </c>
      <c r="H675" s="54">
        <f t="shared" si="10"/>
        <v>67</v>
      </c>
    </row>
    <row r="676" spans="1:8" ht="12" customHeight="1" x14ac:dyDescent="0.2">
      <c r="A676" s="47">
        <v>666</v>
      </c>
      <c r="B676" s="48">
        <v>19031501</v>
      </c>
      <c r="C676" s="49" t="s">
        <v>877</v>
      </c>
      <c r="D676" s="49" t="s">
        <v>128</v>
      </c>
      <c r="E676" s="50" t="s">
        <v>87</v>
      </c>
      <c r="F676" s="50" t="s">
        <v>101</v>
      </c>
      <c r="G676" s="80" t="s">
        <v>974</v>
      </c>
      <c r="H676" s="54">
        <f t="shared" si="10"/>
        <v>47</v>
      </c>
    </row>
    <row r="677" spans="1:8" ht="12" customHeight="1" x14ac:dyDescent="0.2">
      <c r="A677" s="47">
        <v>667</v>
      </c>
      <c r="B677" s="48">
        <v>19031721</v>
      </c>
      <c r="C677" s="49" t="s">
        <v>878</v>
      </c>
      <c r="D677" s="49" t="s">
        <v>302</v>
      </c>
      <c r="E677" s="50" t="s">
        <v>87</v>
      </c>
      <c r="F677" s="50" t="s">
        <v>88</v>
      </c>
      <c r="G677" s="80" t="s">
        <v>968</v>
      </c>
      <c r="H677" s="54">
        <f t="shared" si="10"/>
        <v>57</v>
      </c>
    </row>
    <row r="678" spans="1:8" ht="12" customHeight="1" x14ac:dyDescent="0.2">
      <c r="A678" s="47">
        <v>668</v>
      </c>
      <c r="B678" s="48">
        <v>19031722</v>
      </c>
      <c r="C678" s="49" t="s">
        <v>878</v>
      </c>
      <c r="D678" s="49" t="s">
        <v>104</v>
      </c>
      <c r="E678" s="50" t="s">
        <v>87</v>
      </c>
      <c r="F678" s="50" t="s">
        <v>88</v>
      </c>
      <c r="G678" s="80" t="s">
        <v>967</v>
      </c>
      <c r="H678" s="54">
        <f t="shared" si="10"/>
        <v>63</v>
      </c>
    </row>
    <row r="679" spans="1:8" ht="12" customHeight="1" x14ac:dyDescent="0.2">
      <c r="A679" s="47">
        <v>669</v>
      </c>
      <c r="B679" s="48">
        <v>19031724</v>
      </c>
      <c r="C679" s="49" t="s">
        <v>879</v>
      </c>
      <c r="D679" s="49" t="s">
        <v>145</v>
      </c>
      <c r="E679" s="50" t="s">
        <v>87</v>
      </c>
      <c r="F679" s="50" t="s">
        <v>88</v>
      </c>
      <c r="G679" s="80" t="s">
        <v>975</v>
      </c>
      <c r="H679" s="54">
        <f t="shared" si="10"/>
        <v>85</v>
      </c>
    </row>
    <row r="680" spans="1:8" ht="12" customHeight="1" x14ac:dyDescent="0.2">
      <c r="A680" s="47">
        <v>670</v>
      </c>
      <c r="B680" s="48">
        <v>19031725</v>
      </c>
      <c r="C680" s="49" t="s">
        <v>880</v>
      </c>
      <c r="D680" s="49" t="s">
        <v>143</v>
      </c>
      <c r="E680" s="50" t="s">
        <v>87</v>
      </c>
      <c r="F680" s="50" t="s">
        <v>88</v>
      </c>
      <c r="G680" s="80" t="s">
        <v>968</v>
      </c>
      <c r="H680" s="54">
        <f t="shared" si="10"/>
        <v>57</v>
      </c>
    </row>
    <row r="681" spans="1:8" ht="12" customHeight="1" x14ac:dyDescent="0.2">
      <c r="A681" s="47">
        <v>671</v>
      </c>
      <c r="B681" s="48">
        <v>18029884</v>
      </c>
      <c r="C681" s="49" t="s">
        <v>881</v>
      </c>
      <c r="D681" s="49" t="s">
        <v>302</v>
      </c>
      <c r="E681" s="50" t="s">
        <v>131</v>
      </c>
      <c r="F681" s="50" t="s">
        <v>88</v>
      </c>
      <c r="G681" s="77"/>
      <c r="H681" s="54">
        <f t="shared" si="10"/>
        <v>0</v>
      </c>
    </row>
    <row r="682" spans="1:8" ht="12" customHeight="1" x14ac:dyDescent="0.2">
      <c r="A682" s="47">
        <v>672</v>
      </c>
      <c r="B682" s="48">
        <v>19031726</v>
      </c>
      <c r="C682" s="49" t="s">
        <v>882</v>
      </c>
      <c r="D682" s="49" t="s">
        <v>210</v>
      </c>
      <c r="E682" s="50" t="s">
        <v>87</v>
      </c>
      <c r="F682" s="50" t="s">
        <v>88</v>
      </c>
      <c r="G682" s="80" t="s">
        <v>974</v>
      </c>
      <c r="H682" s="54">
        <f t="shared" si="10"/>
        <v>47</v>
      </c>
    </row>
    <row r="683" spans="1:8" ht="12" customHeight="1" x14ac:dyDescent="0.2">
      <c r="A683" s="47">
        <v>673</v>
      </c>
      <c r="B683" s="48">
        <v>19032014</v>
      </c>
      <c r="C683" s="49" t="s">
        <v>883</v>
      </c>
      <c r="D683" s="49" t="s">
        <v>129</v>
      </c>
      <c r="E683" s="50" t="s">
        <v>87</v>
      </c>
      <c r="F683" s="50" t="s">
        <v>92</v>
      </c>
      <c r="G683" s="80" t="s">
        <v>966</v>
      </c>
      <c r="H683" s="54">
        <f t="shared" si="10"/>
        <v>75</v>
      </c>
    </row>
    <row r="684" spans="1:8" ht="12" customHeight="1" x14ac:dyDescent="0.2">
      <c r="A684" s="47">
        <v>674</v>
      </c>
      <c r="B684" s="48">
        <v>19031727</v>
      </c>
      <c r="C684" s="49" t="s">
        <v>884</v>
      </c>
      <c r="D684" s="49" t="s">
        <v>885</v>
      </c>
      <c r="E684" s="50" t="s">
        <v>87</v>
      </c>
      <c r="F684" s="50" t="s">
        <v>88</v>
      </c>
      <c r="G684" s="80" t="s">
        <v>971</v>
      </c>
      <c r="H684" s="54">
        <f t="shared" si="10"/>
        <v>67</v>
      </c>
    </row>
    <row r="685" spans="1:8" ht="12" customHeight="1" x14ac:dyDescent="0.2">
      <c r="A685" s="47">
        <v>675</v>
      </c>
      <c r="B685" s="48">
        <v>19031503</v>
      </c>
      <c r="C685" s="49" t="s">
        <v>884</v>
      </c>
      <c r="D685" s="49" t="s">
        <v>94</v>
      </c>
      <c r="E685" s="50" t="s">
        <v>87</v>
      </c>
      <c r="F685" s="50" t="s">
        <v>101</v>
      </c>
      <c r="G685" s="80" t="s">
        <v>969</v>
      </c>
      <c r="H685" s="54">
        <f t="shared" si="10"/>
        <v>53</v>
      </c>
    </row>
    <row r="686" spans="1:8" ht="12" customHeight="1" x14ac:dyDescent="0.2">
      <c r="A686" s="47">
        <v>676</v>
      </c>
      <c r="B686" s="48">
        <v>19031545</v>
      </c>
      <c r="C686" s="49" t="s">
        <v>886</v>
      </c>
      <c r="D686" s="49" t="s">
        <v>728</v>
      </c>
      <c r="E686" s="50" t="s">
        <v>87</v>
      </c>
      <c r="F686" s="50" t="s">
        <v>101</v>
      </c>
      <c r="G686" s="80" t="s">
        <v>974</v>
      </c>
      <c r="H686" s="54">
        <f t="shared" si="10"/>
        <v>47</v>
      </c>
    </row>
    <row r="687" spans="1:8" ht="12" customHeight="1" x14ac:dyDescent="0.2">
      <c r="A687" s="47">
        <v>677</v>
      </c>
      <c r="B687" s="48">
        <v>19032016</v>
      </c>
      <c r="C687" s="49" t="s">
        <v>886</v>
      </c>
      <c r="D687" s="49" t="s">
        <v>887</v>
      </c>
      <c r="E687" s="50" t="s">
        <v>87</v>
      </c>
      <c r="F687" s="50" t="s">
        <v>92</v>
      </c>
      <c r="G687" s="80" t="s">
        <v>972</v>
      </c>
      <c r="H687" s="54">
        <f t="shared" si="10"/>
        <v>23</v>
      </c>
    </row>
    <row r="688" spans="1:8" ht="12" customHeight="1" x14ac:dyDescent="0.2">
      <c r="A688" s="47">
        <v>678</v>
      </c>
      <c r="B688" s="48">
        <v>19031728</v>
      </c>
      <c r="C688" s="49" t="s">
        <v>888</v>
      </c>
      <c r="D688" s="49" t="s">
        <v>166</v>
      </c>
      <c r="E688" s="50" t="s">
        <v>87</v>
      </c>
      <c r="F688" s="50" t="s">
        <v>88</v>
      </c>
      <c r="G688" s="80" t="s">
        <v>969</v>
      </c>
      <c r="H688" s="54">
        <f t="shared" si="10"/>
        <v>53</v>
      </c>
    </row>
    <row r="689" spans="1:8" ht="12" customHeight="1" x14ac:dyDescent="0.2">
      <c r="A689" s="47">
        <v>679</v>
      </c>
      <c r="B689" s="48">
        <v>19031729</v>
      </c>
      <c r="C689" s="49" t="s">
        <v>889</v>
      </c>
      <c r="D689" s="49" t="s">
        <v>890</v>
      </c>
      <c r="E689" s="50" t="s">
        <v>87</v>
      </c>
      <c r="F689" s="50" t="s">
        <v>88</v>
      </c>
      <c r="G689" s="80" t="s">
        <v>971</v>
      </c>
      <c r="H689" s="54">
        <f t="shared" si="10"/>
        <v>67</v>
      </c>
    </row>
    <row r="690" spans="1:8" ht="12" customHeight="1" x14ac:dyDescent="0.2">
      <c r="A690" s="47">
        <v>680</v>
      </c>
      <c r="B690" s="48">
        <v>19032004</v>
      </c>
      <c r="C690" s="49" t="s">
        <v>889</v>
      </c>
      <c r="D690" s="49" t="s">
        <v>145</v>
      </c>
      <c r="E690" s="50" t="s">
        <v>87</v>
      </c>
      <c r="F690" s="50" t="s">
        <v>92</v>
      </c>
      <c r="G690" s="80" t="s">
        <v>970</v>
      </c>
      <c r="H690" s="54">
        <f t="shared" si="10"/>
        <v>43</v>
      </c>
    </row>
    <row r="691" spans="1:8" ht="12" customHeight="1" x14ac:dyDescent="0.2">
      <c r="A691" s="47">
        <v>681</v>
      </c>
      <c r="B691" s="48">
        <v>19031730</v>
      </c>
      <c r="C691" s="49" t="s">
        <v>891</v>
      </c>
      <c r="D691" s="49" t="s">
        <v>104</v>
      </c>
      <c r="E691" s="50" t="s">
        <v>87</v>
      </c>
      <c r="F691" s="50" t="s">
        <v>88</v>
      </c>
      <c r="G691" s="80" t="s">
        <v>969</v>
      </c>
      <c r="H691" s="54">
        <f t="shared" si="10"/>
        <v>53</v>
      </c>
    </row>
    <row r="692" spans="1:8" ht="12" customHeight="1" x14ac:dyDescent="0.2">
      <c r="A692" s="47">
        <v>682</v>
      </c>
      <c r="B692" s="48">
        <v>19032017</v>
      </c>
      <c r="C692" s="49" t="s">
        <v>892</v>
      </c>
      <c r="D692" s="49" t="s">
        <v>134</v>
      </c>
      <c r="E692" s="50" t="s">
        <v>87</v>
      </c>
      <c r="F692" s="50" t="s">
        <v>92</v>
      </c>
      <c r="G692" s="80" t="s">
        <v>969</v>
      </c>
      <c r="H692" s="54">
        <f t="shared" si="10"/>
        <v>53</v>
      </c>
    </row>
    <row r="693" spans="1:8" ht="12" customHeight="1" x14ac:dyDescent="0.2">
      <c r="A693" s="47">
        <v>683</v>
      </c>
      <c r="B693" s="48">
        <v>19031731</v>
      </c>
      <c r="C693" s="49" t="s">
        <v>893</v>
      </c>
      <c r="D693" s="49" t="s">
        <v>94</v>
      </c>
      <c r="E693" s="50" t="s">
        <v>87</v>
      </c>
      <c r="F693" s="50" t="s">
        <v>88</v>
      </c>
      <c r="G693" s="80" t="s">
        <v>975</v>
      </c>
      <c r="H693" s="54">
        <f t="shared" si="10"/>
        <v>85</v>
      </c>
    </row>
    <row r="694" spans="1:8" ht="12" customHeight="1" x14ac:dyDescent="0.2">
      <c r="A694" s="47">
        <v>684</v>
      </c>
      <c r="B694" s="48">
        <v>19031849</v>
      </c>
      <c r="C694" s="49" t="s">
        <v>893</v>
      </c>
      <c r="D694" s="49" t="s">
        <v>104</v>
      </c>
      <c r="E694" s="50" t="s">
        <v>87</v>
      </c>
      <c r="F694" s="50" t="s">
        <v>88</v>
      </c>
      <c r="G694" s="80" t="s">
        <v>969</v>
      </c>
      <c r="H694" s="54">
        <f t="shared" si="10"/>
        <v>53</v>
      </c>
    </row>
    <row r="695" spans="1:8" ht="12" customHeight="1" x14ac:dyDescent="0.2">
      <c r="A695" s="47">
        <v>685</v>
      </c>
      <c r="B695" s="48">
        <v>19031732</v>
      </c>
      <c r="C695" s="49" t="s">
        <v>894</v>
      </c>
      <c r="D695" s="49" t="s">
        <v>895</v>
      </c>
      <c r="E695" s="50" t="s">
        <v>87</v>
      </c>
      <c r="F695" s="50" t="s">
        <v>88</v>
      </c>
      <c r="G695" s="80" t="s">
        <v>974</v>
      </c>
      <c r="H695" s="54">
        <f t="shared" si="10"/>
        <v>47</v>
      </c>
    </row>
    <row r="696" spans="1:8" ht="12" customHeight="1" x14ac:dyDescent="0.2">
      <c r="A696" s="47">
        <v>686</v>
      </c>
      <c r="B696" s="48">
        <v>19031733</v>
      </c>
      <c r="C696" s="49" t="s">
        <v>894</v>
      </c>
      <c r="D696" s="49" t="s">
        <v>119</v>
      </c>
      <c r="E696" s="50" t="s">
        <v>87</v>
      </c>
      <c r="F696" s="50" t="s">
        <v>88</v>
      </c>
      <c r="G696" s="80" t="s">
        <v>967</v>
      </c>
      <c r="H696" s="54">
        <f t="shared" si="10"/>
        <v>63</v>
      </c>
    </row>
    <row r="697" spans="1:8" ht="12" customHeight="1" x14ac:dyDescent="0.2">
      <c r="A697" s="47">
        <v>687</v>
      </c>
      <c r="B697" s="48">
        <v>19032019</v>
      </c>
      <c r="C697" s="49" t="s">
        <v>896</v>
      </c>
      <c r="D697" s="49" t="s">
        <v>494</v>
      </c>
      <c r="E697" s="50" t="s">
        <v>87</v>
      </c>
      <c r="F697" s="50" t="s">
        <v>92</v>
      </c>
      <c r="G697" s="80" t="s">
        <v>967</v>
      </c>
      <c r="H697" s="54">
        <f t="shared" si="10"/>
        <v>63</v>
      </c>
    </row>
    <row r="698" spans="1:8" ht="12" customHeight="1" x14ac:dyDescent="0.2">
      <c r="A698" s="47">
        <v>688</v>
      </c>
      <c r="B698" s="48">
        <v>19032520</v>
      </c>
      <c r="C698" s="49" t="s">
        <v>897</v>
      </c>
      <c r="D698" s="49" t="s">
        <v>104</v>
      </c>
      <c r="E698" s="50" t="s">
        <v>87</v>
      </c>
      <c r="F698" s="50" t="s">
        <v>88</v>
      </c>
      <c r="G698" s="80" t="s">
        <v>975</v>
      </c>
      <c r="H698" s="54">
        <f t="shared" si="10"/>
        <v>85</v>
      </c>
    </row>
    <row r="699" spans="1:8" ht="12" customHeight="1" x14ac:dyDescent="0.2">
      <c r="A699" s="47">
        <v>689</v>
      </c>
      <c r="B699" s="48">
        <v>19031735</v>
      </c>
      <c r="C699" s="49" t="s">
        <v>898</v>
      </c>
      <c r="D699" s="49" t="s">
        <v>126</v>
      </c>
      <c r="E699" s="50" t="s">
        <v>87</v>
      </c>
      <c r="F699" s="50" t="s">
        <v>88</v>
      </c>
      <c r="G699" s="80" t="s">
        <v>970</v>
      </c>
      <c r="H699" s="54">
        <f t="shared" si="10"/>
        <v>43</v>
      </c>
    </row>
    <row r="700" spans="1:8" ht="12" customHeight="1" x14ac:dyDescent="0.2">
      <c r="A700" s="47">
        <v>690</v>
      </c>
      <c r="B700" s="48">
        <v>19031737</v>
      </c>
      <c r="C700" s="49" t="s">
        <v>899</v>
      </c>
      <c r="D700" s="49" t="s">
        <v>104</v>
      </c>
      <c r="E700" s="50" t="s">
        <v>87</v>
      </c>
      <c r="F700" s="50" t="s">
        <v>88</v>
      </c>
      <c r="G700" s="80" t="s">
        <v>970</v>
      </c>
      <c r="H700" s="54">
        <f t="shared" si="10"/>
        <v>43</v>
      </c>
    </row>
    <row r="701" spans="1:8" ht="12" customHeight="1" x14ac:dyDescent="0.2">
      <c r="A701" s="47">
        <v>691</v>
      </c>
      <c r="B701" s="48">
        <v>19031738</v>
      </c>
      <c r="C701" s="49" t="s">
        <v>900</v>
      </c>
      <c r="D701" s="49" t="s">
        <v>105</v>
      </c>
      <c r="E701" s="50" t="s">
        <v>87</v>
      </c>
      <c r="F701" s="50" t="s">
        <v>88</v>
      </c>
      <c r="G701" s="80" t="s">
        <v>972</v>
      </c>
      <c r="H701" s="54">
        <f t="shared" si="10"/>
        <v>23</v>
      </c>
    </row>
    <row r="702" spans="1:8" ht="12" customHeight="1" x14ac:dyDescent="0.2">
      <c r="A702" s="47">
        <v>692</v>
      </c>
      <c r="B702" s="48">
        <v>19031739</v>
      </c>
      <c r="C702" s="49" t="s">
        <v>901</v>
      </c>
      <c r="D702" s="49" t="s">
        <v>143</v>
      </c>
      <c r="E702" s="50" t="s">
        <v>87</v>
      </c>
      <c r="F702" s="50" t="s">
        <v>88</v>
      </c>
      <c r="G702" s="80" t="s">
        <v>966</v>
      </c>
      <c r="H702" s="54">
        <f t="shared" si="10"/>
        <v>75</v>
      </c>
    </row>
    <row r="703" spans="1:8" ht="12" customHeight="1" x14ac:dyDescent="0.2">
      <c r="A703" s="47">
        <v>693</v>
      </c>
      <c r="B703" s="48">
        <v>19031505</v>
      </c>
      <c r="C703" s="49" t="s">
        <v>902</v>
      </c>
      <c r="D703" s="49" t="s">
        <v>190</v>
      </c>
      <c r="E703" s="50" t="s">
        <v>87</v>
      </c>
      <c r="F703" s="50" t="s">
        <v>101</v>
      </c>
      <c r="G703" s="80" t="s">
        <v>966</v>
      </c>
      <c r="H703" s="54">
        <f t="shared" si="10"/>
        <v>75</v>
      </c>
    </row>
    <row r="704" spans="1:8" ht="12" customHeight="1" x14ac:dyDescent="0.2">
      <c r="A704" s="47">
        <v>694</v>
      </c>
      <c r="B704" s="48">
        <v>19032187</v>
      </c>
      <c r="C704" s="49" t="s">
        <v>903</v>
      </c>
      <c r="D704" s="49" t="s">
        <v>428</v>
      </c>
      <c r="E704" s="50" t="s">
        <v>87</v>
      </c>
      <c r="F704" s="50" t="s">
        <v>88</v>
      </c>
      <c r="G704" s="80" t="s">
        <v>967</v>
      </c>
      <c r="H704" s="54">
        <f t="shared" si="10"/>
        <v>63</v>
      </c>
    </row>
    <row r="705" spans="1:8" ht="12" customHeight="1" x14ac:dyDescent="0.2">
      <c r="A705" s="47">
        <v>695</v>
      </c>
      <c r="B705" s="48">
        <v>19031547</v>
      </c>
      <c r="C705" s="49" t="s">
        <v>904</v>
      </c>
      <c r="D705" s="49" t="s">
        <v>100</v>
      </c>
      <c r="E705" s="50" t="s">
        <v>87</v>
      </c>
      <c r="F705" s="50" t="s">
        <v>101</v>
      </c>
      <c r="G705" s="77"/>
      <c r="H705" s="54">
        <f t="shared" si="10"/>
        <v>0</v>
      </c>
    </row>
    <row r="706" spans="1:8" ht="12" customHeight="1" x14ac:dyDescent="0.2">
      <c r="A706" s="47">
        <v>696</v>
      </c>
      <c r="B706" s="48">
        <v>19031741</v>
      </c>
      <c r="C706" s="49" t="s">
        <v>905</v>
      </c>
      <c r="D706" s="49" t="s">
        <v>104</v>
      </c>
      <c r="E706" s="50" t="s">
        <v>87</v>
      </c>
      <c r="F706" s="50" t="s">
        <v>88</v>
      </c>
      <c r="G706" s="80" t="s">
        <v>966</v>
      </c>
      <c r="H706" s="54">
        <f t="shared" si="10"/>
        <v>75</v>
      </c>
    </row>
    <row r="707" spans="1:8" ht="12" customHeight="1" x14ac:dyDescent="0.2">
      <c r="A707" s="47">
        <v>697</v>
      </c>
      <c r="B707" s="48">
        <v>19031742</v>
      </c>
      <c r="C707" s="49" t="s">
        <v>906</v>
      </c>
      <c r="D707" s="49" t="s">
        <v>907</v>
      </c>
      <c r="E707" s="50" t="s">
        <v>87</v>
      </c>
      <c r="F707" s="50" t="s">
        <v>88</v>
      </c>
      <c r="G707" s="80" t="s">
        <v>969</v>
      </c>
      <c r="H707" s="54">
        <f t="shared" si="10"/>
        <v>53</v>
      </c>
    </row>
    <row r="708" spans="1:8" ht="12" customHeight="1" x14ac:dyDescent="0.2">
      <c r="A708" s="47">
        <v>698</v>
      </c>
      <c r="B708" s="48">
        <v>19031743</v>
      </c>
      <c r="C708" s="49" t="s">
        <v>908</v>
      </c>
      <c r="D708" s="49" t="s">
        <v>909</v>
      </c>
      <c r="E708" s="50" t="s">
        <v>87</v>
      </c>
      <c r="F708" s="50" t="s">
        <v>88</v>
      </c>
      <c r="G708" s="80" t="s">
        <v>966</v>
      </c>
      <c r="H708" s="54">
        <f t="shared" si="10"/>
        <v>75</v>
      </c>
    </row>
    <row r="709" spans="1:8" ht="12" customHeight="1" x14ac:dyDescent="0.2">
      <c r="A709" s="47">
        <v>699</v>
      </c>
      <c r="B709" s="48">
        <v>19031744</v>
      </c>
      <c r="C709" s="49" t="s">
        <v>910</v>
      </c>
      <c r="D709" s="49" t="s">
        <v>105</v>
      </c>
      <c r="E709" s="50" t="s">
        <v>87</v>
      </c>
      <c r="F709" s="50" t="s">
        <v>88</v>
      </c>
      <c r="G709" s="80" t="s">
        <v>971</v>
      </c>
      <c r="H709" s="54">
        <f t="shared" si="10"/>
        <v>67</v>
      </c>
    </row>
    <row r="710" spans="1:8" ht="12" customHeight="1" x14ac:dyDescent="0.2">
      <c r="A710" s="47">
        <v>700</v>
      </c>
      <c r="B710" s="48">
        <v>19032020</v>
      </c>
      <c r="C710" s="49" t="s">
        <v>911</v>
      </c>
      <c r="D710" s="49" t="s">
        <v>104</v>
      </c>
      <c r="E710" s="50" t="s">
        <v>87</v>
      </c>
      <c r="F710" s="50" t="s">
        <v>92</v>
      </c>
      <c r="G710" s="80" t="s">
        <v>966</v>
      </c>
      <c r="H710" s="54">
        <f t="shared" si="10"/>
        <v>75</v>
      </c>
    </row>
    <row r="711" spans="1:8" ht="12" customHeight="1" x14ac:dyDescent="0.2">
      <c r="A711" s="47">
        <v>701</v>
      </c>
      <c r="B711" s="48">
        <v>19031508</v>
      </c>
      <c r="C711" s="49" t="s">
        <v>912</v>
      </c>
      <c r="D711" s="49" t="s">
        <v>207</v>
      </c>
      <c r="E711" s="50" t="s">
        <v>87</v>
      </c>
      <c r="F711" s="50" t="s">
        <v>101</v>
      </c>
      <c r="G711" s="80" t="s">
        <v>970</v>
      </c>
      <c r="H711" s="54">
        <f t="shared" si="10"/>
        <v>43</v>
      </c>
    </row>
    <row r="712" spans="1:8" ht="12" customHeight="1" x14ac:dyDescent="0.2">
      <c r="A712" s="47">
        <v>702</v>
      </c>
      <c r="B712" s="48">
        <v>19031749</v>
      </c>
      <c r="C712" s="49" t="s">
        <v>913</v>
      </c>
      <c r="D712" s="49" t="s">
        <v>457</v>
      </c>
      <c r="E712" s="50" t="s">
        <v>87</v>
      </c>
      <c r="F712" s="50" t="s">
        <v>88</v>
      </c>
      <c r="G712" s="80" t="s">
        <v>966</v>
      </c>
      <c r="H712" s="54">
        <f t="shared" si="10"/>
        <v>75</v>
      </c>
    </row>
    <row r="713" spans="1:8" ht="12" customHeight="1" x14ac:dyDescent="0.2">
      <c r="A713" s="47">
        <v>703</v>
      </c>
      <c r="B713" s="48">
        <v>19032021</v>
      </c>
      <c r="C713" s="49" t="s">
        <v>913</v>
      </c>
      <c r="D713" s="49" t="s">
        <v>124</v>
      </c>
      <c r="E713" s="50" t="s">
        <v>87</v>
      </c>
      <c r="F713" s="50" t="s">
        <v>92</v>
      </c>
      <c r="G713" s="80" t="s">
        <v>971</v>
      </c>
      <c r="H713" s="54">
        <f t="shared" si="10"/>
        <v>67</v>
      </c>
    </row>
    <row r="714" spans="1:8" ht="12" customHeight="1" x14ac:dyDescent="0.2">
      <c r="A714" s="47">
        <v>704</v>
      </c>
      <c r="B714" s="48">
        <v>19031750</v>
      </c>
      <c r="C714" s="49" t="s">
        <v>914</v>
      </c>
      <c r="D714" s="49" t="s">
        <v>915</v>
      </c>
      <c r="E714" s="50" t="s">
        <v>87</v>
      </c>
      <c r="F714" s="50" t="s">
        <v>88</v>
      </c>
      <c r="G714" s="80" t="s">
        <v>966</v>
      </c>
      <c r="H714" s="54">
        <f t="shared" ref="H714:H759" si="11">IF(G714="A+",95,IF(G714="A",85, IF(G714="A-",75,IF(G714="B+",67,IF(G714="B",63,IF(G714="C+",57,IF(G714="C",53,IF(G714="D+",47,IF(G714="D",43,IF(G714="F1",37,IF(G714="F2",23,IF(G714="F3",0,0))))))))))))</f>
        <v>75</v>
      </c>
    </row>
    <row r="715" spans="1:8" ht="12" customHeight="1" x14ac:dyDescent="0.2">
      <c r="A715" s="47">
        <v>705</v>
      </c>
      <c r="B715" s="48">
        <v>19031751</v>
      </c>
      <c r="C715" s="49" t="s">
        <v>914</v>
      </c>
      <c r="D715" s="49" t="s">
        <v>727</v>
      </c>
      <c r="E715" s="50" t="s">
        <v>87</v>
      </c>
      <c r="F715" s="50" t="s">
        <v>88</v>
      </c>
      <c r="G715" s="80" t="s">
        <v>967</v>
      </c>
      <c r="H715" s="54">
        <f t="shared" si="11"/>
        <v>63</v>
      </c>
    </row>
    <row r="716" spans="1:8" ht="12" customHeight="1" x14ac:dyDescent="0.2">
      <c r="A716" s="47">
        <v>706</v>
      </c>
      <c r="B716" s="48">
        <v>19031510</v>
      </c>
      <c r="C716" s="49" t="s">
        <v>916</v>
      </c>
      <c r="D716" s="49" t="s">
        <v>778</v>
      </c>
      <c r="E716" s="50" t="s">
        <v>87</v>
      </c>
      <c r="F716" s="50" t="s">
        <v>101</v>
      </c>
      <c r="G716" s="80" t="s">
        <v>970</v>
      </c>
      <c r="H716" s="54">
        <f t="shared" si="11"/>
        <v>43</v>
      </c>
    </row>
    <row r="717" spans="1:8" ht="12" customHeight="1" x14ac:dyDescent="0.2">
      <c r="A717" s="47">
        <v>707</v>
      </c>
      <c r="B717" s="48">
        <v>19031752</v>
      </c>
      <c r="C717" s="49" t="s">
        <v>917</v>
      </c>
      <c r="D717" s="49" t="s">
        <v>317</v>
      </c>
      <c r="E717" s="50" t="s">
        <v>87</v>
      </c>
      <c r="F717" s="50" t="s">
        <v>88</v>
      </c>
      <c r="G717" s="80" t="s">
        <v>972</v>
      </c>
      <c r="H717" s="54">
        <f t="shared" si="11"/>
        <v>23</v>
      </c>
    </row>
    <row r="718" spans="1:8" ht="12" customHeight="1" x14ac:dyDescent="0.2">
      <c r="A718" s="47">
        <v>708</v>
      </c>
      <c r="B718" s="48">
        <v>19031753</v>
      </c>
      <c r="C718" s="49" t="s">
        <v>917</v>
      </c>
      <c r="D718" s="49" t="s">
        <v>94</v>
      </c>
      <c r="E718" s="50" t="s">
        <v>87</v>
      </c>
      <c r="F718" s="50" t="s">
        <v>88</v>
      </c>
      <c r="G718" s="80" t="s">
        <v>966</v>
      </c>
      <c r="H718" s="54">
        <f t="shared" si="11"/>
        <v>75</v>
      </c>
    </row>
    <row r="719" spans="1:8" ht="12" customHeight="1" x14ac:dyDescent="0.2">
      <c r="A719" s="47">
        <v>709</v>
      </c>
      <c r="B719" s="48">
        <v>19032022</v>
      </c>
      <c r="C719" s="49" t="s">
        <v>917</v>
      </c>
      <c r="D719" s="49" t="s">
        <v>627</v>
      </c>
      <c r="E719" s="50" t="s">
        <v>87</v>
      </c>
      <c r="F719" s="50" t="s">
        <v>92</v>
      </c>
      <c r="G719" s="77"/>
      <c r="H719" s="54">
        <f t="shared" si="11"/>
        <v>0</v>
      </c>
    </row>
    <row r="720" spans="1:8" ht="12" customHeight="1" x14ac:dyDescent="0.2">
      <c r="A720" s="47">
        <v>710</v>
      </c>
      <c r="B720" s="48">
        <v>19031513</v>
      </c>
      <c r="C720" s="49" t="s">
        <v>918</v>
      </c>
      <c r="D720" s="49" t="s">
        <v>141</v>
      </c>
      <c r="E720" s="50" t="s">
        <v>87</v>
      </c>
      <c r="F720" s="50" t="s">
        <v>101</v>
      </c>
      <c r="G720" s="80" t="s">
        <v>971</v>
      </c>
      <c r="H720" s="54">
        <f t="shared" si="11"/>
        <v>67</v>
      </c>
    </row>
    <row r="721" spans="1:8" ht="12" customHeight="1" x14ac:dyDescent="0.2">
      <c r="A721" s="47">
        <v>711</v>
      </c>
      <c r="B721" s="48">
        <v>19031754</v>
      </c>
      <c r="C721" s="49" t="s">
        <v>919</v>
      </c>
      <c r="D721" s="49" t="s">
        <v>885</v>
      </c>
      <c r="E721" s="50" t="s">
        <v>87</v>
      </c>
      <c r="F721" s="50" t="s">
        <v>88</v>
      </c>
      <c r="G721" s="80" t="s">
        <v>967</v>
      </c>
      <c r="H721" s="54">
        <f t="shared" si="11"/>
        <v>63</v>
      </c>
    </row>
    <row r="722" spans="1:8" ht="12" customHeight="1" x14ac:dyDescent="0.2">
      <c r="A722" s="47">
        <v>712</v>
      </c>
      <c r="B722" s="48">
        <v>19031516</v>
      </c>
      <c r="C722" s="49" t="s">
        <v>920</v>
      </c>
      <c r="D722" s="49" t="s">
        <v>172</v>
      </c>
      <c r="E722" s="50" t="s">
        <v>87</v>
      </c>
      <c r="F722" s="50" t="s">
        <v>101</v>
      </c>
      <c r="G722" s="80" t="s">
        <v>966</v>
      </c>
      <c r="H722" s="54">
        <f t="shared" si="11"/>
        <v>75</v>
      </c>
    </row>
    <row r="723" spans="1:8" ht="12" customHeight="1" x14ac:dyDescent="0.2">
      <c r="A723" s="47">
        <v>713</v>
      </c>
      <c r="B723" s="48">
        <v>19032023</v>
      </c>
      <c r="C723" s="49" t="s">
        <v>921</v>
      </c>
      <c r="D723" s="49" t="s">
        <v>265</v>
      </c>
      <c r="E723" s="50" t="s">
        <v>87</v>
      </c>
      <c r="F723" s="50" t="s">
        <v>92</v>
      </c>
      <c r="G723" s="80" t="s">
        <v>971</v>
      </c>
      <c r="H723" s="54">
        <f t="shared" si="11"/>
        <v>67</v>
      </c>
    </row>
    <row r="724" spans="1:8" ht="12" customHeight="1" x14ac:dyDescent="0.2">
      <c r="A724" s="47">
        <v>714</v>
      </c>
      <c r="B724" s="48">
        <v>19031781</v>
      </c>
      <c r="C724" s="49" t="s">
        <v>922</v>
      </c>
      <c r="D724" s="49" t="s">
        <v>104</v>
      </c>
      <c r="E724" s="50" t="s">
        <v>87</v>
      </c>
      <c r="F724" s="50" t="s">
        <v>88</v>
      </c>
      <c r="G724" s="80" t="s">
        <v>967</v>
      </c>
      <c r="H724" s="54">
        <f t="shared" si="11"/>
        <v>63</v>
      </c>
    </row>
    <row r="725" spans="1:8" ht="12" customHeight="1" x14ac:dyDescent="0.2">
      <c r="A725" s="47">
        <v>715</v>
      </c>
      <c r="B725" s="48">
        <v>19031783</v>
      </c>
      <c r="C725" s="49" t="s">
        <v>923</v>
      </c>
      <c r="D725" s="49" t="s">
        <v>359</v>
      </c>
      <c r="E725" s="50" t="s">
        <v>87</v>
      </c>
      <c r="F725" s="50" t="s">
        <v>88</v>
      </c>
      <c r="G725" s="80" t="s">
        <v>968</v>
      </c>
      <c r="H725" s="54">
        <f t="shared" si="11"/>
        <v>57</v>
      </c>
    </row>
    <row r="726" spans="1:8" ht="12" customHeight="1" x14ac:dyDescent="0.2">
      <c r="A726" s="47">
        <v>716</v>
      </c>
      <c r="B726" s="48">
        <v>19031784</v>
      </c>
      <c r="C726" s="49" t="s">
        <v>924</v>
      </c>
      <c r="D726" s="49" t="s">
        <v>515</v>
      </c>
      <c r="E726" s="50" t="s">
        <v>87</v>
      </c>
      <c r="F726" s="50" t="s">
        <v>88</v>
      </c>
      <c r="G726" s="80" t="s">
        <v>975</v>
      </c>
      <c r="H726" s="54">
        <f t="shared" si="11"/>
        <v>85</v>
      </c>
    </row>
    <row r="727" spans="1:8" ht="12" customHeight="1" x14ac:dyDescent="0.2">
      <c r="A727" s="47">
        <v>717</v>
      </c>
      <c r="B727" s="48">
        <v>19032024</v>
      </c>
      <c r="C727" s="49" t="s">
        <v>925</v>
      </c>
      <c r="D727" s="49" t="s">
        <v>926</v>
      </c>
      <c r="E727" s="50" t="s">
        <v>87</v>
      </c>
      <c r="F727" s="50" t="s">
        <v>92</v>
      </c>
      <c r="G727" s="80" t="s">
        <v>966</v>
      </c>
      <c r="H727" s="54">
        <f t="shared" si="11"/>
        <v>75</v>
      </c>
    </row>
    <row r="728" spans="1:8" ht="12" customHeight="1" x14ac:dyDescent="0.2">
      <c r="A728" s="47">
        <v>718</v>
      </c>
      <c r="B728" s="48">
        <v>19031518</v>
      </c>
      <c r="C728" s="49" t="s">
        <v>927</v>
      </c>
      <c r="D728" s="49" t="s">
        <v>282</v>
      </c>
      <c r="E728" s="50" t="s">
        <v>87</v>
      </c>
      <c r="F728" s="50" t="s">
        <v>101</v>
      </c>
      <c r="G728" s="80" t="s">
        <v>969</v>
      </c>
      <c r="H728" s="54">
        <f t="shared" si="11"/>
        <v>53</v>
      </c>
    </row>
    <row r="729" spans="1:8" ht="12" customHeight="1" x14ac:dyDescent="0.2">
      <c r="A729" s="47">
        <v>719</v>
      </c>
      <c r="B729" s="48">
        <v>19032025</v>
      </c>
      <c r="C729" s="49" t="s">
        <v>928</v>
      </c>
      <c r="D729" s="49" t="s">
        <v>265</v>
      </c>
      <c r="E729" s="50" t="s">
        <v>87</v>
      </c>
      <c r="F729" s="50" t="s">
        <v>92</v>
      </c>
      <c r="G729" s="80" t="s">
        <v>971</v>
      </c>
      <c r="H729" s="54">
        <f t="shared" si="11"/>
        <v>67</v>
      </c>
    </row>
    <row r="730" spans="1:8" ht="12" customHeight="1" x14ac:dyDescent="0.2">
      <c r="A730" s="47">
        <v>720</v>
      </c>
      <c r="B730" s="48">
        <v>19031792</v>
      </c>
      <c r="C730" s="49" t="s">
        <v>929</v>
      </c>
      <c r="D730" s="49" t="s">
        <v>419</v>
      </c>
      <c r="E730" s="50" t="s">
        <v>87</v>
      </c>
      <c r="F730" s="50" t="s">
        <v>88</v>
      </c>
      <c r="G730" s="80" t="s">
        <v>971</v>
      </c>
      <c r="H730" s="54">
        <f t="shared" si="11"/>
        <v>67</v>
      </c>
    </row>
    <row r="731" spans="1:8" ht="12" customHeight="1" x14ac:dyDescent="0.2">
      <c r="A731" s="47">
        <v>721</v>
      </c>
      <c r="B731" s="48">
        <v>19031523</v>
      </c>
      <c r="C731" s="49" t="s">
        <v>930</v>
      </c>
      <c r="D731" s="49" t="s">
        <v>154</v>
      </c>
      <c r="E731" s="50" t="s">
        <v>87</v>
      </c>
      <c r="F731" s="50" t="s">
        <v>101</v>
      </c>
      <c r="G731" s="80" t="s">
        <v>967</v>
      </c>
      <c r="H731" s="54">
        <f t="shared" si="11"/>
        <v>63</v>
      </c>
    </row>
    <row r="732" spans="1:8" ht="12" customHeight="1" x14ac:dyDescent="0.2">
      <c r="A732" s="47">
        <v>722</v>
      </c>
      <c r="B732" s="48">
        <v>19031525</v>
      </c>
      <c r="C732" s="49" t="s">
        <v>931</v>
      </c>
      <c r="D732" s="49" t="s">
        <v>172</v>
      </c>
      <c r="E732" s="50" t="s">
        <v>87</v>
      </c>
      <c r="F732" s="50" t="s">
        <v>101</v>
      </c>
      <c r="G732" s="80" t="s">
        <v>967</v>
      </c>
      <c r="H732" s="54">
        <f t="shared" si="11"/>
        <v>63</v>
      </c>
    </row>
    <row r="733" spans="1:8" ht="12" customHeight="1" x14ac:dyDescent="0.2">
      <c r="A733" s="47">
        <v>723</v>
      </c>
      <c r="B733" s="48">
        <v>19031794</v>
      </c>
      <c r="C733" s="49" t="s">
        <v>932</v>
      </c>
      <c r="D733" s="49" t="s">
        <v>104</v>
      </c>
      <c r="E733" s="50" t="s">
        <v>87</v>
      </c>
      <c r="F733" s="50" t="s">
        <v>88</v>
      </c>
      <c r="G733" s="80" t="s">
        <v>972</v>
      </c>
      <c r="H733" s="54">
        <f t="shared" si="11"/>
        <v>23</v>
      </c>
    </row>
    <row r="734" spans="1:8" ht="12" customHeight="1" x14ac:dyDescent="0.2">
      <c r="A734" s="47">
        <v>724</v>
      </c>
      <c r="B734" s="48">
        <v>19032026</v>
      </c>
      <c r="C734" s="49" t="s">
        <v>933</v>
      </c>
      <c r="D734" s="49" t="s">
        <v>934</v>
      </c>
      <c r="E734" s="50" t="s">
        <v>87</v>
      </c>
      <c r="F734" s="50" t="s">
        <v>92</v>
      </c>
      <c r="G734" s="80" t="s">
        <v>966</v>
      </c>
      <c r="H734" s="54">
        <f t="shared" si="11"/>
        <v>75</v>
      </c>
    </row>
    <row r="735" spans="1:8" ht="12" customHeight="1" x14ac:dyDescent="0.2">
      <c r="A735" s="47">
        <v>725</v>
      </c>
      <c r="B735" s="48">
        <v>19032007</v>
      </c>
      <c r="C735" s="49" t="s">
        <v>935</v>
      </c>
      <c r="D735" s="49" t="s">
        <v>936</v>
      </c>
      <c r="E735" s="50" t="s">
        <v>87</v>
      </c>
      <c r="F735" s="50" t="s">
        <v>92</v>
      </c>
      <c r="G735" s="80" t="s">
        <v>967</v>
      </c>
      <c r="H735" s="54">
        <f t="shared" si="11"/>
        <v>63</v>
      </c>
    </row>
    <row r="736" spans="1:8" ht="12" customHeight="1" x14ac:dyDescent="0.2">
      <c r="A736" s="47">
        <v>726</v>
      </c>
      <c r="B736" s="48">
        <v>19032027</v>
      </c>
      <c r="C736" s="49" t="s">
        <v>937</v>
      </c>
      <c r="D736" s="49" t="s">
        <v>206</v>
      </c>
      <c r="E736" s="50" t="s">
        <v>87</v>
      </c>
      <c r="F736" s="50" t="s">
        <v>92</v>
      </c>
      <c r="G736" s="80" t="s">
        <v>968</v>
      </c>
      <c r="H736" s="54">
        <f t="shared" si="11"/>
        <v>57</v>
      </c>
    </row>
    <row r="737" spans="1:8" ht="12" customHeight="1" x14ac:dyDescent="0.2">
      <c r="A737" s="47">
        <v>727</v>
      </c>
      <c r="B737" s="48">
        <v>19031795</v>
      </c>
      <c r="C737" s="49" t="s">
        <v>938</v>
      </c>
      <c r="D737" s="49" t="s">
        <v>230</v>
      </c>
      <c r="E737" s="50" t="s">
        <v>87</v>
      </c>
      <c r="F737" s="50" t="s">
        <v>88</v>
      </c>
      <c r="G737" s="80" t="s">
        <v>971</v>
      </c>
      <c r="H737" s="54">
        <f t="shared" si="11"/>
        <v>67</v>
      </c>
    </row>
    <row r="738" spans="1:8" ht="12" customHeight="1" x14ac:dyDescent="0.2">
      <c r="A738" s="47">
        <v>728</v>
      </c>
      <c r="B738" s="48">
        <v>19031526</v>
      </c>
      <c r="C738" s="49" t="s">
        <v>939</v>
      </c>
      <c r="D738" s="49" t="s">
        <v>230</v>
      </c>
      <c r="E738" s="50" t="s">
        <v>87</v>
      </c>
      <c r="F738" s="50" t="s">
        <v>101</v>
      </c>
      <c r="G738" s="80" t="s">
        <v>966</v>
      </c>
      <c r="H738" s="54">
        <f t="shared" si="11"/>
        <v>75</v>
      </c>
    </row>
    <row r="739" spans="1:8" ht="12" customHeight="1" x14ac:dyDescent="0.2">
      <c r="A739" s="47">
        <v>729</v>
      </c>
      <c r="B739" s="48">
        <v>19031797</v>
      </c>
      <c r="C739" s="49" t="s">
        <v>940</v>
      </c>
      <c r="D739" s="49" t="s">
        <v>172</v>
      </c>
      <c r="E739" s="50" t="s">
        <v>87</v>
      </c>
      <c r="F739" s="50" t="s">
        <v>88</v>
      </c>
      <c r="G739" s="80" t="s">
        <v>969</v>
      </c>
      <c r="H739" s="54">
        <f t="shared" si="11"/>
        <v>53</v>
      </c>
    </row>
    <row r="740" spans="1:8" ht="12" customHeight="1" x14ac:dyDescent="0.2">
      <c r="A740" s="47">
        <v>730</v>
      </c>
      <c r="B740" s="48">
        <v>19031802</v>
      </c>
      <c r="C740" s="49" t="s">
        <v>941</v>
      </c>
      <c r="D740" s="49" t="s">
        <v>942</v>
      </c>
      <c r="E740" s="50" t="s">
        <v>87</v>
      </c>
      <c r="F740" s="50" t="s">
        <v>88</v>
      </c>
      <c r="G740" s="80" t="s">
        <v>966</v>
      </c>
      <c r="H740" s="54">
        <f t="shared" si="11"/>
        <v>75</v>
      </c>
    </row>
    <row r="741" spans="1:8" ht="12" customHeight="1" x14ac:dyDescent="0.2">
      <c r="A741" s="47">
        <v>731</v>
      </c>
      <c r="B741" s="48">
        <v>19031804</v>
      </c>
      <c r="C741" s="49" t="s">
        <v>943</v>
      </c>
      <c r="D741" s="49" t="s">
        <v>104</v>
      </c>
      <c r="E741" s="50" t="s">
        <v>87</v>
      </c>
      <c r="F741" s="50" t="s">
        <v>88</v>
      </c>
      <c r="G741" s="80" t="s">
        <v>966</v>
      </c>
      <c r="H741" s="54">
        <f t="shared" si="11"/>
        <v>75</v>
      </c>
    </row>
    <row r="742" spans="1:8" ht="12" customHeight="1" x14ac:dyDescent="0.2">
      <c r="A742" s="47">
        <v>732</v>
      </c>
      <c r="B742" s="48">
        <v>19031808</v>
      </c>
      <c r="C742" s="49" t="s">
        <v>944</v>
      </c>
      <c r="D742" s="49" t="s">
        <v>627</v>
      </c>
      <c r="E742" s="50" t="s">
        <v>87</v>
      </c>
      <c r="F742" s="50" t="s">
        <v>88</v>
      </c>
      <c r="G742" s="80" t="s">
        <v>972</v>
      </c>
      <c r="H742" s="54">
        <f t="shared" si="11"/>
        <v>23</v>
      </c>
    </row>
    <row r="743" spans="1:8" ht="12" customHeight="1" x14ac:dyDescent="0.2">
      <c r="A743" s="47">
        <v>733</v>
      </c>
      <c r="B743" s="48">
        <v>19031806</v>
      </c>
      <c r="C743" s="49" t="s">
        <v>945</v>
      </c>
      <c r="D743" s="49" t="s">
        <v>946</v>
      </c>
      <c r="E743" s="50" t="s">
        <v>87</v>
      </c>
      <c r="F743" s="50" t="s">
        <v>88</v>
      </c>
      <c r="G743" s="80" t="s">
        <v>971</v>
      </c>
      <c r="H743" s="54">
        <f t="shared" si="11"/>
        <v>67</v>
      </c>
    </row>
    <row r="744" spans="1:8" ht="12" customHeight="1" x14ac:dyDescent="0.2">
      <c r="A744" s="47">
        <v>734</v>
      </c>
      <c r="B744" s="48">
        <v>19032029</v>
      </c>
      <c r="C744" s="49" t="s">
        <v>947</v>
      </c>
      <c r="D744" s="49" t="s">
        <v>948</v>
      </c>
      <c r="E744" s="50" t="s">
        <v>87</v>
      </c>
      <c r="F744" s="50" t="s">
        <v>92</v>
      </c>
      <c r="G744" s="80" t="s">
        <v>968</v>
      </c>
      <c r="H744" s="54">
        <f t="shared" si="11"/>
        <v>57</v>
      </c>
    </row>
    <row r="745" spans="1:8" ht="12" customHeight="1" x14ac:dyDescent="0.2">
      <c r="A745" s="47">
        <v>735</v>
      </c>
      <c r="B745" s="48">
        <v>19031529</v>
      </c>
      <c r="C745" s="49" t="s">
        <v>949</v>
      </c>
      <c r="D745" s="49" t="s">
        <v>104</v>
      </c>
      <c r="E745" s="50" t="s">
        <v>87</v>
      </c>
      <c r="F745" s="50" t="s">
        <v>101</v>
      </c>
      <c r="G745" s="80" t="s">
        <v>966</v>
      </c>
      <c r="H745" s="54">
        <f t="shared" si="11"/>
        <v>75</v>
      </c>
    </row>
    <row r="746" spans="1:8" ht="12" customHeight="1" x14ac:dyDescent="0.2">
      <c r="A746" s="47">
        <v>736</v>
      </c>
      <c r="B746" s="48">
        <v>19031811</v>
      </c>
      <c r="C746" s="49" t="s">
        <v>950</v>
      </c>
      <c r="D746" s="49" t="s">
        <v>197</v>
      </c>
      <c r="E746" s="50" t="s">
        <v>87</v>
      </c>
      <c r="F746" s="50" t="s">
        <v>88</v>
      </c>
      <c r="G746" s="80" t="s">
        <v>966</v>
      </c>
      <c r="H746" s="54">
        <f t="shared" si="11"/>
        <v>75</v>
      </c>
    </row>
    <row r="747" spans="1:8" ht="12" customHeight="1" x14ac:dyDescent="0.2">
      <c r="A747" s="47">
        <v>737</v>
      </c>
      <c r="B747" s="48">
        <v>19031531</v>
      </c>
      <c r="C747" s="49" t="s">
        <v>951</v>
      </c>
      <c r="D747" s="49" t="s">
        <v>494</v>
      </c>
      <c r="E747" s="50" t="s">
        <v>87</v>
      </c>
      <c r="F747" s="50" t="s">
        <v>101</v>
      </c>
      <c r="G747" s="80" t="s">
        <v>969</v>
      </c>
      <c r="H747" s="54">
        <f t="shared" si="11"/>
        <v>53</v>
      </c>
    </row>
    <row r="748" spans="1:8" ht="12" customHeight="1" x14ac:dyDescent="0.2">
      <c r="A748" s="47">
        <v>738</v>
      </c>
      <c r="B748" s="48">
        <v>19031825</v>
      </c>
      <c r="C748" s="49" t="s">
        <v>952</v>
      </c>
      <c r="D748" s="49" t="s">
        <v>104</v>
      </c>
      <c r="E748" s="50" t="s">
        <v>87</v>
      </c>
      <c r="F748" s="50" t="s">
        <v>88</v>
      </c>
      <c r="G748" s="80" t="s">
        <v>966</v>
      </c>
      <c r="H748" s="54">
        <f t="shared" si="11"/>
        <v>75</v>
      </c>
    </row>
    <row r="749" spans="1:8" ht="12" customHeight="1" x14ac:dyDescent="0.2">
      <c r="A749" s="47">
        <v>739</v>
      </c>
      <c r="B749" s="48">
        <v>19031826</v>
      </c>
      <c r="C749" s="49" t="s">
        <v>953</v>
      </c>
      <c r="D749" s="49" t="s">
        <v>104</v>
      </c>
      <c r="E749" s="50" t="s">
        <v>87</v>
      </c>
      <c r="F749" s="50" t="s">
        <v>88</v>
      </c>
      <c r="G749" s="80" t="s">
        <v>967</v>
      </c>
      <c r="H749" s="54">
        <f t="shared" si="11"/>
        <v>63</v>
      </c>
    </row>
    <row r="750" spans="1:8" ht="12" customHeight="1" x14ac:dyDescent="0.2">
      <c r="A750" s="47">
        <v>740</v>
      </c>
      <c r="B750" s="48">
        <v>19031827</v>
      </c>
      <c r="C750" s="49" t="s">
        <v>954</v>
      </c>
      <c r="D750" s="49" t="s">
        <v>955</v>
      </c>
      <c r="E750" s="50" t="s">
        <v>87</v>
      </c>
      <c r="F750" s="50" t="s">
        <v>88</v>
      </c>
      <c r="G750" s="80" t="s">
        <v>967</v>
      </c>
      <c r="H750" s="54">
        <f t="shared" si="11"/>
        <v>63</v>
      </c>
    </row>
    <row r="751" spans="1:8" ht="12" customHeight="1" x14ac:dyDescent="0.2">
      <c r="A751" s="47">
        <v>741</v>
      </c>
      <c r="B751" s="48">
        <v>19031828</v>
      </c>
      <c r="C751" s="49" t="s">
        <v>954</v>
      </c>
      <c r="D751" s="49" t="s">
        <v>956</v>
      </c>
      <c r="E751" s="50" t="s">
        <v>87</v>
      </c>
      <c r="F751" s="50" t="s">
        <v>88</v>
      </c>
      <c r="G751" s="80" t="s">
        <v>975</v>
      </c>
      <c r="H751" s="54">
        <f t="shared" si="11"/>
        <v>85</v>
      </c>
    </row>
    <row r="752" spans="1:8" ht="12" customHeight="1" x14ac:dyDescent="0.2">
      <c r="A752" s="47">
        <v>742</v>
      </c>
      <c r="B752" s="48">
        <v>19031830</v>
      </c>
      <c r="C752" s="49" t="s">
        <v>957</v>
      </c>
      <c r="D752" s="49" t="s">
        <v>359</v>
      </c>
      <c r="E752" s="50" t="s">
        <v>87</v>
      </c>
      <c r="F752" s="50" t="s">
        <v>88</v>
      </c>
      <c r="G752" s="80" t="s">
        <v>969</v>
      </c>
      <c r="H752" s="54">
        <f t="shared" si="11"/>
        <v>53</v>
      </c>
    </row>
    <row r="753" spans="1:8" ht="12" customHeight="1" x14ac:dyDescent="0.2">
      <c r="A753" s="47">
        <v>743</v>
      </c>
      <c r="B753" s="48">
        <v>19031834</v>
      </c>
      <c r="C753" s="49" t="s">
        <v>958</v>
      </c>
      <c r="D753" s="49" t="s">
        <v>298</v>
      </c>
      <c r="E753" s="50" t="s">
        <v>87</v>
      </c>
      <c r="F753" s="50" t="s">
        <v>88</v>
      </c>
      <c r="G753" s="80" t="s">
        <v>971</v>
      </c>
      <c r="H753" s="54">
        <f t="shared" si="11"/>
        <v>67</v>
      </c>
    </row>
    <row r="754" spans="1:8" ht="12" customHeight="1" x14ac:dyDescent="0.2">
      <c r="A754" s="47">
        <v>744</v>
      </c>
      <c r="B754" s="48">
        <v>19031841</v>
      </c>
      <c r="C754" s="49" t="s">
        <v>959</v>
      </c>
      <c r="D754" s="49" t="s">
        <v>172</v>
      </c>
      <c r="E754" s="50" t="s">
        <v>87</v>
      </c>
      <c r="F754" s="50" t="s">
        <v>88</v>
      </c>
      <c r="G754" s="80" t="s">
        <v>971</v>
      </c>
      <c r="H754" s="54">
        <f t="shared" si="11"/>
        <v>67</v>
      </c>
    </row>
    <row r="755" spans="1:8" ht="12" customHeight="1" x14ac:dyDescent="0.2">
      <c r="A755" s="47">
        <v>745</v>
      </c>
      <c r="B755" s="48">
        <v>19032010</v>
      </c>
      <c r="C755" s="49" t="s">
        <v>960</v>
      </c>
      <c r="D755" s="49" t="s">
        <v>283</v>
      </c>
      <c r="E755" s="50" t="s">
        <v>87</v>
      </c>
      <c r="F755" s="50" t="s">
        <v>92</v>
      </c>
      <c r="G755" s="80" t="s">
        <v>976</v>
      </c>
      <c r="H755" s="54">
        <f t="shared" si="11"/>
        <v>37</v>
      </c>
    </row>
    <row r="756" spans="1:8" ht="12" customHeight="1" x14ac:dyDescent="0.2">
      <c r="A756" s="47">
        <v>746</v>
      </c>
      <c r="B756" s="48">
        <v>19032030</v>
      </c>
      <c r="C756" s="49" t="s">
        <v>961</v>
      </c>
      <c r="D756" s="49" t="s">
        <v>96</v>
      </c>
      <c r="E756" s="50" t="s">
        <v>87</v>
      </c>
      <c r="F756" s="50" t="s">
        <v>92</v>
      </c>
      <c r="G756" s="80" t="s">
        <v>975</v>
      </c>
      <c r="H756" s="54">
        <f t="shared" si="11"/>
        <v>85</v>
      </c>
    </row>
    <row r="757" spans="1:8" ht="12" customHeight="1" x14ac:dyDescent="0.2">
      <c r="A757" s="47">
        <v>747</v>
      </c>
      <c r="B757" s="48">
        <v>19031842</v>
      </c>
      <c r="C757" s="49" t="s">
        <v>962</v>
      </c>
      <c r="D757" s="49" t="s">
        <v>265</v>
      </c>
      <c r="E757" s="50" t="s">
        <v>87</v>
      </c>
      <c r="F757" s="50" t="s">
        <v>88</v>
      </c>
      <c r="G757" s="80" t="s">
        <v>966</v>
      </c>
      <c r="H757" s="54">
        <f t="shared" si="11"/>
        <v>75</v>
      </c>
    </row>
    <row r="758" spans="1:8" ht="12" customHeight="1" x14ac:dyDescent="0.2">
      <c r="A758" s="47">
        <v>748</v>
      </c>
      <c r="B758" s="48">
        <v>19031533</v>
      </c>
      <c r="C758" s="49" t="s">
        <v>963</v>
      </c>
      <c r="D758" s="49" t="s">
        <v>615</v>
      </c>
      <c r="E758" s="50" t="s">
        <v>87</v>
      </c>
      <c r="F758" s="50" t="s">
        <v>101</v>
      </c>
      <c r="G758" s="80" t="s">
        <v>966</v>
      </c>
      <c r="H758" s="54">
        <f t="shared" si="11"/>
        <v>75</v>
      </c>
    </row>
    <row r="759" spans="1:8" ht="12" customHeight="1" x14ac:dyDescent="0.2">
      <c r="A759" s="47">
        <v>749</v>
      </c>
      <c r="B759" s="48">
        <v>19031843</v>
      </c>
      <c r="C759" s="49" t="s">
        <v>964</v>
      </c>
      <c r="D759" s="49" t="s">
        <v>139</v>
      </c>
      <c r="E759" s="50" t="s">
        <v>87</v>
      </c>
      <c r="F759" s="50" t="s">
        <v>88</v>
      </c>
      <c r="G759" s="80" t="s">
        <v>967</v>
      </c>
      <c r="H759" s="54">
        <f t="shared" si="11"/>
        <v>63</v>
      </c>
    </row>
  </sheetData>
  <sortState ref="A11:H761">
    <sortCondition ref="A11"/>
  </sortState>
  <dataValidations count="1">
    <dataValidation type="list" allowBlank="1" showInputMessage="1" showErrorMessage="1" sqref="G11:G759">
      <formula1>"A+,A,A-,B+,B,C+,C,D+,D,F1,F2,F3"</formula1>
    </dataValidation>
  </dataValidations>
  <pageMargins left="0.25" right="0.25" top="0.75" bottom="0.75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8"/>
  <sheetViews>
    <sheetView showGridLines="0" zoomScaleNormal="100" workbookViewId="0">
      <selection activeCell="A10" sqref="A10"/>
    </sheetView>
  </sheetViews>
  <sheetFormatPr defaultColWidth="14.42578125" defaultRowHeight="15" customHeight="1" x14ac:dyDescent="0.2"/>
  <cols>
    <col min="1" max="1" width="5" style="4" customWidth="1"/>
    <col min="2" max="2" width="12.28515625" style="4" customWidth="1"/>
    <col min="3" max="4" width="21.28515625" style="4" customWidth="1"/>
    <col min="5" max="6" width="8" style="4" customWidth="1"/>
    <col min="7" max="7" width="13.85546875" style="4" customWidth="1"/>
    <col min="8" max="8" width="11.85546875" style="4" customWidth="1"/>
    <col min="9" max="14" width="9.140625" style="4" customWidth="1"/>
    <col min="15" max="16384" width="14.42578125" style="4"/>
  </cols>
  <sheetData>
    <row r="1" spans="1:14" ht="12" x14ac:dyDescent="0.2">
      <c r="A1" s="1" t="s">
        <v>1</v>
      </c>
      <c r="B1" s="1"/>
      <c r="C1" s="2" t="s">
        <v>2</v>
      </c>
      <c r="D1" s="2"/>
      <c r="E1" s="2"/>
      <c r="F1" s="1"/>
      <c r="G1" s="1"/>
      <c r="H1" s="1"/>
      <c r="I1" s="1"/>
      <c r="J1" s="1"/>
      <c r="K1" s="1"/>
      <c r="L1" s="1"/>
      <c r="M1" s="1"/>
      <c r="N1" s="1"/>
    </row>
    <row r="2" spans="1:14" ht="12" x14ac:dyDescent="0.2">
      <c r="A2" s="1" t="s">
        <v>4</v>
      </c>
      <c r="B2" s="1"/>
      <c r="C2" s="2" t="s">
        <v>5</v>
      </c>
      <c r="D2" s="2"/>
      <c r="E2" s="2"/>
      <c r="F2" s="1"/>
      <c r="G2" s="1"/>
      <c r="H2" s="1"/>
      <c r="I2" s="1"/>
      <c r="J2" s="1"/>
      <c r="K2" s="1"/>
      <c r="L2" s="1"/>
      <c r="M2" s="1"/>
      <c r="N2" s="1"/>
    </row>
    <row r="3" spans="1:14" ht="12" x14ac:dyDescent="0.2">
      <c r="A3" s="1" t="s">
        <v>3</v>
      </c>
      <c r="B3" s="1"/>
      <c r="C3" s="2">
        <v>30</v>
      </c>
      <c r="D3" s="2"/>
      <c r="E3" s="2"/>
      <c r="F3" s="1"/>
      <c r="G3" s="1"/>
      <c r="H3" s="1"/>
      <c r="I3" s="1"/>
      <c r="J3" s="1"/>
      <c r="K3" s="1"/>
      <c r="L3" s="1"/>
      <c r="M3" s="1"/>
      <c r="N3" s="1"/>
    </row>
    <row r="4" spans="1:14" ht="12" x14ac:dyDescent="0.2">
      <c r="A4" s="1" t="s">
        <v>0</v>
      </c>
      <c r="B4" s="1"/>
      <c r="C4" s="2" t="s">
        <v>63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2" x14ac:dyDescent="0.2">
      <c r="A5" s="43" t="s">
        <v>64</v>
      </c>
      <c r="B5" s="43"/>
      <c r="C5" s="43" t="s">
        <v>65</v>
      </c>
      <c r="D5" s="2"/>
      <c r="E5" s="2"/>
      <c r="F5" s="1"/>
      <c r="G5" s="1"/>
      <c r="H5" s="1"/>
      <c r="I5" s="1"/>
      <c r="J5" s="1"/>
      <c r="K5" s="1"/>
      <c r="L5" s="1"/>
      <c r="M5" s="1"/>
      <c r="N5" s="1"/>
    </row>
    <row r="6" spans="1:14" ht="12" x14ac:dyDescent="0.2">
      <c r="A6" s="44" t="s">
        <v>6</v>
      </c>
      <c r="B6" s="1"/>
      <c r="C6" s="2" t="s">
        <v>7</v>
      </c>
      <c r="D6" s="2"/>
      <c r="E6" s="2"/>
      <c r="F6" s="1"/>
      <c r="G6" s="1"/>
      <c r="H6" s="1"/>
      <c r="I6" s="1"/>
      <c r="J6" s="1"/>
      <c r="K6" s="1"/>
      <c r="L6" s="1"/>
      <c r="M6" s="1"/>
      <c r="N6" s="1"/>
    </row>
    <row r="7" spans="1:14" ht="12" x14ac:dyDescent="0.2">
      <c r="A7" s="44" t="s">
        <v>66</v>
      </c>
      <c r="B7" s="1"/>
      <c r="C7" s="2" t="s">
        <v>83</v>
      </c>
      <c r="D7" s="2"/>
      <c r="E7" s="2"/>
      <c r="F7" s="1"/>
      <c r="G7" s="1"/>
      <c r="H7" s="1"/>
      <c r="I7" s="1"/>
      <c r="J7" s="1"/>
      <c r="K7" s="1"/>
      <c r="L7" s="1"/>
      <c r="M7" s="1"/>
      <c r="N7" s="1"/>
    </row>
    <row r="8" spans="1:14" ht="12" x14ac:dyDescent="0.2">
      <c r="A8" s="44" t="s">
        <v>67</v>
      </c>
      <c r="B8" s="1"/>
      <c r="C8" s="2" t="s">
        <v>84</v>
      </c>
      <c r="D8" s="2"/>
      <c r="E8" s="2"/>
      <c r="F8" s="1"/>
      <c r="G8" s="1"/>
      <c r="H8" s="1"/>
      <c r="I8" s="1"/>
      <c r="J8" s="1"/>
      <c r="K8" s="1"/>
      <c r="L8" s="1"/>
      <c r="M8" s="1"/>
      <c r="N8" s="1"/>
    </row>
    <row r="9" spans="1:14" ht="12" x14ac:dyDescent="0.2">
      <c r="A9" s="1"/>
      <c r="B9" s="1"/>
      <c r="C9" s="2"/>
      <c r="D9" s="2"/>
      <c r="E9" s="2"/>
      <c r="F9" s="1"/>
      <c r="G9" s="1"/>
      <c r="H9" s="1"/>
      <c r="I9" s="1"/>
      <c r="J9" s="1"/>
      <c r="K9" s="1"/>
      <c r="L9" s="1"/>
      <c r="M9" s="1"/>
      <c r="N9" s="1"/>
    </row>
    <row r="10" spans="1:14" ht="32.25" customHeight="1" x14ac:dyDescent="0.2">
      <c r="A10" s="45" t="s">
        <v>8</v>
      </c>
      <c r="B10" s="45" t="s">
        <v>9</v>
      </c>
      <c r="C10" s="45" t="s">
        <v>10</v>
      </c>
      <c r="D10" s="45" t="s">
        <v>11</v>
      </c>
      <c r="E10" s="45" t="s">
        <v>12</v>
      </c>
      <c r="F10" s="45" t="s">
        <v>0</v>
      </c>
      <c r="G10" s="46" t="s">
        <v>16</v>
      </c>
      <c r="H10" s="53" t="s">
        <v>13</v>
      </c>
      <c r="I10" s="6"/>
      <c r="J10" s="6"/>
      <c r="K10" s="6"/>
      <c r="L10" s="6"/>
      <c r="M10" s="6"/>
      <c r="N10" s="6"/>
    </row>
    <row r="11" spans="1:14" ht="12" customHeight="1" x14ac:dyDescent="0.2">
      <c r="A11" s="47">
        <v>1</v>
      </c>
      <c r="B11" s="48">
        <v>19030671</v>
      </c>
      <c r="C11" s="49" t="s">
        <v>85</v>
      </c>
      <c r="D11" s="49" t="s">
        <v>86</v>
      </c>
      <c r="E11" s="50" t="s">
        <v>87</v>
      </c>
      <c r="F11" s="50" t="s">
        <v>88</v>
      </c>
      <c r="G11" s="81" t="s">
        <v>966</v>
      </c>
      <c r="H11" s="54">
        <f t="shared" ref="H11:H74" si="0">IF(G11="A+",95,IF(G11="A",85, IF(G11="A-",75,IF(G11="B+",67,IF(G11="B",63,IF(G11="C+",57,IF(G11="C",53,IF(G11="D+",47,IF(G11="D",43,IF(G11="F1",37,IF(G11="F2",23,IF(G11="F3",0,0))))))))))))</f>
        <v>75</v>
      </c>
      <c r="I11" s="6"/>
      <c r="J11" s="6"/>
      <c r="K11" s="6"/>
      <c r="L11" s="6"/>
      <c r="M11" s="6"/>
      <c r="N11" s="6"/>
    </row>
    <row r="12" spans="1:14" ht="12" customHeight="1" x14ac:dyDescent="0.2">
      <c r="A12" s="47">
        <v>2</v>
      </c>
      <c r="B12" s="48">
        <v>19030672</v>
      </c>
      <c r="C12" s="49" t="s">
        <v>89</v>
      </c>
      <c r="D12" s="49" t="s">
        <v>90</v>
      </c>
      <c r="E12" s="50" t="s">
        <v>87</v>
      </c>
      <c r="F12" s="50" t="s">
        <v>88</v>
      </c>
      <c r="G12" s="81" t="s">
        <v>969</v>
      </c>
      <c r="H12" s="54">
        <f t="shared" si="0"/>
        <v>53</v>
      </c>
      <c r="I12" s="6"/>
      <c r="J12" s="6"/>
      <c r="K12" s="6"/>
      <c r="L12" s="6"/>
      <c r="M12" s="6"/>
      <c r="N12" s="6"/>
    </row>
    <row r="13" spans="1:14" ht="12" customHeight="1" x14ac:dyDescent="0.2">
      <c r="A13" s="47">
        <v>3</v>
      </c>
      <c r="B13" s="48">
        <v>19031907</v>
      </c>
      <c r="C13" s="49" t="s">
        <v>89</v>
      </c>
      <c r="D13" s="49" t="s">
        <v>91</v>
      </c>
      <c r="E13" s="50" t="s">
        <v>87</v>
      </c>
      <c r="F13" s="50" t="s">
        <v>92</v>
      </c>
      <c r="G13" s="81" t="s">
        <v>971</v>
      </c>
      <c r="H13" s="54">
        <f t="shared" si="0"/>
        <v>67</v>
      </c>
      <c r="I13" s="6"/>
      <c r="J13" s="6"/>
      <c r="K13" s="6"/>
      <c r="L13" s="6"/>
      <c r="M13" s="6"/>
      <c r="N13" s="6"/>
    </row>
    <row r="14" spans="1:14" ht="12" customHeight="1" x14ac:dyDescent="0.2">
      <c r="A14" s="47">
        <v>4</v>
      </c>
      <c r="B14" s="48">
        <v>19030673</v>
      </c>
      <c r="C14" s="49" t="s">
        <v>93</v>
      </c>
      <c r="D14" s="49" t="s">
        <v>94</v>
      </c>
      <c r="E14" s="50" t="s">
        <v>87</v>
      </c>
      <c r="F14" s="50" t="s">
        <v>88</v>
      </c>
      <c r="G14" s="81" t="s">
        <v>969</v>
      </c>
      <c r="H14" s="54">
        <f t="shared" si="0"/>
        <v>53</v>
      </c>
      <c r="I14" s="6"/>
      <c r="J14" s="6"/>
      <c r="K14" s="6"/>
      <c r="L14" s="6"/>
      <c r="M14" s="6"/>
      <c r="N14" s="6"/>
    </row>
    <row r="15" spans="1:14" ht="12" customHeight="1" x14ac:dyDescent="0.2">
      <c r="A15" s="47">
        <v>5</v>
      </c>
      <c r="B15" s="48">
        <v>19030674</v>
      </c>
      <c r="C15" s="49" t="s">
        <v>95</v>
      </c>
      <c r="D15" s="49" t="s">
        <v>96</v>
      </c>
      <c r="E15" s="50" t="s">
        <v>87</v>
      </c>
      <c r="F15" s="50" t="s">
        <v>88</v>
      </c>
      <c r="G15" s="81" t="s">
        <v>974</v>
      </c>
      <c r="H15" s="54">
        <f t="shared" si="0"/>
        <v>47</v>
      </c>
      <c r="I15" s="6"/>
      <c r="J15" s="6"/>
      <c r="K15" s="6"/>
      <c r="L15" s="6"/>
      <c r="M15" s="6"/>
      <c r="N15" s="6"/>
    </row>
    <row r="16" spans="1:14" ht="12" customHeight="1" x14ac:dyDescent="0.2">
      <c r="A16" s="47">
        <v>6</v>
      </c>
      <c r="B16" s="48">
        <v>19031908</v>
      </c>
      <c r="C16" s="49" t="s">
        <v>95</v>
      </c>
      <c r="D16" s="49" t="s">
        <v>97</v>
      </c>
      <c r="E16" s="50" t="s">
        <v>87</v>
      </c>
      <c r="F16" s="50" t="s">
        <v>92</v>
      </c>
      <c r="G16" s="79"/>
      <c r="H16" s="54">
        <f t="shared" si="0"/>
        <v>0</v>
      </c>
      <c r="I16" s="6"/>
      <c r="J16" s="6"/>
      <c r="K16" s="6"/>
      <c r="L16" s="6"/>
      <c r="M16" s="6"/>
      <c r="N16" s="6"/>
    </row>
    <row r="17" spans="1:14" ht="12" customHeight="1" x14ac:dyDescent="0.2">
      <c r="A17" s="47">
        <v>7</v>
      </c>
      <c r="B17" s="48">
        <v>19031909</v>
      </c>
      <c r="C17" s="49" t="s">
        <v>95</v>
      </c>
      <c r="D17" s="49" t="s">
        <v>98</v>
      </c>
      <c r="E17" s="50" t="s">
        <v>87</v>
      </c>
      <c r="F17" s="50" t="s">
        <v>92</v>
      </c>
      <c r="G17" s="79"/>
      <c r="H17" s="54">
        <f t="shared" si="0"/>
        <v>0</v>
      </c>
      <c r="I17" s="6"/>
      <c r="J17" s="6"/>
      <c r="K17" s="6"/>
      <c r="L17" s="6"/>
      <c r="M17" s="6"/>
      <c r="N17" s="6"/>
    </row>
    <row r="18" spans="1:14" ht="12" customHeight="1" x14ac:dyDescent="0.2">
      <c r="A18" s="47">
        <v>8</v>
      </c>
      <c r="B18" s="48">
        <v>19031227</v>
      </c>
      <c r="C18" s="49" t="s">
        <v>99</v>
      </c>
      <c r="D18" s="49" t="s">
        <v>100</v>
      </c>
      <c r="E18" s="50" t="s">
        <v>87</v>
      </c>
      <c r="F18" s="50" t="s">
        <v>101</v>
      </c>
      <c r="G18" s="81" t="s">
        <v>966</v>
      </c>
      <c r="H18" s="54">
        <f t="shared" si="0"/>
        <v>75</v>
      </c>
      <c r="I18" s="6"/>
      <c r="J18" s="6"/>
      <c r="K18" s="6"/>
      <c r="L18" s="6"/>
      <c r="M18" s="6"/>
      <c r="N18" s="6"/>
    </row>
    <row r="19" spans="1:14" ht="12" customHeight="1" x14ac:dyDescent="0.2">
      <c r="A19" s="47">
        <v>9</v>
      </c>
      <c r="B19" s="48">
        <v>19031911</v>
      </c>
      <c r="C19" s="49" t="s">
        <v>102</v>
      </c>
      <c r="D19" s="49" t="s">
        <v>94</v>
      </c>
      <c r="E19" s="50" t="s">
        <v>87</v>
      </c>
      <c r="F19" s="50" t="s">
        <v>92</v>
      </c>
      <c r="G19" s="81" t="s">
        <v>971</v>
      </c>
      <c r="H19" s="54">
        <f t="shared" si="0"/>
        <v>67</v>
      </c>
      <c r="I19" s="6"/>
      <c r="J19" s="6"/>
      <c r="K19" s="6"/>
      <c r="L19" s="6"/>
      <c r="M19" s="6"/>
      <c r="N19" s="6"/>
    </row>
    <row r="20" spans="1:14" ht="12" customHeight="1" x14ac:dyDescent="0.2">
      <c r="A20" s="47">
        <v>10</v>
      </c>
      <c r="B20" s="48">
        <v>19031229</v>
      </c>
      <c r="C20" s="49" t="s">
        <v>103</v>
      </c>
      <c r="D20" s="49" t="s">
        <v>104</v>
      </c>
      <c r="E20" s="50" t="s">
        <v>87</v>
      </c>
      <c r="F20" s="50" t="s">
        <v>101</v>
      </c>
      <c r="G20" s="81" t="s">
        <v>967</v>
      </c>
      <c r="H20" s="54">
        <f t="shared" si="0"/>
        <v>63</v>
      </c>
      <c r="I20" s="6"/>
      <c r="J20" s="6"/>
      <c r="K20" s="6"/>
      <c r="L20" s="6"/>
      <c r="M20" s="6"/>
      <c r="N20" s="6"/>
    </row>
    <row r="21" spans="1:14" ht="12" customHeight="1" x14ac:dyDescent="0.2">
      <c r="A21" s="47">
        <v>11</v>
      </c>
      <c r="B21" s="48">
        <v>19031539</v>
      </c>
      <c r="C21" s="49" t="s">
        <v>103</v>
      </c>
      <c r="D21" s="49" t="s">
        <v>105</v>
      </c>
      <c r="E21" s="50" t="s">
        <v>87</v>
      </c>
      <c r="F21" s="50" t="s">
        <v>101</v>
      </c>
      <c r="G21" s="81" t="s">
        <v>967</v>
      </c>
      <c r="H21" s="54">
        <f t="shared" si="0"/>
        <v>63</v>
      </c>
      <c r="I21" s="6"/>
      <c r="J21" s="6"/>
      <c r="K21" s="6"/>
      <c r="L21" s="6"/>
      <c r="M21" s="6"/>
      <c r="N21" s="6"/>
    </row>
    <row r="22" spans="1:14" ht="12" customHeight="1" x14ac:dyDescent="0.2">
      <c r="A22" s="47">
        <v>12</v>
      </c>
      <c r="B22" s="48">
        <v>19030675</v>
      </c>
      <c r="C22" s="49" t="s">
        <v>106</v>
      </c>
      <c r="D22" s="49" t="s">
        <v>107</v>
      </c>
      <c r="E22" s="50" t="s">
        <v>87</v>
      </c>
      <c r="F22" s="50" t="s">
        <v>88</v>
      </c>
      <c r="G22" s="81" t="s">
        <v>969</v>
      </c>
      <c r="H22" s="54">
        <f t="shared" si="0"/>
        <v>53</v>
      </c>
      <c r="I22" s="6"/>
      <c r="J22" s="6"/>
      <c r="K22" s="6"/>
      <c r="L22" s="6"/>
      <c r="M22" s="6"/>
      <c r="N22" s="6"/>
    </row>
    <row r="23" spans="1:14" ht="12" customHeight="1" x14ac:dyDescent="0.2">
      <c r="A23" s="47">
        <v>13</v>
      </c>
      <c r="B23" s="48">
        <v>19030676</v>
      </c>
      <c r="C23" s="49" t="s">
        <v>108</v>
      </c>
      <c r="D23" s="49" t="s">
        <v>109</v>
      </c>
      <c r="E23" s="50" t="s">
        <v>87</v>
      </c>
      <c r="F23" s="50" t="s">
        <v>88</v>
      </c>
      <c r="G23" s="81" t="s">
        <v>969</v>
      </c>
      <c r="H23" s="54">
        <f t="shared" si="0"/>
        <v>53</v>
      </c>
      <c r="I23" s="6"/>
      <c r="J23" s="6"/>
      <c r="K23" s="6"/>
      <c r="L23" s="6"/>
      <c r="M23" s="6"/>
      <c r="N23" s="6"/>
    </row>
    <row r="24" spans="1:14" ht="12" customHeight="1" x14ac:dyDescent="0.2">
      <c r="A24" s="47">
        <v>14</v>
      </c>
      <c r="B24" s="48">
        <v>19030677</v>
      </c>
      <c r="C24" s="49" t="s">
        <v>108</v>
      </c>
      <c r="D24" s="49" t="s">
        <v>110</v>
      </c>
      <c r="E24" s="50" t="s">
        <v>87</v>
      </c>
      <c r="F24" s="50" t="s">
        <v>88</v>
      </c>
      <c r="G24" s="81" t="s">
        <v>969</v>
      </c>
      <c r="H24" s="54">
        <f t="shared" si="0"/>
        <v>53</v>
      </c>
      <c r="I24" s="6"/>
      <c r="J24" s="6"/>
      <c r="K24" s="6"/>
      <c r="L24" s="6"/>
      <c r="M24" s="6"/>
      <c r="N24" s="6"/>
    </row>
    <row r="25" spans="1:14" ht="12" customHeight="1" x14ac:dyDescent="0.2">
      <c r="A25" s="47">
        <v>15</v>
      </c>
      <c r="B25" s="48">
        <v>19031912</v>
      </c>
      <c r="C25" s="49" t="s">
        <v>108</v>
      </c>
      <c r="D25" s="49" t="s">
        <v>104</v>
      </c>
      <c r="E25" s="50" t="s">
        <v>87</v>
      </c>
      <c r="F25" s="50" t="s">
        <v>92</v>
      </c>
      <c r="G25" s="79"/>
      <c r="H25" s="54">
        <f t="shared" si="0"/>
        <v>0</v>
      </c>
      <c r="I25" s="6"/>
      <c r="J25" s="6"/>
      <c r="K25" s="6"/>
      <c r="L25" s="6"/>
      <c r="M25" s="6"/>
      <c r="N25" s="6"/>
    </row>
    <row r="26" spans="1:14" ht="12" customHeight="1" x14ac:dyDescent="0.2">
      <c r="A26" s="47">
        <v>16</v>
      </c>
      <c r="B26" s="48">
        <v>19030678</v>
      </c>
      <c r="C26" s="49" t="s">
        <v>111</v>
      </c>
      <c r="D26" s="49" t="s">
        <v>112</v>
      </c>
      <c r="E26" s="50" t="s">
        <v>87</v>
      </c>
      <c r="F26" s="50" t="s">
        <v>88</v>
      </c>
      <c r="G26" s="81" t="s">
        <v>969</v>
      </c>
      <c r="H26" s="54">
        <f t="shared" si="0"/>
        <v>53</v>
      </c>
      <c r="I26" s="6"/>
      <c r="J26" s="6"/>
      <c r="K26" s="6"/>
      <c r="L26" s="6"/>
      <c r="M26" s="6"/>
      <c r="N26" s="6"/>
    </row>
    <row r="27" spans="1:14" ht="12" customHeight="1" x14ac:dyDescent="0.2">
      <c r="A27" s="47">
        <v>17</v>
      </c>
      <c r="B27" s="48">
        <v>19031230</v>
      </c>
      <c r="C27" s="49" t="s">
        <v>113</v>
      </c>
      <c r="D27" s="49" t="s">
        <v>104</v>
      </c>
      <c r="E27" s="50" t="s">
        <v>87</v>
      </c>
      <c r="F27" s="50" t="s">
        <v>101</v>
      </c>
      <c r="G27" s="81" t="s">
        <v>970</v>
      </c>
      <c r="H27" s="54">
        <f t="shared" si="0"/>
        <v>43</v>
      </c>
      <c r="I27" s="6"/>
      <c r="J27" s="6"/>
      <c r="K27" s="6"/>
      <c r="L27" s="6"/>
      <c r="M27" s="6"/>
      <c r="N27" s="6"/>
    </row>
    <row r="28" spans="1:14" ht="12" customHeight="1" x14ac:dyDescent="0.2">
      <c r="A28" s="47">
        <v>18</v>
      </c>
      <c r="B28" s="48">
        <v>19031231</v>
      </c>
      <c r="C28" s="49" t="s">
        <v>114</v>
      </c>
      <c r="D28" s="49" t="s">
        <v>115</v>
      </c>
      <c r="E28" s="50" t="s">
        <v>87</v>
      </c>
      <c r="F28" s="50" t="s">
        <v>101</v>
      </c>
      <c r="G28" s="81" t="s">
        <v>966</v>
      </c>
      <c r="H28" s="54">
        <f t="shared" si="0"/>
        <v>75</v>
      </c>
      <c r="I28" s="6"/>
      <c r="J28" s="6"/>
      <c r="K28" s="6"/>
      <c r="L28" s="6"/>
      <c r="M28" s="6"/>
      <c r="N28" s="6"/>
    </row>
    <row r="29" spans="1:14" ht="12" customHeight="1" x14ac:dyDescent="0.2">
      <c r="A29" s="47">
        <v>19</v>
      </c>
      <c r="B29" s="48">
        <v>19030679</v>
      </c>
      <c r="C29" s="49" t="s">
        <v>116</v>
      </c>
      <c r="D29" s="49" t="s">
        <v>117</v>
      </c>
      <c r="E29" s="50" t="s">
        <v>87</v>
      </c>
      <c r="F29" s="50" t="s">
        <v>88</v>
      </c>
      <c r="G29" s="81" t="s">
        <v>967</v>
      </c>
      <c r="H29" s="54">
        <f t="shared" si="0"/>
        <v>63</v>
      </c>
      <c r="I29" s="6"/>
      <c r="J29" s="6"/>
      <c r="K29" s="6"/>
      <c r="L29" s="6"/>
      <c r="M29" s="6"/>
      <c r="N29" s="6"/>
    </row>
    <row r="30" spans="1:14" ht="12" customHeight="1" x14ac:dyDescent="0.2">
      <c r="A30" s="47">
        <v>20</v>
      </c>
      <c r="B30" s="48">
        <v>19030680</v>
      </c>
      <c r="C30" s="49" t="s">
        <v>118</v>
      </c>
      <c r="D30" s="49" t="s">
        <v>119</v>
      </c>
      <c r="E30" s="50" t="s">
        <v>87</v>
      </c>
      <c r="F30" s="50" t="s">
        <v>88</v>
      </c>
      <c r="G30" s="81" t="s">
        <v>973</v>
      </c>
      <c r="H30" s="54">
        <f t="shared" si="0"/>
        <v>0</v>
      </c>
      <c r="I30" s="6"/>
      <c r="J30" s="6"/>
      <c r="K30" s="6"/>
      <c r="L30" s="6"/>
      <c r="M30" s="6"/>
      <c r="N30" s="6"/>
    </row>
    <row r="31" spans="1:14" ht="12" customHeight="1" x14ac:dyDescent="0.2">
      <c r="A31" s="47">
        <v>21</v>
      </c>
      <c r="B31" s="48">
        <v>19030681</v>
      </c>
      <c r="C31" s="49" t="s">
        <v>118</v>
      </c>
      <c r="D31" s="49" t="s">
        <v>120</v>
      </c>
      <c r="E31" s="50" t="s">
        <v>87</v>
      </c>
      <c r="F31" s="50" t="s">
        <v>88</v>
      </c>
      <c r="G31" s="81" t="s">
        <v>973</v>
      </c>
      <c r="H31" s="54">
        <f t="shared" si="0"/>
        <v>0</v>
      </c>
      <c r="I31" s="6"/>
      <c r="J31" s="6"/>
      <c r="K31" s="6"/>
      <c r="L31" s="6"/>
      <c r="M31" s="6"/>
      <c r="N31" s="6"/>
    </row>
    <row r="32" spans="1:14" ht="12" customHeight="1" x14ac:dyDescent="0.2">
      <c r="A32" s="47">
        <v>22</v>
      </c>
      <c r="B32" s="48">
        <v>19031232</v>
      </c>
      <c r="C32" s="49" t="s">
        <v>121</v>
      </c>
      <c r="D32" s="49" t="s">
        <v>122</v>
      </c>
      <c r="E32" s="50" t="s">
        <v>87</v>
      </c>
      <c r="F32" s="50" t="s">
        <v>101</v>
      </c>
      <c r="G32" s="79"/>
      <c r="H32" s="54">
        <f t="shared" si="0"/>
        <v>0</v>
      </c>
      <c r="I32" s="6"/>
      <c r="J32" s="6"/>
      <c r="K32" s="6"/>
      <c r="L32" s="6"/>
      <c r="M32" s="6"/>
      <c r="N32" s="6"/>
    </row>
    <row r="33" spans="1:14" ht="12" customHeight="1" x14ac:dyDescent="0.2">
      <c r="A33" s="47">
        <v>23</v>
      </c>
      <c r="B33" s="48">
        <v>19031233</v>
      </c>
      <c r="C33" s="49" t="s">
        <v>123</v>
      </c>
      <c r="D33" s="49" t="s">
        <v>124</v>
      </c>
      <c r="E33" s="50" t="s">
        <v>87</v>
      </c>
      <c r="F33" s="50" t="s">
        <v>101</v>
      </c>
      <c r="G33" s="81" t="s">
        <v>966</v>
      </c>
      <c r="H33" s="54">
        <f t="shared" si="0"/>
        <v>75</v>
      </c>
      <c r="I33" s="6"/>
      <c r="J33" s="6"/>
      <c r="K33" s="6"/>
      <c r="L33" s="6"/>
      <c r="M33" s="6"/>
      <c r="N33" s="6"/>
    </row>
    <row r="34" spans="1:14" ht="12" customHeight="1" x14ac:dyDescent="0.2">
      <c r="A34" s="47">
        <v>24</v>
      </c>
      <c r="B34" s="48">
        <v>19030682</v>
      </c>
      <c r="C34" s="49" t="s">
        <v>125</v>
      </c>
      <c r="D34" s="49" t="s">
        <v>126</v>
      </c>
      <c r="E34" s="50" t="s">
        <v>87</v>
      </c>
      <c r="F34" s="50" t="s">
        <v>88</v>
      </c>
      <c r="G34" s="81" t="s">
        <v>973</v>
      </c>
      <c r="H34" s="54">
        <f t="shared" si="0"/>
        <v>0</v>
      </c>
      <c r="I34" s="6"/>
      <c r="J34" s="6"/>
      <c r="K34" s="6"/>
      <c r="L34" s="6"/>
      <c r="M34" s="6"/>
      <c r="N34" s="6"/>
    </row>
    <row r="35" spans="1:14" ht="12" customHeight="1" x14ac:dyDescent="0.2">
      <c r="A35" s="47">
        <v>25</v>
      </c>
      <c r="B35" s="48">
        <v>19030683</v>
      </c>
      <c r="C35" s="49" t="s">
        <v>127</v>
      </c>
      <c r="D35" s="49" t="s">
        <v>110</v>
      </c>
      <c r="E35" s="50" t="s">
        <v>87</v>
      </c>
      <c r="F35" s="50" t="s">
        <v>88</v>
      </c>
      <c r="G35" s="81" t="s">
        <v>968</v>
      </c>
      <c r="H35" s="54">
        <f t="shared" si="0"/>
        <v>57</v>
      </c>
      <c r="I35" s="6"/>
      <c r="J35" s="6"/>
      <c r="K35" s="6"/>
      <c r="L35" s="6"/>
      <c r="M35" s="6"/>
      <c r="N35" s="6"/>
    </row>
    <row r="36" spans="1:14" ht="12" customHeight="1" x14ac:dyDescent="0.2">
      <c r="A36" s="47">
        <v>26</v>
      </c>
      <c r="B36" s="48">
        <v>19030684</v>
      </c>
      <c r="C36" s="49" t="s">
        <v>127</v>
      </c>
      <c r="D36" s="49" t="s">
        <v>128</v>
      </c>
      <c r="E36" s="50" t="s">
        <v>87</v>
      </c>
      <c r="F36" s="50" t="s">
        <v>88</v>
      </c>
      <c r="G36" s="81" t="s">
        <v>970</v>
      </c>
      <c r="H36" s="54">
        <f t="shared" si="0"/>
        <v>43</v>
      </c>
      <c r="I36" s="6"/>
      <c r="J36" s="6"/>
      <c r="K36" s="6"/>
      <c r="L36" s="6"/>
      <c r="M36" s="6"/>
      <c r="N36" s="6"/>
    </row>
    <row r="37" spans="1:14" ht="12" customHeight="1" x14ac:dyDescent="0.2">
      <c r="A37" s="47">
        <v>27</v>
      </c>
      <c r="B37" s="48">
        <v>19030685</v>
      </c>
      <c r="C37" s="49" t="s">
        <v>127</v>
      </c>
      <c r="D37" s="49" t="s">
        <v>104</v>
      </c>
      <c r="E37" s="50" t="s">
        <v>87</v>
      </c>
      <c r="F37" s="50" t="s">
        <v>88</v>
      </c>
      <c r="G37" s="81" t="s">
        <v>967</v>
      </c>
      <c r="H37" s="54">
        <f t="shared" si="0"/>
        <v>63</v>
      </c>
      <c r="I37" s="6"/>
      <c r="J37" s="6"/>
      <c r="K37" s="6"/>
      <c r="L37" s="6"/>
      <c r="M37" s="6"/>
      <c r="N37" s="6"/>
    </row>
    <row r="38" spans="1:14" ht="12" customHeight="1" x14ac:dyDescent="0.2">
      <c r="A38" s="47">
        <v>28</v>
      </c>
      <c r="B38" s="48">
        <v>19031913</v>
      </c>
      <c r="C38" s="49" t="s">
        <v>127</v>
      </c>
      <c r="D38" s="49" t="s">
        <v>129</v>
      </c>
      <c r="E38" s="50" t="s">
        <v>87</v>
      </c>
      <c r="F38" s="50" t="s">
        <v>92</v>
      </c>
      <c r="G38" s="81" t="s">
        <v>966</v>
      </c>
      <c r="H38" s="54">
        <f t="shared" si="0"/>
        <v>75</v>
      </c>
      <c r="I38" s="6"/>
      <c r="J38" s="6"/>
      <c r="K38" s="6"/>
      <c r="L38" s="6"/>
      <c r="M38" s="6"/>
      <c r="N38" s="6"/>
    </row>
    <row r="39" spans="1:14" ht="12" customHeight="1" x14ac:dyDescent="0.2">
      <c r="A39" s="47">
        <v>29</v>
      </c>
      <c r="B39" s="48">
        <v>18029714</v>
      </c>
      <c r="C39" s="49" t="s">
        <v>127</v>
      </c>
      <c r="D39" s="49" t="s">
        <v>130</v>
      </c>
      <c r="E39" s="50" t="s">
        <v>131</v>
      </c>
      <c r="F39" s="50" t="s">
        <v>92</v>
      </c>
      <c r="G39" s="79"/>
      <c r="H39" s="54">
        <f t="shared" si="0"/>
        <v>0</v>
      </c>
      <c r="I39" s="6"/>
      <c r="J39" s="6"/>
      <c r="K39" s="6"/>
      <c r="L39" s="6"/>
      <c r="M39" s="6"/>
      <c r="N39" s="6"/>
    </row>
    <row r="40" spans="1:14" ht="12" customHeight="1" x14ac:dyDescent="0.2">
      <c r="A40" s="47">
        <v>30</v>
      </c>
      <c r="B40" s="48">
        <v>19031234</v>
      </c>
      <c r="C40" s="49" t="s">
        <v>132</v>
      </c>
      <c r="D40" s="49" t="s">
        <v>133</v>
      </c>
      <c r="E40" s="50" t="s">
        <v>87</v>
      </c>
      <c r="F40" s="50" t="s">
        <v>101</v>
      </c>
      <c r="G40" s="81" t="s">
        <v>969</v>
      </c>
      <c r="H40" s="54">
        <f t="shared" si="0"/>
        <v>53</v>
      </c>
      <c r="I40" s="6"/>
      <c r="J40" s="6"/>
      <c r="K40" s="6"/>
      <c r="L40" s="6"/>
      <c r="M40" s="6"/>
      <c r="N40" s="6"/>
    </row>
    <row r="41" spans="1:14" ht="12" customHeight="1" x14ac:dyDescent="0.2">
      <c r="A41" s="47">
        <v>31</v>
      </c>
      <c r="B41" s="48">
        <v>19031235</v>
      </c>
      <c r="C41" s="49" t="s">
        <v>132</v>
      </c>
      <c r="D41" s="49" t="s">
        <v>134</v>
      </c>
      <c r="E41" s="50" t="s">
        <v>87</v>
      </c>
      <c r="F41" s="50" t="s">
        <v>101</v>
      </c>
      <c r="G41" s="81" t="s">
        <v>971</v>
      </c>
      <c r="H41" s="54">
        <f t="shared" si="0"/>
        <v>67</v>
      </c>
      <c r="I41" s="6"/>
      <c r="J41" s="6"/>
      <c r="K41" s="6"/>
      <c r="L41" s="6"/>
      <c r="M41" s="6"/>
      <c r="N41" s="6"/>
    </row>
    <row r="42" spans="1:14" ht="12" customHeight="1" x14ac:dyDescent="0.2">
      <c r="A42" s="47">
        <v>32</v>
      </c>
      <c r="B42" s="48">
        <v>19031236</v>
      </c>
      <c r="C42" s="49" t="s">
        <v>135</v>
      </c>
      <c r="D42" s="49" t="s">
        <v>136</v>
      </c>
      <c r="E42" s="50" t="s">
        <v>87</v>
      </c>
      <c r="F42" s="50" t="s">
        <v>101</v>
      </c>
      <c r="G42" s="81" t="s">
        <v>967</v>
      </c>
      <c r="H42" s="54">
        <f t="shared" si="0"/>
        <v>63</v>
      </c>
      <c r="I42" s="6"/>
      <c r="J42" s="6"/>
      <c r="K42" s="6"/>
      <c r="L42" s="6"/>
      <c r="M42" s="6"/>
      <c r="N42" s="6"/>
    </row>
    <row r="43" spans="1:14" ht="12" customHeight="1" x14ac:dyDescent="0.2">
      <c r="A43" s="47">
        <v>33</v>
      </c>
      <c r="B43" s="48">
        <v>19032035</v>
      </c>
      <c r="C43" s="49" t="s">
        <v>137</v>
      </c>
      <c r="D43" s="49" t="s">
        <v>104</v>
      </c>
      <c r="E43" s="50" t="s">
        <v>87</v>
      </c>
      <c r="F43" s="50" t="s">
        <v>92</v>
      </c>
      <c r="G43" s="81" t="s">
        <v>976</v>
      </c>
      <c r="H43" s="54">
        <f t="shared" si="0"/>
        <v>37</v>
      </c>
      <c r="I43" s="6"/>
      <c r="J43" s="6"/>
      <c r="K43" s="6"/>
      <c r="L43" s="6"/>
      <c r="M43" s="6"/>
      <c r="N43" s="6"/>
    </row>
    <row r="44" spans="1:14" ht="12" customHeight="1" x14ac:dyDescent="0.2">
      <c r="A44" s="47">
        <v>34</v>
      </c>
      <c r="B44" s="48">
        <v>19031914</v>
      </c>
      <c r="C44" s="49" t="s">
        <v>138</v>
      </c>
      <c r="D44" s="49" t="s">
        <v>139</v>
      </c>
      <c r="E44" s="50" t="s">
        <v>87</v>
      </c>
      <c r="F44" s="50" t="s">
        <v>92</v>
      </c>
      <c r="G44" s="81" t="s">
        <v>966</v>
      </c>
      <c r="H44" s="54">
        <f t="shared" si="0"/>
        <v>75</v>
      </c>
      <c r="I44" s="6"/>
      <c r="J44" s="6"/>
      <c r="K44" s="6"/>
      <c r="L44" s="6"/>
      <c r="M44" s="6"/>
      <c r="N44" s="6"/>
    </row>
    <row r="45" spans="1:14" ht="12" customHeight="1" x14ac:dyDescent="0.2">
      <c r="A45" s="47">
        <v>35</v>
      </c>
      <c r="B45" s="48">
        <v>19030686</v>
      </c>
      <c r="C45" s="49" t="s">
        <v>140</v>
      </c>
      <c r="D45" s="49" t="s">
        <v>141</v>
      </c>
      <c r="E45" s="50" t="s">
        <v>87</v>
      </c>
      <c r="F45" s="50" t="s">
        <v>88</v>
      </c>
      <c r="G45" s="81" t="s">
        <v>966</v>
      </c>
      <c r="H45" s="54">
        <f t="shared" si="0"/>
        <v>75</v>
      </c>
      <c r="I45" s="6"/>
      <c r="J45" s="6"/>
      <c r="K45" s="6"/>
      <c r="L45" s="6"/>
      <c r="M45" s="6"/>
      <c r="N45" s="6"/>
    </row>
    <row r="46" spans="1:14" ht="12" customHeight="1" x14ac:dyDescent="0.2">
      <c r="A46" s="47">
        <v>36</v>
      </c>
      <c r="B46" s="48">
        <v>19030690</v>
      </c>
      <c r="C46" s="49" t="s">
        <v>142</v>
      </c>
      <c r="D46" s="49" t="s">
        <v>143</v>
      </c>
      <c r="E46" s="50" t="s">
        <v>87</v>
      </c>
      <c r="F46" s="50" t="s">
        <v>88</v>
      </c>
      <c r="G46" s="81" t="s">
        <v>966</v>
      </c>
      <c r="H46" s="54">
        <f t="shared" si="0"/>
        <v>75</v>
      </c>
      <c r="I46" s="6"/>
      <c r="J46" s="6"/>
      <c r="K46" s="6"/>
      <c r="L46" s="6"/>
      <c r="M46" s="6"/>
      <c r="N46" s="6"/>
    </row>
    <row r="47" spans="1:14" ht="12" customHeight="1" x14ac:dyDescent="0.2">
      <c r="A47" s="47">
        <v>37</v>
      </c>
      <c r="B47" s="48">
        <v>19030689</v>
      </c>
      <c r="C47" s="49" t="s">
        <v>144</v>
      </c>
      <c r="D47" s="49" t="s">
        <v>145</v>
      </c>
      <c r="E47" s="50" t="s">
        <v>87</v>
      </c>
      <c r="F47" s="50" t="s">
        <v>88</v>
      </c>
      <c r="G47" s="81" t="s">
        <v>967</v>
      </c>
      <c r="H47" s="54">
        <f t="shared" si="0"/>
        <v>63</v>
      </c>
      <c r="I47" s="6"/>
      <c r="J47" s="6"/>
      <c r="K47" s="6"/>
      <c r="L47" s="6"/>
      <c r="M47" s="6"/>
      <c r="N47" s="6"/>
    </row>
    <row r="48" spans="1:14" ht="12" customHeight="1" x14ac:dyDescent="0.2">
      <c r="A48" s="47">
        <v>38</v>
      </c>
      <c r="B48" s="48">
        <v>19030692</v>
      </c>
      <c r="C48" s="49" t="s">
        <v>146</v>
      </c>
      <c r="D48" s="49" t="s">
        <v>147</v>
      </c>
      <c r="E48" s="50" t="s">
        <v>87</v>
      </c>
      <c r="F48" s="50" t="s">
        <v>88</v>
      </c>
      <c r="G48" s="81" t="s">
        <v>968</v>
      </c>
      <c r="H48" s="54">
        <f t="shared" si="0"/>
        <v>57</v>
      </c>
      <c r="I48" s="6"/>
      <c r="J48" s="6"/>
      <c r="K48" s="6"/>
      <c r="L48" s="6"/>
      <c r="M48" s="6"/>
      <c r="N48" s="6"/>
    </row>
    <row r="49" spans="1:14" ht="12" customHeight="1" x14ac:dyDescent="0.2">
      <c r="A49" s="47">
        <v>39</v>
      </c>
      <c r="B49" s="48">
        <v>19030693</v>
      </c>
      <c r="C49" s="49" t="s">
        <v>148</v>
      </c>
      <c r="D49" s="49" t="s">
        <v>149</v>
      </c>
      <c r="E49" s="50" t="s">
        <v>87</v>
      </c>
      <c r="F49" s="50" t="s">
        <v>88</v>
      </c>
      <c r="G49" s="81" t="s">
        <v>969</v>
      </c>
      <c r="H49" s="54">
        <f t="shared" si="0"/>
        <v>53</v>
      </c>
      <c r="I49" s="6"/>
      <c r="J49" s="6"/>
      <c r="K49" s="6"/>
      <c r="L49" s="6"/>
      <c r="M49" s="6"/>
      <c r="N49" s="6"/>
    </row>
    <row r="50" spans="1:14" ht="12" customHeight="1" x14ac:dyDescent="0.2">
      <c r="A50" s="47">
        <v>40</v>
      </c>
      <c r="B50" s="48">
        <v>19030694</v>
      </c>
      <c r="C50" s="49" t="s">
        <v>148</v>
      </c>
      <c r="D50" s="49" t="s">
        <v>128</v>
      </c>
      <c r="E50" s="50" t="s">
        <v>87</v>
      </c>
      <c r="F50" s="50" t="s">
        <v>88</v>
      </c>
      <c r="G50" s="81" t="s">
        <v>967</v>
      </c>
      <c r="H50" s="54">
        <f t="shared" si="0"/>
        <v>63</v>
      </c>
      <c r="I50" s="6"/>
      <c r="J50" s="6"/>
      <c r="K50" s="6"/>
      <c r="L50" s="6"/>
      <c r="M50" s="6"/>
      <c r="N50" s="6"/>
    </row>
    <row r="51" spans="1:14" ht="12" customHeight="1" x14ac:dyDescent="0.2">
      <c r="A51" s="47">
        <v>41</v>
      </c>
      <c r="B51" s="48">
        <v>19030695</v>
      </c>
      <c r="C51" s="49" t="s">
        <v>148</v>
      </c>
      <c r="D51" s="49" t="s">
        <v>150</v>
      </c>
      <c r="E51" s="50" t="s">
        <v>87</v>
      </c>
      <c r="F51" s="50" t="s">
        <v>88</v>
      </c>
      <c r="G51" s="81" t="s">
        <v>966</v>
      </c>
      <c r="H51" s="54">
        <f t="shared" si="0"/>
        <v>75</v>
      </c>
      <c r="I51" s="6"/>
      <c r="J51" s="6"/>
      <c r="K51" s="6"/>
      <c r="L51" s="6"/>
      <c r="M51" s="6"/>
      <c r="N51" s="6"/>
    </row>
    <row r="52" spans="1:14" ht="12" customHeight="1" x14ac:dyDescent="0.2">
      <c r="A52" s="47">
        <v>42</v>
      </c>
      <c r="B52" s="48">
        <v>19030691</v>
      </c>
      <c r="C52" s="49" t="s">
        <v>151</v>
      </c>
      <c r="D52" s="49" t="s">
        <v>152</v>
      </c>
      <c r="E52" s="50" t="s">
        <v>87</v>
      </c>
      <c r="F52" s="50" t="s">
        <v>88</v>
      </c>
      <c r="G52" s="81" t="s">
        <v>969</v>
      </c>
      <c r="H52" s="54">
        <f t="shared" si="0"/>
        <v>53</v>
      </c>
      <c r="I52" s="6"/>
      <c r="J52" s="6"/>
      <c r="K52" s="6"/>
      <c r="L52" s="6"/>
      <c r="M52" s="6"/>
      <c r="N52" s="6"/>
    </row>
    <row r="53" spans="1:14" ht="12" customHeight="1" x14ac:dyDescent="0.2">
      <c r="A53" s="47">
        <v>43</v>
      </c>
      <c r="B53" s="48">
        <v>19032163</v>
      </c>
      <c r="C53" s="49" t="s">
        <v>151</v>
      </c>
      <c r="D53" s="49" t="s">
        <v>104</v>
      </c>
      <c r="E53" s="50" t="s">
        <v>87</v>
      </c>
      <c r="F53" s="50" t="s">
        <v>88</v>
      </c>
      <c r="G53" s="79"/>
      <c r="H53" s="54">
        <f t="shared" si="0"/>
        <v>0</v>
      </c>
      <c r="I53" s="6"/>
      <c r="J53" s="6"/>
      <c r="K53" s="6"/>
      <c r="L53" s="6"/>
      <c r="M53" s="6"/>
      <c r="N53" s="6"/>
    </row>
    <row r="54" spans="1:14" ht="12" customHeight="1" x14ac:dyDescent="0.2">
      <c r="A54" s="47">
        <v>44</v>
      </c>
      <c r="B54" s="48">
        <v>19031238</v>
      </c>
      <c r="C54" s="49" t="s">
        <v>151</v>
      </c>
      <c r="D54" s="49" t="s">
        <v>153</v>
      </c>
      <c r="E54" s="50" t="s">
        <v>87</v>
      </c>
      <c r="F54" s="50" t="s">
        <v>101</v>
      </c>
      <c r="G54" s="81" t="s">
        <v>974</v>
      </c>
      <c r="H54" s="54">
        <f t="shared" si="0"/>
        <v>47</v>
      </c>
      <c r="I54" s="6"/>
      <c r="J54" s="6"/>
      <c r="K54" s="6"/>
      <c r="L54" s="6"/>
      <c r="M54" s="6"/>
      <c r="N54" s="6"/>
    </row>
    <row r="55" spans="1:14" ht="12" customHeight="1" x14ac:dyDescent="0.2">
      <c r="A55" s="47">
        <v>45</v>
      </c>
      <c r="B55" s="48">
        <v>19031239</v>
      </c>
      <c r="C55" s="49" t="s">
        <v>151</v>
      </c>
      <c r="D55" s="49" t="s">
        <v>154</v>
      </c>
      <c r="E55" s="50" t="s">
        <v>87</v>
      </c>
      <c r="F55" s="50" t="s">
        <v>101</v>
      </c>
      <c r="G55" s="81" t="s">
        <v>974</v>
      </c>
      <c r="H55" s="54">
        <f t="shared" si="0"/>
        <v>47</v>
      </c>
      <c r="I55" s="6"/>
      <c r="J55" s="6"/>
      <c r="K55" s="6"/>
      <c r="L55" s="6"/>
      <c r="M55" s="6"/>
      <c r="N55" s="6"/>
    </row>
    <row r="56" spans="1:14" ht="12" customHeight="1" x14ac:dyDescent="0.2">
      <c r="A56" s="47">
        <v>46</v>
      </c>
      <c r="B56" s="48">
        <v>19031237</v>
      </c>
      <c r="C56" s="49" t="s">
        <v>155</v>
      </c>
      <c r="D56" s="49" t="s">
        <v>156</v>
      </c>
      <c r="E56" s="50" t="s">
        <v>87</v>
      </c>
      <c r="F56" s="50" t="s">
        <v>101</v>
      </c>
      <c r="G56" s="81" t="s">
        <v>969</v>
      </c>
      <c r="H56" s="54">
        <f t="shared" si="0"/>
        <v>53</v>
      </c>
      <c r="I56" s="6"/>
      <c r="J56" s="6"/>
      <c r="K56" s="6"/>
      <c r="L56" s="6"/>
      <c r="M56" s="6"/>
      <c r="N56" s="6"/>
    </row>
    <row r="57" spans="1:14" ht="12" customHeight="1" x14ac:dyDescent="0.2">
      <c r="A57" s="47">
        <v>47</v>
      </c>
      <c r="B57" s="48">
        <v>19031915</v>
      </c>
      <c r="C57" s="49" t="s">
        <v>157</v>
      </c>
      <c r="D57" s="49" t="s">
        <v>104</v>
      </c>
      <c r="E57" s="50" t="s">
        <v>87</v>
      </c>
      <c r="F57" s="50" t="s">
        <v>92</v>
      </c>
      <c r="G57" s="81" t="s">
        <v>971</v>
      </c>
      <c r="H57" s="54">
        <f t="shared" si="0"/>
        <v>67</v>
      </c>
      <c r="I57" s="6"/>
      <c r="J57" s="6"/>
      <c r="K57" s="6"/>
      <c r="L57" s="6"/>
      <c r="M57" s="6"/>
      <c r="N57" s="6"/>
    </row>
    <row r="58" spans="1:14" ht="12" customHeight="1" x14ac:dyDescent="0.2">
      <c r="A58" s="47">
        <v>48</v>
      </c>
      <c r="B58" s="48">
        <v>19031240</v>
      </c>
      <c r="C58" s="49" t="s">
        <v>158</v>
      </c>
      <c r="D58" s="49" t="s">
        <v>159</v>
      </c>
      <c r="E58" s="50" t="s">
        <v>87</v>
      </c>
      <c r="F58" s="50" t="s">
        <v>101</v>
      </c>
      <c r="G58" s="81" t="s">
        <v>967</v>
      </c>
      <c r="H58" s="54">
        <f t="shared" si="0"/>
        <v>63</v>
      </c>
      <c r="I58" s="6"/>
      <c r="J58" s="6"/>
      <c r="K58" s="6"/>
      <c r="L58" s="6"/>
      <c r="M58" s="6"/>
      <c r="N58" s="6"/>
    </row>
    <row r="59" spans="1:14" ht="12" customHeight="1" x14ac:dyDescent="0.2">
      <c r="A59" s="47">
        <v>49</v>
      </c>
      <c r="B59" s="48">
        <v>19030696</v>
      </c>
      <c r="C59" s="49" t="s">
        <v>160</v>
      </c>
      <c r="D59" s="49" t="s">
        <v>161</v>
      </c>
      <c r="E59" s="50" t="s">
        <v>87</v>
      </c>
      <c r="F59" s="50" t="s">
        <v>88</v>
      </c>
      <c r="G59" s="81" t="s">
        <v>971</v>
      </c>
      <c r="H59" s="54">
        <f t="shared" si="0"/>
        <v>67</v>
      </c>
      <c r="I59" s="6"/>
      <c r="J59" s="6"/>
      <c r="K59" s="6"/>
      <c r="L59" s="6"/>
      <c r="M59" s="6"/>
      <c r="N59" s="6"/>
    </row>
    <row r="60" spans="1:14" ht="12" customHeight="1" x14ac:dyDescent="0.2">
      <c r="A60" s="47">
        <v>50</v>
      </c>
      <c r="B60" s="48">
        <v>18029838</v>
      </c>
      <c r="C60" s="49" t="s">
        <v>160</v>
      </c>
      <c r="D60" s="49" t="s">
        <v>134</v>
      </c>
      <c r="E60" s="50" t="s">
        <v>131</v>
      </c>
      <c r="F60" s="50" t="s">
        <v>88</v>
      </c>
      <c r="G60" s="81" t="s">
        <v>970</v>
      </c>
      <c r="H60" s="54">
        <f t="shared" si="0"/>
        <v>43</v>
      </c>
      <c r="I60" s="6"/>
      <c r="J60" s="6"/>
      <c r="K60" s="6"/>
      <c r="L60" s="6"/>
      <c r="M60" s="6"/>
      <c r="N60" s="6"/>
    </row>
    <row r="61" spans="1:14" ht="12" customHeight="1" x14ac:dyDescent="0.2">
      <c r="A61" s="47">
        <v>51</v>
      </c>
      <c r="B61" s="48">
        <v>19031845</v>
      </c>
      <c r="C61" s="49" t="s">
        <v>162</v>
      </c>
      <c r="D61" s="49" t="s">
        <v>163</v>
      </c>
      <c r="E61" s="50" t="s">
        <v>87</v>
      </c>
      <c r="F61" s="50" t="s">
        <v>88</v>
      </c>
      <c r="G61" s="81" t="s">
        <v>966</v>
      </c>
      <c r="H61" s="54">
        <f t="shared" si="0"/>
        <v>75</v>
      </c>
      <c r="I61" s="6"/>
      <c r="J61" s="6"/>
      <c r="K61" s="6"/>
      <c r="L61" s="6"/>
      <c r="M61" s="6"/>
      <c r="N61" s="6"/>
    </row>
    <row r="62" spans="1:14" ht="12" customHeight="1" x14ac:dyDescent="0.2">
      <c r="A62" s="47">
        <v>52</v>
      </c>
      <c r="B62" s="48">
        <v>19032037</v>
      </c>
      <c r="C62" s="49" t="s">
        <v>164</v>
      </c>
      <c r="D62" s="49" t="s">
        <v>104</v>
      </c>
      <c r="E62" s="50" t="s">
        <v>87</v>
      </c>
      <c r="F62" s="50" t="s">
        <v>92</v>
      </c>
      <c r="G62" s="81" t="s">
        <v>971</v>
      </c>
      <c r="H62" s="54">
        <f t="shared" si="0"/>
        <v>67</v>
      </c>
      <c r="I62" s="6"/>
      <c r="J62" s="6"/>
      <c r="K62" s="6"/>
      <c r="L62" s="6"/>
      <c r="M62" s="6"/>
      <c r="N62" s="6"/>
    </row>
    <row r="63" spans="1:14" ht="12" customHeight="1" x14ac:dyDescent="0.2">
      <c r="A63" s="47">
        <v>53</v>
      </c>
      <c r="B63" s="48">
        <v>19031916</v>
      </c>
      <c r="C63" s="49" t="s">
        <v>165</v>
      </c>
      <c r="D63" s="49" t="s">
        <v>166</v>
      </c>
      <c r="E63" s="50" t="s">
        <v>87</v>
      </c>
      <c r="F63" s="50" t="s">
        <v>92</v>
      </c>
      <c r="G63" s="79"/>
      <c r="H63" s="54">
        <f t="shared" si="0"/>
        <v>0</v>
      </c>
      <c r="I63" s="6"/>
      <c r="J63" s="6"/>
      <c r="K63" s="6"/>
      <c r="L63" s="6"/>
      <c r="M63" s="6"/>
      <c r="N63" s="6"/>
    </row>
    <row r="64" spans="1:14" ht="12" customHeight="1" x14ac:dyDescent="0.2">
      <c r="A64" s="47">
        <v>54</v>
      </c>
      <c r="B64" s="48">
        <v>19030697</v>
      </c>
      <c r="C64" s="49" t="s">
        <v>167</v>
      </c>
      <c r="D64" s="49" t="s">
        <v>168</v>
      </c>
      <c r="E64" s="50" t="s">
        <v>87</v>
      </c>
      <c r="F64" s="50" t="s">
        <v>88</v>
      </c>
      <c r="G64" s="81" t="s">
        <v>969</v>
      </c>
      <c r="H64" s="54">
        <f t="shared" si="0"/>
        <v>53</v>
      </c>
      <c r="I64" s="6"/>
      <c r="J64" s="6"/>
      <c r="K64" s="6"/>
      <c r="L64" s="6"/>
      <c r="M64" s="6"/>
      <c r="N64" s="6"/>
    </row>
    <row r="65" spans="1:14" ht="12" customHeight="1" x14ac:dyDescent="0.2">
      <c r="A65" s="47">
        <v>55</v>
      </c>
      <c r="B65" s="48">
        <v>19030698</v>
      </c>
      <c r="C65" s="49" t="s">
        <v>169</v>
      </c>
      <c r="D65" s="49" t="s">
        <v>170</v>
      </c>
      <c r="E65" s="50" t="s">
        <v>87</v>
      </c>
      <c r="F65" s="50" t="s">
        <v>88</v>
      </c>
      <c r="G65" s="81" t="s">
        <v>966</v>
      </c>
      <c r="H65" s="54">
        <f t="shared" si="0"/>
        <v>75</v>
      </c>
      <c r="I65" s="6"/>
      <c r="J65" s="6"/>
      <c r="K65" s="6"/>
      <c r="L65" s="6"/>
      <c r="M65" s="6"/>
      <c r="N65" s="6"/>
    </row>
    <row r="66" spans="1:14" ht="12" customHeight="1" x14ac:dyDescent="0.2">
      <c r="A66" s="47">
        <v>56</v>
      </c>
      <c r="B66" s="48">
        <v>19031917</v>
      </c>
      <c r="C66" s="49" t="s">
        <v>171</v>
      </c>
      <c r="D66" s="49" t="s">
        <v>172</v>
      </c>
      <c r="E66" s="50" t="s">
        <v>87</v>
      </c>
      <c r="F66" s="50" t="s">
        <v>92</v>
      </c>
      <c r="G66" s="81" t="s">
        <v>967</v>
      </c>
      <c r="H66" s="54">
        <f t="shared" si="0"/>
        <v>63</v>
      </c>
      <c r="I66" s="6"/>
      <c r="J66" s="6"/>
      <c r="K66" s="6"/>
      <c r="L66" s="6"/>
      <c r="M66" s="6"/>
      <c r="N66" s="6"/>
    </row>
    <row r="67" spans="1:14" ht="12" customHeight="1" x14ac:dyDescent="0.2">
      <c r="A67" s="47">
        <v>57</v>
      </c>
      <c r="B67" s="48">
        <v>19030699</v>
      </c>
      <c r="C67" s="49" t="s">
        <v>173</v>
      </c>
      <c r="D67" s="49" t="s">
        <v>104</v>
      </c>
      <c r="E67" s="50" t="s">
        <v>87</v>
      </c>
      <c r="F67" s="50" t="s">
        <v>88</v>
      </c>
      <c r="G67" s="81" t="s">
        <v>968</v>
      </c>
      <c r="H67" s="54">
        <f t="shared" si="0"/>
        <v>57</v>
      </c>
      <c r="I67" s="6"/>
      <c r="J67" s="6"/>
      <c r="K67" s="6"/>
      <c r="L67" s="6"/>
      <c r="M67" s="6"/>
      <c r="N67" s="6"/>
    </row>
    <row r="68" spans="1:14" ht="12" customHeight="1" x14ac:dyDescent="0.2">
      <c r="A68" s="47">
        <v>58</v>
      </c>
      <c r="B68" s="48">
        <v>19032039</v>
      </c>
      <c r="C68" s="49" t="s">
        <v>174</v>
      </c>
      <c r="D68" s="49" t="s">
        <v>175</v>
      </c>
      <c r="E68" s="50" t="s">
        <v>87</v>
      </c>
      <c r="F68" s="50" t="s">
        <v>92</v>
      </c>
      <c r="G68" s="81" t="s">
        <v>969</v>
      </c>
      <c r="H68" s="54">
        <f t="shared" si="0"/>
        <v>53</v>
      </c>
      <c r="I68" s="6"/>
      <c r="J68" s="6"/>
      <c r="K68" s="6"/>
      <c r="L68" s="6"/>
      <c r="M68" s="6"/>
      <c r="N68" s="6"/>
    </row>
    <row r="69" spans="1:14" ht="12" customHeight="1" x14ac:dyDescent="0.2">
      <c r="A69" s="47">
        <v>59</v>
      </c>
      <c r="B69" s="48">
        <v>19031241</v>
      </c>
      <c r="C69" s="49" t="s">
        <v>176</v>
      </c>
      <c r="D69" s="49" t="s">
        <v>177</v>
      </c>
      <c r="E69" s="50" t="s">
        <v>87</v>
      </c>
      <c r="F69" s="50" t="s">
        <v>101</v>
      </c>
      <c r="G69" s="81" t="s">
        <v>969</v>
      </c>
      <c r="H69" s="54">
        <f t="shared" si="0"/>
        <v>53</v>
      </c>
      <c r="I69" s="6"/>
      <c r="J69" s="6"/>
      <c r="K69" s="6"/>
      <c r="L69" s="6"/>
      <c r="M69" s="6"/>
      <c r="N69" s="6"/>
    </row>
    <row r="70" spans="1:14" ht="12" customHeight="1" x14ac:dyDescent="0.2">
      <c r="A70" s="47">
        <v>60</v>
      </c>
      <c r="B70" s="48">
        <v>19030700</v>
      </c>
      <c r="C70" s="49" t="s">
        <v>178</v>
      </c>
      <c r="D70" s="49" t="s">
        <v>179</v>
      </c>
      <c r="E70" s="50" t="s">
        <v>87</v>
      </c>
      <c r="F70" s="50" t="s">
        <v>88</v>
      </c>
      <c r="G70" s="81" t="s">
        <v>971</v>
      </c>
      <c r="H70" s="54">
        <f t="shared" si="0"/>
        <v>67</v>
      </c>
      <c r="I70" s="6"/>
      <c r="J70" s="6"/>
      <c r="K70" s="6"/>
      <c r="L70" s="6"/>
      <c r="M70" s="6"/>
      <c r="N70" s="6"/>
    </row>
    <row r="71" spans="1:14" ht="12" customHeight="1" x14ac:dyDescent="0.2">
      <c r="A71" s="47">
        <v>61</v>
      </c>
      <c r="B71" s="48">
        <v>19030701</v>
      </c>
      <c r="C71" s="49" t="s">
        <v>180</v>
      </c>
      <c r="D71" s="49" t="s">
        <v>105</v>
      </c>
      <c r="E71" s="50" t="s">
        <v>87</v>
      </c>
      <c r="F71" s="50" t="s">
        <v>88</v>
      </c>
      <c r="G71" s="81" t="s">
        <v>971</v>
      </c>
      <c r="H71" s="54">
        <f t="shared" si="0"/>
        <v>67</v>
      </c>
      <c r="I71" s="6"/>
      <c r="J71" s="6"/>
      <c r="K71" s="6"/>
      <c r="L71" s="6"/>
      <c r="M71" s="6"/>
      <c r="N71" s="6"/>
    </row>
    <row r="72" spans="1:14" ht="12" customHeight="1" x14ac:dyDescent="0.2">
      <c r="A72" s="47">
        <v>62</v>
      </c>
      <c r="B72" s="48">
        <v>19031242</v>
      </c>
      <c r="C72" s="49" t="s">
        <v>181</v>
      </c>
      <c r="D72" s="49" t="s">
        <v>145</v>
      </c>
      <c r="E72" s="50" t="s">
        <v>87</v>
      </c>
      <c r="F72" s="50" t="s">
        <v>101</v>
      </c>
      <c r="G72" s="79"/>
      <c r="H72" s="54">
        <f t="shared" si="0"/>
        <v>0</v>
      </c>
      <c r="I72" s="6"/>
      <c r="J72" s="6"/>
      <c r="K72" s="6"/>
      <c r="L72" s="6"/>
      <c r="M72" s="6"/>
      <c r="N72" s="6"/>
    </row>
    <row r="73" spans="1:14" ht="12" customHeight="1" x14ac:dyDescent="0.2">
      <c r="A73" s="47">
        <v>63</v>
      </c>
      <c r="B73" s="48">
        <v>19030702</v>
      </c>
      <c r="C73" s="49" t="s">
        <v>182</v>
      </c>
      <c r="D73" s="49" t="s">
        <v>104</v>
      </c>
      <c r="E73" s="50" t="s">
        <v>87</v>
      </c>
      <c r="F73" s="50" t="s">
        <v>88</v>
      </c>
      <c r="G73" s="81" t="s">
        <v>975</v>
      </c>
      <c r="H73" s="54">
        <f t="shared" si="0"/>
        <v>85</v>
      </c>
      <c r="I73" s="6"/>
      <c r="J73" s="6"/>
      <c r="K73" s="6"/>
      <c r="L73" s="6"/>
      <c r="M73" s="6"/>
      <c r="N73" s="6"/>
    </row>
    <row r="74" spans="1:14" ht="12" customHeight="1" x14ac:dyDescent="0.2">
      <c r="A74" s="47">
        <v>64</v>
      </c>
      <c r="B74" s="48">
        <v>19030704</v>
      </c>
      <c r="C74" s="49" t="s">
        <v>183</v>
      </c>
      <c r="D74" s="49" t="s">
        <v>184</v>
      </c>
      <c r="E74" s="50" t="s">
        <v>87</v>
      </c>
      <c r="F74" s="50" t="s">
        <v>88</v>
      </c>
      <c r="G74" s="81" t="s">
        <v>969</v>
      </c>
      <c r="H74" s="54">
        <f t="shared" si="0"/>
        <v>53</v>
      </c>
      <c r="I74" s="6"/>
      <c r="J74" s="6"/>
      <c r="K74" s="6"/>
      <c r="L74" s="6"/>
      <c r="M74" s="6"/>
      <c r="N74" s="6"/>
    </row>
    <row r="75" spans="1:14" ht="12" customHeight="1" x14ac:dyDescent="0.2">
      <c r="A75" s="47">
        <v>65</v>
      </c>
      <c r="B75" s="48">
        <v>19031243</v>
      </c>
      <c r="C75" s="49" t="s">
        <v>185</v>
      </c>
      <c r="D75" s="49" t="s">
        <v>143</v>
      </c>
      <c r="E75" s="50" t="s">
        <v>87</v>
      </c>
      <c r="F75" s="50" t="s">
        <v>101</v>
      </c>
      <c r="G75" s="81" t="s">
        <v>973</v>
      </c>
      <c r="H75" s="54">
        <f t="shared" ref="H75:H138" si="1">IF(G75="A+",95,IF(G75="A",85, IF(G75="A-",75,IF(G75="B+",67,IF(G75="B",63,IF(G75="C+",57,IF(G75="C",53,IF(G75="D+",47,IF(G75="D",43,IF(G75="F1",37,IF(G75="F2",23,IF(G75="F3",0,0))))))))))))</f>
        <v>0</v>
      </c>
      <c r="I75" s="6"/>
      <c r="J75" s="6"/>
      <c r="K75" s="6"/>
      <c r="L75" s="6"/>
      <c r="M75" s="6"/>
      <c r="N75" s="6"/>
    </row>
    <row r="76" spans="1:14" ht="12" customHeight="1" x14ac:dyDescent="0.2">
      <c r="A76" s="47">
        <v>66</v>
      </c>
      <c r="B76" s="48">
        <v>19031244</v>
      </c>
      <c r="C76" s="49" t="s">
        <v>186</v>
      </c>
      <c r="D76" s="49" t="s">
        <v>166</v>
      </c>
      <c r="E76" s="50" t="s">
        <v>87</v>
      </c>
      <c r="F76" s="50" t="s">
        <v>101</v>
      </c>
      <c r="G76" s="81" t="s">
        <v>970</v>
      </c>
      <c r="H76" s="54">
        <f t="shared" si="1"/>
        <v>43</v>
      </c>
      <c r="I76" s="6"/>
      <c r="J76" s="6"/>
      <c r="K76" s="6"/>
      <c r="L76" s="6"/>
      <c r="M76" s="6"/>
      <c r="N76" s="6"/>
    </row>
    <row r="77" spans="1:14" ht="12" customHeight="1" x14ac:dyDescent="0.2">
      <c r="A77" s="47">
        <v>67</v>
      </c>
      <c r="B77" s="48">
        <v>19030705</v>
      </c>
      <c r="C77" s="49" t="s">
        <v>187</v>
      </c>
      <c r="D77" s="49" t="s">
        <v>188</v>
      </c>
      <c r="E77" s="50" t="s">
        <v>87</v>
      </c>
      <c r="F77" s="50" t="s">
        <v>88</v>
      </c>
      <c r="G77" s="81" t="s">
        <v>974</v>
      </c>
      <c r="H77" s="54">
        <f t="shared" si="1"/>
        <v>47</v>
      </c>
      <c r="I77" s="6"/>
      <c r="J77" s="6"/>
      <c r="K77" s="6"/>
      <c r="L77" s="6"/>
      <c r="M77" s="6"/>
      <c r="N77" s="6"/>
    </row>
    <row r="78" spans="1:14" ht="12" customHeight="1" x14ac:dyDescent="0.2">
      <c r="A78" s="47">
        <v>68</v>
      </c>
      <c r="B78" s="48">
        <v>19030706</v>
      </c>
      <c r="C78" s="49" t="s">
        <v>189</v>
      </c>
      <c r="D78" s="49" t="s">
        <v>190</v>
      </c>
      <c r="E78" s="50" t="s">
        <v>87</v>
      </c>
      <c r="F78" s="50" t="s">
        <v>88</v>
      </c>
      <c r="G78" s="81" t="s">
        <v>969</v>
      </c>
      <c r="H78" s="54">
        <f t="shared" si="1"/>
        <v>53</v>
      </c>
      <c r="I78" s="6"/>
      <c r="J78" s="6"/>
      <c r="K78" s="6"/>
      <c r="L78" s="6"/>
      <c r="M78" s="6"/>
      <c r="N78" s="6"/>
    </row>
    <row r="79" spans="1:14" ht="12" customHeight="1" x14ac:dyDescent="0.2">
      <c r="A79" s="47">
        <v>69</v>
      </c>
      <c r="B79" s="48">
        <v>19031962</v>
      </c>
      <c r="C79" s="49" t="s">
        <v>191</v>
      </c>
      <c r="D79" s="49" t="s">
        <v>94</v>
      </c>
      <c r="E79" s="50" t="s">
        <v>87</v>
      </c>
      <c r="F79" s="50" t="s">
        <v>92</v>
      </c>
      <c r="G79" s="79"/>
      <c r="H79" s="54">
        <f t="shared" si="1"/>
        <v>0</v>
      </c>
      <c r="I79" s="6"/>
      <c r="J79" s="6"/>
      <c r="K79" s="6"/>
      <c r="L79" s="6"/>
      <c r="M79" s="6"/>
      <c r="N79" s="6"/>
    </row>
    <row r="80" spans="1:14" ht="12" customHeight="1" x14ac:dyDescent="0.2">
      <c r="A80" s="47">
        <v>70</v>
      </c>
      <c r="B80" s="48">
        <v>19031245</v>
      </c>
      <c r="C80" s="49" t="s">
        <v>192</v>
      </c>
      <c r="D80" s="49" t="s">
        <v>193</v>
      </c>
      <c r="E80" s="50" t="s">
        <v>87</v>
      </c>
      <c r="F80" s="50" t="s">
        <v>101</v>
      </c>
      <c r="G80" s="81" t="s">
        <v>976</v>
      </c>
      <c r="H80" s="54">
        <f t="shared" si="1"/>
        <v>37</v>
      </c>
      <c r="I80" s="6"/>
      <c r="J80" s="6"/>
      <c r="K80" s="6"/>
      <c r="L80" s="6"/>
      <c r="M80" s="6"/>
      <c r="N80" s="6"/>
    </row>
    <row r="81" spans="1:14" ht="12" customHeight="1" x14ac:dyDescent="0.2">
      <c r="A81" s="47">
        <v>71</v>
      </c>
      <c r="B81" s="48">
        <v>19030707</v>
      </c>
      <c r="C81" s="49" t="s">
        <v>194</v>
      </c>
      <c r="D81" s="49" t="s">
        <v>195</v>
      </c>
      <c r="E81" s="50" t="s">
        <v>87</v>
      </c>
      <c r="F81" s="50" t="s">
        <v>88</v>
      </c>
      <c r="G81" s="81" t="s">
        <v>967</v>
      </c>
      <c r="H81" s="54">
        <f t="shared" si="1"/>
        <v>63</v>
      </c>
      <c r="I81" s="6"/>
      <c r="J81" s="6"/>
      <c r="K81" s="6"/>
      <c r="L81" s="6"/>
      <c r="M81" s="6"/>
      <c r="N81" s="6"/>
    </row>
    <row r="82" spans="1:14" ht="12" customHeight="1" x14ac:dyDescent="0.2">
      <c r="A82" s="47">
        <v>72</v>
      </c>
      <c r="B82" s="48">
        <v>19030708</v>
      </c>
      <c r="C82" s="49" t="s">
        <v>196</v>
      </c>
      <c r="D82" s="49" t="s">
        <v>197</v>
      </c>
      <c r="E82" s="50" t="s">
        <v>87</v>
      </c>
      <c r="F82" s="50" t="s">
        <v>88</v>
      </c>
      <c r="G82" s="79"/>
      <c r="H82" s="54">
        <f t="shared" si="1"/>
        <v>0</v>
      </c>
      <c r="I82" s="6"/>
      <c r="J82" s="6"/>
      <c r="K82" s="6"/>
      <c r="L82" s="6"/>
      <c r="M82" s="6"/>
      <c r="N82" s="6"/>
    </row>
    <row r="83" spans="1:14" ht="12" customHeight="1" x14ac:dyDescent="0.2">
      <c r="A83" s="47">
        <v>73</v>
      </c>
      <c r="B83" s="48">
        <v>19031247</v>
      </c>
      <c r="C83" s="49" t="s">
        <v>198</v>
      </c>
      <c r="D83" s="49" t="s">
        <v>199</v>
      </c>
      <c r="E83" s="50" t="s">
        <v>87</v>
      </c>
      <c r="F83" s="50" t="s">
        <v>101</v>
      </c>
      <c r="G83" s="81" t="s">
        <v>966</v>
      </c>
      <c r="H83" s="54">
        <f t="shared" si="1"/>
        <v>75</v>
      </c>
      <c r="I83" s="6"/>
      <c r="J83" s="6"/>
      <c r="K83" s="6"/>
      <c r="L83" s="6"/>
      <c r="M83" s="6"/>
      <c r="N83" s="6"/>
    </row>
    <row r="84" spans="1:14" ht="12" customHeight="1" x14ac:dyDescent="0.2">
      <c r="A84" s="47">
        <v>74</v>
      </c>
      <c r="B84" s="48">
        <v>19031248</v>
      </c>
      <c r="C84" s="49" t="s">
        <v>200</v>
      </c>
      <c r="D84" s="49" t="s">
        <v>201</v>
      </c>
      <c r="E84" s="50" t="s">
        <v>87</v>
      </c>
      <c r="F84" s="50" t="s">
        <v>101</v>
      </c>
      <c r="G84" s="81" t="s">
        <v>967</v>
      </c>
      <c r="H84" s="54">
        <f t="shared" si="1"/>
        <v>63</v>
      </c>
      <c r="I84" s="6"/>
      <c r="J84" s="6"/>
      <c r="K84" s="6"/>
      <c r="L84" s="6"/>
      <c r="M84" s="6"/>
      <c r="N84" s="6"/>
    </row>
    <row r="85" spans="1:14" ht="12" customHeight="1" x14ac:dyDescent="0.2">
      <c r="A85" s="47">
        <v>75</v>
      </c>
      <c r="B85" s="48">
        <v>19030709</v>
      </c>
      <c r="C85" s="49" t="s">
        <v>202</v>
      </c>
      <c r="D85" s="49" t="s">
        <v>172</v>
      </c>
      <c r="E85" s="50" t="s">
        <v>87</v>
      </c>
      <c r="F85" s="50" t="s">
        <v>88</v>
      </c>
      <c r="G85" s="81" t="s">
        <v>975</v>
      </c>
      <c r="H85" s="54">
        <f t="shared" si="1"/>
        <v>85</v>
      </c>
      <c r="I85" s="6"/>
      <c r="J85" s="6"/>
      <c r="K85" s="6"/>
      <c r="L85" s="6"/>
      <c r="M85" s="6"/>
      <c r="N85" s="6"/>
    </row>
    <row r="86" spans="1:14" ht="12" customHeight="1" x14ac:dyDescent="0.2">
      <c r="A86" s="47">
        <v>76</v>
      </c>
      <c r="B86" s="48">
        <v>19030710</v>
      </c>
      <c r="C86" s="49" t="s">
        <v>203</v>
      </c>
      <c r="D86" s="49" t="s">
        <v>172</v>
      </c>
      <c r="E86" s="50" t="s">
        <v>87</v>
      </c>
      <c r="F86" s="50" t="s">
        <v>88</v>
      </c>
      <c r="G86" s="81" t="s">
        <v>975</v>
      </c>
      <c r="H86" s="54">
        <f t="shared" si="1"/>
        <v>85</v>
      </c>
      <c r="I86" s="6"/>
      <c r="J86" s="6"/>
      <c r="K86" s="6"/>
      <c r="L86" s="6"/>
      <c r="M86" s="6"/>
      <c r="N86" s="6"/>
    </row>
    <row r="87" spans="1:14" ht="12" customHeight="1" x14ac:dyDescent="0.2">
      <c r="A87" s="47">
        <v>77</v>
      </c>
      <c r="B87" s="48">
        <v>19030713</v>
      </c>
      <c r="C87" s="49" t="s">
        <v>203</v>
      </c>
      <c r="D87" s="49" t="s">
        <v>117</v>
      </c>
      <c r="E87" s="50" t="s">
        <v>87</v>
      </c>
      <c r="F87" s="50" t="s">
        <v>88</v>
      </c>
      <c r="G87" s="81" t="s">
        <v>969</v>
      </c>
      <c r="H87" s="54">
        <f t="shared" si="1"/>
        <v>53</v>
      </c>
      <c r="I87" s="6"/>
      <c r="J87" s="6"/>
      <c r="K87" s="6"/>
      <c r="L87" s="6"/>
      <c r="M87" s="6"/>
      <c r="N87" s="6"/>
    </row>
    <row r="88" spans="1:14" ht="12" customHeight="1" x14ac:dyDescent="0.2">
      <c r="A88" s="47">
        <v>78</v>
      </c>
      <c r="B88" s="48">
        <v>19031918</v>
      </c>
      <c r="C88" s="49" t="s">
        <v>203</v>
      </c>
      <c r="D88" s="49" t="s">
        <v>201</v>
      </c>
      <c r="E88" s="50" t="s">
        <v>87</v>
      </c>
      <c r="F88" s="50" t="s">
        <v>92</v>
      </c>
      <c r="G88" s="79"/>
      <c r="H88" s="54">
        <f t="shared" si="1"/>
        <v>0</v>
      </c>
      <c r="I88" s="6"/>
      <c r="J88" s="6"/>
      <c r="K88" s="6"/>
      <c r="L88" s="6"/>
      <c r="M88" s="6"/>
      <c r="N88" s="6"/>
    </row>
    <row r="89" spans="1:14" ht="12" customHeight="1" x14ac:dyDescent="0.2">
      <c r="A89" s="47">
        <v>79</v>
      </c>
      <c r="B89" s="48">
        <v>19030714</v>
      </c>
      <c r="C89" s="49" t="s">
        <v>204</v>
      </c>
      <c r="D89" s="49" t="s">
        <v>205</v>
      </c>
      <c r="E89" s="50" t="s">
        <v>87</v>
      </c>
      <c r="F89" s="50" t="s">
        <v>88</v>
      </c>
      <c r="G89" s="81" t="s">
        <v>971</v>
      </c>
      <c r="H89" s="54">
        <f t="shared" si="1"/>
        <v>67</v>
      </c>
      <c r="I89" s="6"/>
      <c r="J89" s="6"/>
      <c r="K89" s="6"/>
      <c r="L89" s="6"/>
      <c r="M89" s="6"/>
      <c r="N89" s="6"/>
    </row>
    <row r="90" spans="1:14" ht="12" customHeight="1" x14ac:dyDescent="0.2">
      <c r="A90" s="47">
        <v>80</v>
      </c>
      <c r="B90" s="48">
        <v>19031250</v>
      </c>
      <c r="C90" s="49" t="s">
        <v>204</v>
      </c>
      <c r="D90" s="49" t="s">
        <v>206</v>
      </c>
      <c r="E90" s="50" t="s">
        <v>87</v>
      </c>
      <c r="F90" s="50" t="s">
        <v>101</v>
      </c>
      <c r="G90" s="81" t="s">
        <v>974</v>
      </c>
      <c r="H90" s="54">
        <f t="shared" si="1"/>
        <v>47</v>
      </c>
      <c r="I90" s="6"/>
      <c r="J90" s="6"/>
      <c r="K90" s="6"/>
      <c r="L90" s="6"/>
      <c r="M90" s="6"/>
      <c r="N90" s="6"/>
    </row>
    <row r="91" spans="1:14" ht="12" customHeight="1" x14ac:dyDescent="0.2">
      <c r="A91" s="47">
        <v>81</v>
      </c>
      <c r="B91" s="48">
        <v>19031251</v>
      </c>
      <c r="C91" s="49" t="s">
        <v>204</v>
      </c>
      <c r="D91" s="49" t="s">
        <v>207</v>
      </c>
      <c r="E91" s="50" t="s">
        <v>87</v>
      </c>
      <c r="F91" s="50" t="s">
        <v>101</v>
      </c>
      <c r="G91" s="81" t="s">
        <v>968</v>
      </c>
      <c r="H91" s="54">
        <f t="shared" si="1"/>
        <v>57</v>
      </c>
      <c r="I91" s="6"/>
      <c r="J91" s="6"/>
      <c r="K91" s="6"/>
      <c r="L91" s="6"/>
      <c r="M91" s="6"/>
      <c r="N91" s="6"/>
    </row>
    <row r="92" spans="1:14" ht="12" customHeight="1" x14ac:dyDescent="0.2">
      <c r="A92" s="47">
        <v>82</v>
      </c>
      <c r="B92" s="48">
        <v>19031254</v>
      </c>
      <c r="C92" s="49" t="s">
        <v>204</v>
      </c>
      <c r="D92" s="49" t="s">
        <v>208</v>
      </c>
      <c r="E92" s="50" t="s">
        <v>87</v>
      </c>
      <c r="F92" s="50" t="s">
        <v>101</v>
      </c>
      <c r="G92" s="81" t="s">
        <v>969</v>
      </c>
      <c r="H92" s="54">
        <f t="shared" si="1"/>
        <v>53</v>
      </c>
      <c r="I92" s="6"/>
      <c r="J92" s="6"/>
      <c r="K92" s="6"/>
      <c r="L92" s="6"/>
      <c r="M92" s="6"/>
      <c r="N92" s="6"/>
    </row>
    <row r="93" spans="1:14" ht="12" customHeight="1" x14ac:dyDescent="0.2">
      <c r="A93" s="47">
        <v>83</v>
      </c>
      <c r="B93" s="48">
        <v>19031264</v>
      </c>
      <c r="C93" s="49" t="s">
        <v>204</v>
      </c>
      <c r="D93" s="49" t="s">
        <v>153</v>
      </c>
      <c r="E93" s="50" t="s">
        <v>87</v>
      </c>
      <c r="F93" s="50" t="s">
        <v>101</v>
      </c>
      <c r="G93" s="81" t="s">
        <v>969</v>
      </c>
      <c r="H93" s="54">
        <f t="shared" si="1"/>
        <v>53</v>
      </c>
      <c r="I93" s="6"/>
      <c r="J93" s="6"/>
      <c r="K93" s="6"/>
      <c r="L93" s="6"/>
      <c r="M93" s="6"/>
      <c r="N93" s="6"/>
    </row>
    <row r="94" spans="1:14" ht="12" customHeight="1" x14ac:dyDescent="0.2">
      <c r="A94" s="47">
        <v>84</v>
      </c>
      <c r="B94" s="48">
        <v>19031249</v>
      </c>
      <c r="C94" s="49" t="s">
        <v>209</v>
      </c>
      <c r="D94" s="49" t="s">
        <v>210</v>
      </c>
      <c r="E94" s="50" t="s">
        <v>87</v>
      </c>
      <c r="F94" s="50" t="s">
        <v>101</v>
      </c>
      <c r="G94" s="81" t="s">
        <v>971</v>
      </c>
      <c r="H94" s="54">
        <f t="shared" si="1"/>
        <v>67</v>
      </c>
      <c r="I94" s="6"/>
      <c r="J94" s="6"/>
      <c r="K94" s="6"/>
      <c r="L94" s="6"/>
      <c r="M94" s="6"/>
      <c r="N94" s="6"/>
    </row>
    <row r="95" spans="1:14" ht="12" customHeight="1" x14ac:dyDescent="0.2">
      <c r="A95" s="47">
        <v>85</v>
      </c>
      <c r="B95" s="48">
        <v>19031847</v>
      </c>
      <c r="C95" s="49" t="s">
        <v>211</v>
      </c>
      <c r="D95" s="49" t="s">
        <v>104</v>
      </c>
      <c r="E95" s="50" t="s">
        <v>87</v>
      </c>
      <c r="F95" s="50" t="s">
        <v>88</v>
      </c>
      <c r="G95" s="81" t="s">
        <v>966</v>
      </c>
      <c r="H95" s="54">
        <f t="shared" si="1"/>
        <v>75</v>
      </c>
      <c r="I95" s="6"/>
      <c r="J95" s="6"/>
      <c r="K95" s="6"/>
      <c r="L95" s="6"/>
      <c r="M95" s="6"/>
      <c r="N95" s="6"/>
    </row>
    <row r="96" spans="1:14" ht="12" customHeight="1" x14ac:dyDescent="0.2">
      <c r="A96" s="47">
        <v>86</v>
      </c>
      <c r="B96" s="48">
        <v>19030711</v>
      </c>
      <c r="C96" s="49" t="s">
        <v>212</v>
      </c>
      <c r="D96" s="49" t="s">
        <v>104</v>
      </c>
      <c r="E96" s="50" t="s">
        <v>87</v>
      </c>
      <c r="F96" s="50" t="s">
        <v>88</v>
      </c>
      <c r="G96" s="81" t="s">
        <v>966</v>
      </c>
      <c r="H96" s="54">
        <f t="shared" si="1"/>
        <v>75</v>
      </c>
      <c r="I96" s="6"/>
      <c r="J96" s="6"/>
      <c r="K96" s="6"/>
      <c r="L96" s="6"/>
      <c r="M96" s="6"/>
      <c r="N96" s="6"/>
    </row>
    <row r="97" spans="1:14" ht="12" customHeight="1" x14ac:dyDescent="0.2">
      <c r="A97" s="47">
        <v>87</v>
      </c>
      <c r="B97" s="48">
        <v>19031265</v>
      </c>
      <c r="C97" s="49" t="s">
        <v>213</v>
      </c>
      <c r="D97" s="49" t="s">
        <v>214</v>
      </c>
      <c r="E97" s="50" t="s">
        <v>87</v>
      </c>
      <c r="F97" s="50" t="s">
        <v>101</v>
      </c>
      <c r="G97" s="81" t="s">
        <v>974</v>
      </c>
      <c r="H97" s="54">
        <f t="shared" si="1"/>
        <v>47</v>
      </c>
      <c r="I97" s="6"/>
      <c r="J97" s="6"/>
      <c r="K97" s="6"/>
      <c r="L97" s="6"/>
      <c r="M97" s="6"/>
      <c r="N97" s="6"/>
    </row>
    <row r="98" spans="1:14" ht="12" customHeight="1" x14ac:dyDescent="0.2">
      <c r="A98" s="47">
        <v>88</v>
      </c>
      <c r="B98" s="48">
        <v>19032164</v>
      </c>
      <c r="C98" s="49" t="s">
        <v>215</v>
      </c>
      <c r="D98" s="49" t="s">
        <v>216</v>
      </c>
      <c r="E98" s="50" t="s">
        <v>87</v>
      </c>
      <c r="F98" s="50" t="s">
        <v>88</v>
      </c>
      <c r="G98" s="81" t="s">
        <v>971</v>
      </c>
      <c r="H98" s="54">
        <f t="shared" si="1"/>
        <v>67</v>
      </c>
      <c r="I98" s="6"/>
      <c r="J98" s="6"/>
      <c r="K98" s="6"/>
      <c r="L98" s="6"/>
      <c r="M98" s="6"/>
      <c r="N98" s="6"/>
    </row>
    <row r="99" spans="1:14" ht="12" customHeight="1" x14ac:dyDescent="0.2">
      <c r="A99" s="47">
        <v>89</v>
      </c>
      <c r="B99" s="48">
        <v>19030716</v>
      </c>
      <c r="C99" s="49" t="s">
        <v>217</v>
      </c>
      <c r="D99" s="49" t="s">
        <v>104</v>
      </c>
      <c r="E99" s="50" t="s">
        <v>87</v>
      </c>
      <c r="F99" s="50" t="s">
        <v>88</v>
      </c>
      <c r="G99" s="81" t="s">
        <v>969</v>
      </c>
      <c r="H99" s="54">
        <f t="shared" si="1"/>
        <v>53</v>
      </c>
      <c r="I99" s="6"/>
      <c r="J99" s="6"/>
      <c r="K99" s="6"/>
      <c r="L99" s="6"/>
      <c r="M99" s="6"/>
      <c r="N99" s="6"/>
    </row>
    <row r="100" spans="1:14" ht="12" customHeight="1" x14ac:dyDescent="0.2">
      <c r="A100" s="47">
        <v>90</v>
      </c>
      <c r="B100" s="48">
        <v>19031919</v>
      </c>
      <c r="C100" s="49" t="s">
        <v>218</v>
      </c>
      <c r="D100" s="49" t="s">
        <v>219</v>
      </c>
      <c r="E100" s="50" t="s">
        <v>87</v>
      </c>
      <c r="F100" s="50" t="s">
        <v>92</v>
      </c>
      <c r="G100" s="81" t="s">
        <v>968</v>
      </c>
      <c r="H100" s="54">
        <f t="shared" si="1"/>
        <v>57</v>
      </c>
      <c r="I100" s="6"/>
      <c r="J100" s="6"/>
      <c r="K100" s="6"/>
      <c r="L100" s="6"/>
      <c r="M100" s="6"/>
      <c r="N100" s="6"/>
    </row>
    <row r="101" spans="1:14" ht="12" customHeight="1" x14ac:dyDescent="0.2">
      <c r="A101" s="47">
        <v>91</v>
      </c>
      <c r="B101" s="48">
        <v>19031920</v>
      </c>
      <c r="C101" s="49" t="s">
        <v>220</v>
      </c>
      <c r="D101" s="49" t="s">
        <v>134</v>
      </c>
      <c r="E101" s="50" t="s">
        <v>87</v>
      </c>
      <c r="F101" s="50" t="s">
        <v>92</v>
      </c>
      <c r="G101" s="81" t="s">
        <v>971</v>
      </c>
      <c r="H101" s="54">
        <f t="shared" si="1"/>
        <v>67</v>
      </c>
      <c r="I101" s="6"/>
      <c r="J101" s="6"/>
      <c r="K101" s="6"/>
      <c r="L101" s="6"/>
      <c r="M101" s="6"/>
      <c r="N101" s="6"/>
    </row>
    <row r="102" spans="1:14" ht="12" customHeight="1" x14ac:dyDescent="0.2">
      <c r="A102" s="47">
        <v>92</v>
      </c>
      <c r="B102" s="48">
        <v>19030717</v>
      </c>
      <c r="C102" s="49" t="s">
        <v>221</v>
      </c>
      <c r="D102" s="49" t="s">
        <v>124</v>
      </c>
      <c r="E102" s="50" t="s">
        <v>87</v>
      </c>
      <c r="F102" s="50" t="s">
        <v>88</v>
      </c>
      <c r="G102" s="81" t="s">
        <v>968</v>
      </c>
      <c r="H102" s="54">
        <f t="shared" si="1"/>
        <v>57</v>
      </c>
      <c r="I102" s="6"/>
      <c r="J102" s="6"/>
      <c r="K102" s="6"/>
      <c r="L102" s="6"/>
      <c r="M102" s="6"/>
      <c r="N102" s="6"/>
    </row>
    <row r="103" spans="1:14" ht="12" customHeight="1" x14ac:dyDescent="0.2">
      <c r="A103" s="47">
        <v>93</v>
      </c>
      <c r="B103" s="48">
        <v>19031921</v>
      </c>
      <c r="C103" s="49" t="s">
        <v>221</v>
      </c>
      <c r="D103" s="49" t="s">
        <v>222</v>
      </c>
      <c r="E103" s="50" t="s">
        <v>87</v>
      </c>
      <c r="F103" s="50" t="s">
        <v>92</v>
      </c>
      <c r="G103" s="79"/>
      <c r="H103" s="54">
        <f t="shared" si="1"/>
        <v>0</v>
      </c>
      <c r="I103" s="6"/>
      <c r="J103" s="6"/>
      <c r="K103" s="6"/>
      <c r="L103" s="6"/>
      <c r="M103" s="6"/>
      <c r="N103" s="6"/>
    </row>
    <row r="104" spans="1:14" ht="12" customHeight="1" x14ac:dyDescent="0.2">
      <c r="A104" s="47">
        <v>94</v>
      </c>
      <c r="B104" s="48">
        <v>19031266</v>
      </c>
      <c r="C104" s="49" t="s">
        <v>223</v>
      </c>
      <c r="D104" s="49" t="s">
        <v>104</v>
      </c>
      <c r="E104" s="50" t="s">
        <v>87</v>
      </c>
      <c r="F104" s="50" t="s">
        <v>101</v>
      </c>
      <c r="G104" s="81" t="s">
        <v>975</v>
      </c>
      <c r="H104" s="54">
        <f t="shared" si="1"/>
        <v>85</v>
      </c>
      <c r="I104" s="6"/>
      <c r="J104" s="6"/>
      <c r="K104" s="6"/>
      <c r="L104" s="6"/>
      <c r="M104" s="6"/>
      <c r="N104" s="6"/>
    </row>
    <row r="105" spans="1:14" ht="12" customHeight="1" x14ac:dyDescent="0.2">
      <c r="A105" s="47">
        <v>95</v>
      </c>
      <c r="B105" s="48">
        <v>19031268</v>
      </c>
      <c r="C105" s="49" t="s">
        <v>223</v>
      </c>
      <c r="D105" s="49" t="s">
        <v>224</v>
      </c>
      <c r="E105" s="50" t="s">
        <v>87</v>
      </c>
      <c r="F105" s="50" t="s">
        <v>101</v>
      </c>
      <c r="G105" s="79"/>
      <c r="H105" s="54">
        <f t="shared" si="1"/>
        <v>0</v>
      </c>
      <c r="I105" s="6"/>
      <c r="J105" s="6"/>
      <c r="K105" s="6"/>
      <c r="L105" s="6"/>
      <c r="M105" s="6"/>
      <c r="N105" s="6"/>
    </row>
    <row r="106" spans="1:14" ht="12" customHeight="1" x14ac:dyDescent="0.2">
      <c r="A106" s="47">
        <v>96</v>
      </c>
      <c r="B106" s="48">
        <v>19030719</v>
      </c>
      <c r="C106" s="49" t="s">
        <v>225</v>
      </c>
      <c r="D106" s="49" t="s">
        <v>226</v>
      </c>
      <c r="E106" s="50" t="s">
        <v>87</v>
      </c>
      <c r="F106" s="50" t="s">
        <v>88</v>
      </c>
      <c r="G106" s="81" t="s">
        <v>971</v>
      </c>
      <c r="H106" s="54">
        <f t="shared" si="1"/>
        <v>67</v>
      </c>
      <c r="I106" s="6"/>
      <c r="J106" s="6"/>
      <c r="K106" s="6"/>
      <c r="L106" s="6"/>
      <c r="M106" s="6"/>
      <c r="N106" s="6"/>
    </row>
    <row r="107" spans="1:14" ht="12" customHeight="1" x14ac:dyDescent="0.2">
      <c r="A107" s="47">
        <v>97</v>
      </c>
      <c r="B107" s="48">
        <v>19031269</v>
      </c>
      <c r="C107" s="49" t="s">
        <v>227</v>
      </c>
      <c r="D107" s="49" t="s">
        <v>228</v>
      </c>
      <c r="E107" s="50" t="s">
        <v>87</v>
      </c>
      <c r="F107" s="50" t="s">
        <v>101</v>
      </c>
      <c r="G107" s="81" t="s">
        <v>967</v>
      </c>
      <c r="H107" s="54">
        <f t="shared" si="1"/>
        <v>63</v>
      </c>
      <c r="I107" s="6"/>
      <c r="J107" s="6"/>
      <c r="K107" s="6"/>
      <c r="L107" s="6"/>
      <c r="M107" s="6"/>
      <c r="N107" s="6"/>
    </row>
    <row r="108" spans="1:14" ht="12" customHeight="1" x14ac:dyDescent="0.2">
      <c r="A108" s="47">
        <v>98</v>
      </c>
      <c r="B108" s="48">
        <v>19030720</v>
      </c>
      <c r="C108" s="49" t="s">
        <v>229</v>
      </c>
      <c r="D108" s="49" t="s">
        <v>230</v>
      </c>
      <c r="E108" s="50" t="s">
        <v>87</v>
      </c>
      <c r="F108" s="50" t="s">
        <v>88</v>
      </c>
      <c r="G108" s="81" t="s">
        <v>967</v>
      </c>
      <c r="H108" s="54">
        <f t="shared" si="1"/>
        <v>63</v>
      </c>
      <c r="I108" s="6"/>
      <c r="J108" s="6"/>
      <c r="K108" s="6"/>
      <c r="L108" s="6"/>
      <c r="M108" s="6"/>
      <c r="N108" s="6"/>
    </row>
    <row r="109" spans="1:14" ht="12" customHeight="1" x14ac:dyDescent="0.2">
      <c r="A109" s="47">
        <v>99</v>
      </c>
      <c r="B109" s="48">
        <v>19030724</v>
      </c>
      <c r="C109" s="49" t="s">
        <v>231</v>
      </c>
      <c r="D109" s="49" t="s">
        <v>232</v>
      </c>
      <c r="E109" s="50" t="s">
        <v>87</v>
      </c>
      <c r="F109" s="50" t="s">
        <v>88</v>
      </c>
      <c r="G109" s="79"/>
      <c r="H109" s="54">
        <f t="shared" si="1"/>
        <v>0</v>
      </c>
      <c r="I109" s="6"/>
      <c r="J109" s="6"/>
      <c r="K109" s="6"/>
      <c r="L109" s="6"/>
      <c r="M109" s="6"/>
      <c r="N109" s="6"/>
    </row>
    <row r="110" spans="1:14" ht="12" customHeight="1" x14ac:dyDescent="0.2">
      <c r="A110" s="47">
        <v>100</v>
      </c>
      <c r="B110" s="48">
        <v>18029848</v>
      </c>
      <c r="C110" s="49" t="s">
        <v>233</v>
      </c>
      <c r="D110" s="49" t="s">
        <v>166</v>
      </c>
      <c r="E110" s="50" t="s">
        <v>131</v>
      </c>
      <c r="F110" s="50" t="s">
        <v>88</v>
      </c>
      <c r="G110" s="81" t="s">
        <v>969</v>
      </c>
      <c r="H110" s="54">
        <f t="shared" si="1"/>
        <v>53</v>
      </c>
      <c r="I110" s="6"/>
      <c r="J110" s="6"/>
      <c r="K110" s="6"/>
      <c r="L110" s="6"/>
      <c r="M110" s="6"/>
      <c r="N110" s="6"/>
    </row>
    <row r="111" spans="1:14" ht="12" customHeight="1" x14ac:dyDescent="0.2">
      <c r="A111" s="47">
        <v>101</v>
      </c>
      <c r="B111" s="48">
        <v>19031270</v>
      </c>
      <c r="C111" s="49" t="s">
        <v>234</v>
      </c>
      <c r="D111" s="49" t="s">
        <v>94</v>
      </c>
      <c r="E111" s="50" t="s">
        <v>87</v>
      </c>
      <c r="F111" s="50" t="s">
        <v>101</v>
      </c>
      <c r="G111" s="81" t="s">
        <v>974</v>
      </c>
      <c r="H111" s="54">
        <f t="shared" si="1"/>
        <v>47</v>
      </c>
      <c r="I111" s="6"/>
      <c r="J111" s="6"/>
      <c r="K111" s="6"/>
      <c r="L111" s="6"/>
      <c r="M111" s="6"/>
      <c r="N111" s="6"/>
    </row>
    <row r="112" spans="1:14" ht="12" customHeight="1" x14ac:dyDescent="0.2">
      <c r="A112" s="47">
        <v>102</v>
      </c>
      <c r="B112" s="48">
        <v>19030725</v>
      </c>
      <c r="C112" s="49" t="s">
        <v>235</v>
      </c>
      <c r="D112" s="49" t="s">
        <v>236</v>
      </c>
      <c r="E112" s="50" t="s">
        <v>87</v>
      </c>
      <c r="F112" s="50" t="s">
        <v>88</v>
      </c>
      <c r="G112" s="81" t="s">
        <v>967</v>
      </c>
      <c r="H112" s="54">
        <f t="shared" si="1"/>
        <v>63</v>
      </c>
      <c r="I112" s="6"/>
      <c r="J112" s="6"/>
      <c r="K112" s="6"/>
      <c r="L112" s="6"/>
      <c r="M112" s="6"/>
      <c r="N112" s="6"/>
    </row>
    <row r="113" spans="1:14" ht="12" customHeight="1" x14ac:dyDescent="0.2">
      <c r="A113" s="47">
        <v>103</v>
      </c>
      <c r="B113" s="48">
        <v>19030728</v>
      </c>
      <c r="C113" s="49" t="s">
        <v>235</v>
      </c>
      <c r="D113" s="49" t="s">
        <v>104</v>
      </c>
      <c r="E113" s="50" t="s">
        <v>87</v>
      </c>
      <c r="F113" s="50" t="s">
        <v>88</v>
      </c>
      <c r="G113" s="81" t="s">
        <v>971</v>
      </c>
      <c r="H113" s="54">
        <f t="shared" si="1"/>
        <v>67</v>
      </c>
      <c r="I113" s="6"/>
      <c r="J113" s="6"/>
      <c r="K113" s="6"/>
      <c r="L113" s="6"/>
      <c r="M113" s="6"/>
      <c r="N113" s="6"/>
    </row>
    <row r="114" spans="1:14" ht="12" customHeight="1" x14ac:dyDescent="0.2">
      <c r="A114" s="47">
        <v>104</v>
      </c>
      <c r="B114" s="48">
        <v>19031923</v>
      </c>
      <c r="C114" s="49" t="s">
        <v>235</v>
      </c>
      <c r="D114" s="49" t="s">
        <v>129</v>
      </c>
      <c r="E114" s="50" t="s">
        <v>87</v>
      </c>
      <c r="F114" s="50" t="s">
        <v>92</v>
      </c>
      <c r="G114" s="81" t="s">
        <v>966</v>
      </c>
      <c r="H114" s="54">
        <f t="shared" si="1"/>
        <v>75</v>
      </c>
      <c r="I114" s="6"/>
      <c r="J114" s="6"/>
      <c r="K114" s="6"/>
      <c r="L114" s="6"/>
      <c r="M114" s="6"/>
      <c r="N114" s="6"/>
    </row>
    <row r="115" spans="1:14" ht="12" customHeight="1" x14ac:dyDescent="0.2">
      <c r="A115" s="47">
        <v>105</v>
      </c>
      <c r="B115" s="48">
        <v>19031924</v>
      </c>
      <c r="C115" s="49" t="s">
        <v>235</v>
      </c>
      <c r="D115" s="49" t="s">
        <v>96</v>
      </c>
      <c r="E115" s="50" t="s">
        <v>87</v>
      </c>
      <c r="F115" s="50" t="s">
        <v>92</v>
      </c>
      <c r="G115" s="81" t="s">
        <v>968</v>
      </c>
      <c r="H115" s="54">
        <f t="shared" si="1"/>
        <v>57</v>
      </c>
      <c r="I115" s="6"/>
      <c r="J115" s="6"/>
      <c r="K115" s="6"/>
      <c r="L115" s="6"/>
      <c r="M115" s="6"/>
      <c r="N115" s="6"/>
    </row>
    <row r="116" spans="1:14" ht="12" customHeight="1" x14ac:dyDescent="0.2">
      <c r="A116" s="47">
        <v>106</v>
      </c>
      <c r="B116" s="48">
        <v>18029215</v>
      </c>
      <c r="C116" s="49" t="s">
        <v>237</v>
      </c>
      <c r="D116" s="49" t="s">
        <v>224</v>
      </c>
      <c r="E116" s="50" t="s">
        <v>131</v>
      </c>
      <c r="F116" s="50" t="s">
        <v>101</v>
      </c>
      <c r="G116" s="79"/>
      <c r="H116" s="54">
        <f t="shared" si="1"/>
        <v>0</v>
      </c>
      <c r="I116" s="6"/>
      <c r="J116" s="6"/>
      <c r="K116" s="6"/>
      <c r="L116" s="6"/>
      <c r="M116" s="6"/>
      <c r="N116" s="6"/>
    </row>
    <row r="117" spans="1:14" ht="12" customHeight="1" x14ac:dyDescent="0.2">
      <c r="A117" s="47">
        <v>107</v>
      </c>
      <c r="B117" s="48">
        <v>19032165</v>
      </c>
      <c r="C117" s="49" t="s">
        <v>238</v>
      </c>
      <c r="D117" s="49" t="s">
        <v>168</v>
      </c>
      <c r="E117" s="50" t="s">
        <v>87</v>
      </c>
      <c r="F117" s="50" t="s">
        <v>88</v>
      </c>
      <c r="G117" s="81" t="s">
        <v>966</v>
      </c>
      <c r="H117" s="54">
        <f t="shared" si="1"/>
        <v>75</v>
      </c>
      <c r="I117" s="6"/>
      <c r="J117" s="6"/>
      <c r="K117" s="6"/>
      <c r="L117" s="6"/>
      <c r="M117" s="6"/>
      <c r="N117" s="6"/>
    </row>
    <row r="118" spans="1:14" ht="12" customHeight="1" x14ac:dyDescent="0.2">
      <c r="A118" s="47">
        <v>108</v>
      </c>
      <c r="B118" s="48">
        <v>19030731</v>
      </c>
      <c r="C118" s="49" t="s">
        <v>239</v>
      </c>
      <c r="D118" s="49" t="s">
        <v>145</v>
      </c>
      <c r="E118" s="50" t="s">
        <v>87</v>
      </c>
      <c r="F118" s="50" t="s">
        <v>88</v>
      </c>
      <c r="G118" s="81" t="s">
        <v>967</v>
      </c>
      <c r="H118" s="54">
        <f t="shared" si="1"/>
        <v>63</v>
      </c>
      <c r="I118" s="6"/>
      <c r="J118" s="6"/>
      <c r="K118" s="6"/>
      <c r="L118" s="6"/>
      <c r="M118" s="6"/>
      <c r="N118" s="6"/>
    </row>
    <row r="119" spans="1:14" ht="12" customHeight="1" x14ac:dyDescent="0.2">
      <c r="A119" s="47">
        <v>109</v>
      </c>
      <c r="B119" s="48">
        <v>19030734</v>
      </c>
      <c r="C119" s="49" t="s">
        <v>240</v>
      </c>
      <c r="D119" s="49" t="s">
        <v>145</v>
      </c>
      <c r="E119" s="50" t="s">
        <v>87</v>
      </c>
      <c r="F119" s="50" t="s">
        <v>88</v>
      </c>
      <c r="G119" s="81" t="s">
        <v>969</v>
      </c>
      <c r="H119" s="54">
        <f t="shared" si="1"/>
        <v>53</v>
      </c>
      <c r="I119" s="6"/>
      <c r="J119" s="6"/>
      <c r="K119" s="6"/>
      <c r="L119" s="6"/>
      <c r="M119" s="6"/>
      <c r="N119" s="6"/>
    </row>
    <row r="120" spans="1:14" ht="12" customHeight="1" x14ac:dyDescent="0.2">
      <c r="A120" s="47">
        <v>110</v>
      </c>
      <c r="B120" s="48">
        <v>19032166</v>
      </c>
      <c r="C120" s="49" t="s">
        <v>241</v>
      </c>
      <c r="D120" s="49" t="s">
        <v>242</v>
      </c>
      <c r="E120" s="50" t="s">
        <v>87</v>
      </c>
      <c r="F120" s="50" t="s">
        <v>88</v>
      </c>
      <c r="G120" s="81" t="s">
        <v>966</v>
      </c>
      <c r="H120" s="54">
        <f t="shared" si="1"/>
        <v>75</v>
      </c>
      <c r="I120" s="6"/>
      <c r="J120" s="6"/>
      <c r="K120" s="6"/>
      <c r="L120" s="6"/>
      <c r="M120" s="6"/>
      <c r="N120" s="6"/>
    </row>
    <row r="121" spans="1:14" ht="12" customHeight="1" x14ac:dyDescent="0.2">
      <c r="A121" s="47">
        <v>111</v>
      </c>
      <c r="B121" s="48">
        <v>19030735</v>
      </c>
      <c r="C121" s="49" t="s">
        <v>243</v>
      </c>
      <c r="D121" s="49" t="s">
        <v>168</v>
      </c>
      <c r="E121" s="50" t="s">
        <v>87</v>
      </c>
      <c r="F121" s="50" t="s">
        <v>88</v>
      </c>
      <c r="G121" s="81" t="s">
        <v>975</v>
      </c>
      <c r="H121" s="54">
        <f t="shared" si="1"/>
        <v>85</v>
      </c>
      <c r="I121" s="6"/>
      <c r="J121" s="6"/>
      <c r="K121" s="6"/>
      <c r="L121" s="6"/>
      <c r="M121" s="6"/>
      <c r="N121" s="6"/>
    </row>
    <row r="122" spans="1:14" ht="12" customHeight="1" x14ac:dyDescent="0.2">
      <c r="A122" s="47">
        <v>112</v>
      </c>
      <c r="B122" s="48">
        <v>19030736</v>
      </c>
      <c r="C122" s="49" t="s">
        <v>244</v>
      </c>
      <c r="D122" s="49" t="s">
        <v>104</v>
      </c>
      <c r="E122" s="50" t="s">
        <v>87</v>
      </c>
      <c r="F122" s="50" t="s">
        <v>88</v>
      </c>
      <c r="G122" s="81" t="s">
        <v>969</v>
      </c>
      <c r="H122" s="54">
        <f t="shared" si="1"/>
        <v>53</v>
      </c>
      <c r="I122" s="6"/>
      <c r="J122" s="6"/>
      <c r="K122" s="6"/>
      <c r="L122" s="6"/>
      <c r="M122" s="6"/>
      <c r="N122" s="6"/>
    </row>
    <row r="123" spans="1:14" ht="12" customHeight="1" x14ac:dyDescent="0.2">
      <c r="A123" s="47">
        <v>113</v>
      </c>
      <c r="B123" s="48">
        <v>19031925</v>
      </c>
      <c r="C123" s="49" t="s">
        <v>245</v>
      </c>
      <c r="D123" s="49" t="s">
        <v>96</v>
      </c>
      <c r="E123" s="50" t="s">
        <v>87</v>
      </c>
      <c r="F123" s="50" t="s">
        <v>92</v>
      </c>
      <c r="G123" s="81" t="s">
        <v>971</v>
      </c>
      <c r="H123" s="54">
        <f t="shared" si="1"/>
        <v>67</v>
      </c>
      <c r="I123" s="6"/>
      <c r="J123" s="6"/>
      <c r="K123" s="6"/>
      <c r="L123" s="6"/>
      <c r="M123" s="6"/>
      <c r="N123" s="6"/>
    </row>
    <row r="124" spans="1:14" ht="12" customHeight="1" x14ac:dyDescent="0.2">
      <c r="A124" s="47">
        <v>114</v>
      </c>
      <c r="B124" s="48">
        <v>19031271</v>
      </c>
      <c r="C124" s="49" t="s">
        <v>246</v>
      </c>
      <c r="D124" s="49" t="s">
        <v>104</v>
      </c>
      <c r="E124" s="50" t="s">
        <v>87</v>
      </c>
      <c r="F124" s="50" t="s">
        <v>101</v>
      </c>
      <c r="G124" s="81" t="s">
        <v>969</v>
      </c>
      <c r="H124" s="54">
        <f t="shared" si="1"/>
        <v>53</v>
      </c>
      <c r="I124" s="6"/>
      <c r="J124" s="6"/>
      <c r="K124" s="6"/>
      <c r="L124" s="6"/>
      <c r="M124" s="6"/>
      <c r="N124" s="6"/>
    </row>
    <row r="125" spans="1:14" ht="12" customHeight="1" x14ac:dyDescent="0.2">
      <c r="A125" s="47">
        <v>115</v>
      </c>
      <c r="B125" s="48">
        <v>19031272</v>
      </c>
      <c r="C125" s="49" t="s">
        <v>247</v>
      </c>
      <c r="D125" s="49" t="s">
        <v>104</v>
      </c>
      <c r="E125" s="50" t="s">
        <v>87</v>
      </c>
      <c r="F125" s="50" t="s">
        <v>101</v>
      </c>
      <c r="G125" s="81" t="s">
        <v>970</v>
      </c>
      <c r="H125" s="54">
        <f t="shared" si="1"/>
        <v>43</v>
      </c>
      <c r="I125" s="6"/>
      <c r="J125" s="6"/>
      <c r="K125" s="6"/>
      <c r="L125" s="6"/>
      <c r="M125" s="6"/>
      <c r="N125" s="6"/>
    </row>
    <row r="126" spans="1:14" ht="12" customHeight="1" x14ac:dyDescent="0.2">
      <c r="A126" s="47">
        <v>116</v>
      </c>
      <c r="B126" s="48">
        <v>19031964</v>
      </c>
      <c r="C126" s="49" t="s">
        <v>248</v>
      </c>
      <c r="D126" s="49" t="s">
        <v>129</v>
      </c>
      <c r="E126" s="50" t="s">
        <v>87</v>
      </c>
      <c r="F126" s="50" t="s">
        <v>92</v>
      </c>
      <c r="G126" s="79"/>
      <c r="H126" s="54">
        <f t="shared" si="1"/>
        <v>0</v>
      </c>
      <c r="I126" s="6"/>
      <c r="J126" s="6"/>
      <c r="K126" s="6"/>
      <c r="L126" s="6"/>
      <c r="M126" s="6"/>
      <c r="N126" s="6"/>
    </row>
    <row r="127" spans="1:14" ht="12" customHeight="1" x14ac:dyDescent="0.2">
      <c r="A127" s="47">
        <v>117</v>
      </c>
      <c r="B127" s="48">
        <v>19030737</v>
      </c>
      <c r="C127" s="49" t="s">
        <v>249</v>
      </c>
      <c r="D127" s="49" t="s">
        <v>250</v>
      </c>
      <c r="E127" s="50" t="s">
        <v>87</v>
      </c>
      <c r="F127" s="50" t="s">
        <v>88</v>
      </c>
      <c r="G127" s="81" t="s">
        <v>971</v>
      </c>
      <c r="H127" s="54">
        <f t="shared" si="1"/>
        <v>67</v>
      </c>
      <c r="I127" s="6"/>
      <c r="J127" s="6"/>
      <c r="K127" s="6"/>
      <c r="L127" s="6"/>
      <c r="M127" s="6"/>
      <c r="N127" s="6"/>
    </row>
    <row r="128" spans="1:14" ht="12" customHeight="1" x14ac:dyDescent="0.2">
      <c r="A128" s="47">
        <v>118</v>
      </c>
      <c r="B128" s="48">
        <v>19031273</v>
      </c>
      <c r="C128" s="49" t="s">
        <v>251</v>
      </c>
      <c r="D128" s="49" t="s">
        <v>252</v>
      </c>
      <c r="E128" s="50" t="s">
        <v>87</v>
      </c>
      <c r="F128" s="50" t="s">
        <v>101</v>
      </c>
      <c r="G128" s="81" t="s">
        <v>967</v>
      </c>
      <c r="H128" s="54">
        <f t="shared" si="1"/>
        <v>63</v>
      </c>
      <c r="I128" s="6"/>
      <c r="J128" s="6"/>
      <c r="K128" s="6"/>
      <c r="L128" s="6"/>
      <c r="M128" s="6"/>
      <c r="N128" s="6"/>
    </row>
    <row r="129" spans="1:14" ht="12" customHeight="1" x14ac:dyDescent="0.2">
      <c r="A129" s="47">
        <v>119</v>
      </c>
      <c r="B129" s="48">
        <v>19030738</v>
      </c>
      <c r="C129" s="49" t="s">
        <v>253</v>
      </c>
      <c r="D129" s="49" t="s">
        <v>172</v>
      </c>
      <c r="E129" s="50" t="s">
        <v>87</v>
      </c>
      <c r="F129" s="50" t="s">
        <v>88</v>
      </c>
      <c r="G129" s="79"/>
      <c r="H129" s="54">
        <f t="shared" si="1"/>
        <v>0</v>
      </c>
      <c r="I129" s="6"/>
      <c r="J129" s="6"/>
      <c r="K129" s="6"/>
      <c r="L129" s="6"/>
      <c r="M129" s="6"/>
      <c r="N129" s="6"/>
    </row>
    <row r="130" spans="1:14" ht="12" customHeight="1" x14ac:dyDescent="0.2">
      <c r="A130" s="47">
        <v>120</v>
      </c>
      <c r="B130" s="48">
        <v>19030739</v>
      </c>
      <c r="C130" s="49" t="s">
        <v>254</v>
      </c>
      <c r="D130" s="49" t="s">
        <v>143</v>
      </c>
      <c r="E130" s="50" t="s">
        <v>87</v>
      </c>
      <c r="F130" s="50" t="s">
        <v>88</v>
      </c>
      <c r="G130" s="81" t="s">
        <v>971</v>
      </c>
      <c r="H130" s="54">
        <f t="shared" si="1"/>
        <v>67</v>
      </c>
      <c r="I130" s="6"/>
      <c r="J130" s="6"/>
      <c r="K130" s="6"/>
      <c r="L130" s="6"/>
      <c r="M130" s="6"/>
      <c r="N130" s="6"/>
    </row>
    <row r="131" spans="1:14" ht="12" customHeight="1" x14ac:dyDescent="0.2">
      <c r="A131" s="47">
        <v>121</v>
      </c>
      <c r="B131" s="48">
        <v>18029187</v>
      </c>
      <c r="C131" s="49" t="s">
        <v>255</v>
      </c>
      <c r="D131" s="49" t="s">
        <v>104</v>
      </c>
      <c r="E131" s="50" t="s">
        <v>131</v>
      </c>
      <c r="F131" s="50" t="s">
        <v>88</v>
      </c>
      <c r="G131" s="79"/>
      <c r="H131" s="54">
        <f t="shared" si="1"/>
        <v>0</v>
      </c>
      <c r="I131" s="6"/>
      <c r="J131" s="6"/>
      <c r="K131" s="6"/>
      <c r="L131" s="6"/>
      <c r="M131" s="6"/>
      <c r="N131" s="6"/>
    </row>
    <row r="132" spans="1:14" ht="12" customHeight="1" x14ac:dyDescent="0.2">
      <c r="A132" s="47">
        <v>122</v>
      </c>
      <c r="B132" s="48">
        <v>19030743</v>
      </c>
      <c r="C132" s="49" t="s">
        <v>256</v>
      </c>
      <c r="D132" s="49" t="s">
        <v>232</v>
      </c>
      <c r="E132" s="50" t="s">
        <v>87</v>
      </c>
      <c r="F132" s="50" t="s">
        <v>88</v>
      </c>
      <c r="G132" s="81" t="s">
        <v>967</v>
      </c>
      <c r="H132" s="54">
        <f t="shared" si="1"/>
        <v>63</v>
      </c>
      <c r="I132" s="6"/>
      <c r="J132" s="6"/>
      <c r="K132" s="6"/>
      <c r="L132" s="6"/>
      <c r="M132" s="6"/>
      <c r="N132" s="6"/>
    </row>
    <row r="133" spans="1:14" ht="12" customHeight="1" x14ac:dyDescent="0.2">
      <c r="A133" s="47">
        <v>123</v>
      </c>
      <c r="B133" s="48">
        <v>18030849</v>
      </c>
      <c r="C133" s="49" t="s">
        <v>256</v>
      </c>
      <c r="D133" s="49" t="s">
        <v>232</v>
      </c>
      <c r="E133" s="50" t="s">
        <v>257</v>
      </c>
      <c r="F133" s="50" t="s">
        <v>88</v>
      </c>
      <c r="G133" s="79"/>
      <c r="H133" s="54">
        <f t="shared" si="1"/>
        <v>0</v>
      </c>
      <c r="I133" s="6"/>
      <c r="J133" s="6"/>
      <c r="K133" s="6"/>
      <c r="L133" s="6"/>
      <c r="M133" s="6"/>
      <c r="N133" s="6"/>
    </row>
    <row r="134" spans="1:14" ht="12" customHeight="1" x14ac:dyDescent="0.2">
      <c r="A134" s="47">
        <v>124</v>
      </c>
      <c r="B134" s="48">
        <v>19031846</v>
      </c>
      <c r="C134" s="49" t="s">
        <v>258</v>
      </c>
      <c r="D134" s="49" t="s">
        <v>104</v>
      </c>
      <c r="E134" s="50" t="s">
        <v>87</v>
      </c>
      <c r="F134" s="50" t="s">
        <v>88</v>
      </c>
      <c r="G134" s="81" t="s">
        <v>972</v>
      </c>
      <c r="H134" s="54">
        <f t="shared" si="1"/>
        <v>23</v>
      </c>
      <c r="I134" s="6"/>
      <c r="J134" s="6"/>
      <c r="K134" s="6"/>
      <c r="L134" s="6"/>
      <c r="M134" s="6"/>
      <c r="N134" s="6"/>
    </row>
    <row r="135" spans="1:14" ht="12" customHeight="1" x14ac:dyDescent="0.2">
      <c r="A135" s="47">
        <v>125</v>
      </c>
      <c r="B135" s="48">
        <v>19032034</v>
      </c>
      <c r="C135" s="49" t="s">
        <v>258</v>
      </c>
      <c r="D135" s="49" t="s">
        <v>104</v>
      </c>
      <c r="E135" s="50" t="s">
        <v>87</v>
      </c>
      <c r="F135" s="50" t="s">
        <v>92</v>
      </c>
      <c r="G135" s="81" t="s">
        <v>971</v>
      </c>
      <c r="H135" s="54">
        <f t="shared" si="1"/>
        <v>67</v>
      </c>
      <c r="I135" s="6"/>
      <c r="J135" s="6"/>
      <c r="K135" s="6"/>
      <c r="L135" s="6"/>
      <c r="M135" s="6"/>
      <c r="N135" s="6"/>
    </row>
    <row r="136" spans="1:14" ht="12" customHeight="1" x14ac:dyDescent="0.2">
      <c r="A136" s="47">
        <v>126</v>
      </c>
      <c r="B136" s="48">
        <v>19031972</v>
      </c>
      <c r="C136" s="49" t="s">
        <v>258</v>
      </c>
      <c r="D136" s="49" t="s">
        <v>259</v>
      </c>
      <c r="E136" s="50" t="s">
        <v>87</v>
      </c>
      <c r="F136" s="50" t="s">
        <v>92</v>
      </c>
      <c r="G136" s="81" t="s">
        <v>971</v>
      </c>
      <c r="H136" s="54">
        <f t="shared" si="1"/>
        <v>67</v>
      </c>
      <c r="I136" s="6"/>
      <c r="J136" s="6"/>
      <c r="K136" s="6"/>
      <c r="L136" s="6"/>
      <c r="M136" s="6"/>
      <c r="N136" s="6"/>
    </row>
    <row r="137" spans="1:14" ht="12" customHeight="1" x14ac:dyDescent="0.2">
      <c r="A137" s="47">
        <v>127</v>
      </c>
      <c r="B137" s="48">
        <v>19030744</v>
      </c>
      <c r="C137" s="49" t="s">
        <v>260</v>
      </c>
      <c r="D137" s="49" t="s">
        <v>261</v>
      </c>
      <c r="E137" s="50" t="s">
        <v>87</v>
      </c>
      <c r="F137" s="50" t="s">
        <v>88</v>
      </c>
      <c r="G137" s="81" t="s">
        <v>969</v>
      </c>
      <c r="H137" s="54">
        <f t="shared" si="1"/>
        <v>53</v>
      </c>
      <c r="I137" s="6"/>
      <c r="J137" s="6"/>
      <c r="K137" s="6"/>
      <c r="L137" s="6"/>
      <c r="M137" s="6"/>
      <c r="N137" s="6"/>
    </row>
    <row r="138" spans="1:14" ht="12" customHeight="1" x14ac:dyDescent="0.2">
      <c r="A138" s="47">
        <v>128</v>
      </c>
      <c r="B138" s="48">
        <v>19031926</v>
      </c>
      <c r="C138" s="49" t="s">
        <v>262</v>
      </c>
      <c r="D138" s="49" t="s">
        <v>263</v>
      </c>
      <c r="E138" s="50" t="s">
        <v>87</v>
      </c>
      <c r="F138" s="50" t="s">
        <v>92</v>
      </c>
      <c r="G138" s="79"/>
      <c r="H138" s="54">
        <f t="shared" si="1"/>
        <v>0</v>
      </c>
      <c r="I138" s="6"/>
      <c r="J138" s="6"/>
      <c r="K138" s="6"/>
      <c r="L138" s="6"/>
      <c r="M138" s="6"/>
      <c r="N138" s="6"/>
    </row>
    <row r="139" spans="1:14" ht="12" customHeight="1" x14ac:dyDescent="0.2">
      <c r="A139" s="47">
        <v>129</v>
      </c>
      <c r="B139" s="48">
        <v>19031537</v>
      </c>
      <c r="C139" s="49" t="s">
        <v>264</v>
      </c>
      <c r="D139" s="49" t="s">
        <v>265</v>
      </c>
      <c r="E139" s="50" t="s">
        <v>87</v>
      </c>
      <c r="F139" s="50" t="s">
        <v>101</v>
      </c>
      <c r="G139" s="81" t="s">
        <v>975</v>
      </c>
      <c r="H139" s="54">
        <f t="shared" ref="H139:H202" si="2">IF(G139="A+",95,IF(G139="A",85, IF(G139="A-",75,IF(G139="B+",67,IF(G139="B",63,IF(G139="C+",57,IF(G139="C",53,IF(G139="D+",47,IF(G139="D",43,IF(G139="F1",37,IF(G139="F2",23,IF(G139="F3",0,0))))))))))))</f>
        <v>85</v>
      </c>
      <c r="I139" s="6"/>
      <c r="J139" s="6"/>
      <c r="K139" s="6"/>
      <c r="L139" s="6"/>
      <c r="M139" s="6"/>
      <c r="N139" s="6"/>
    </row>
    <row r="140" spans="1:14" ht="12" customHeight="1" x14ac:dyDescent="0.2">
      <c r="A140" s="47">
        <v>130</v>
      </c>
      <c r="B140" s="48">
        <v>19031980</v>
      </c>
      <c r="C140" s="49" t="s">
        <v>266</v>
      </c>
      <c r="D140" s="49" t="s">
        <v>119</v>
      </c>
      <c r="E140" s="50" t="s">
        <v>87</v>
      </c>
      <c r="F140" s="50" t="s">
        <v>92</v>
      </c>
      <c r="G140" s="79"/>
      <c r="H140" s="54">
        <f t="shared" si="2"/>
        <v>0</v>
      </c>
      <c r="I140" s="6"/>
      <c r="J140" s="6"/>
      <c r="K140" s="6"/>
      <c r="L140" s="6"/>
      <c r="M140" s="6"/>
      <c r="N140" s="6"/>
    </row>
    <row r="141" spans="1:14" ht="12" customHeight="1" x14ac:dyDescent="0.2">
      <c r="A141" s="47">
        <v>131</v>
      </c>
      <c r="B141" s="48">
        <v>19031274</v>
      </c>
      <c r="C141" s="49" t="s">
        <v>267</v>
      </c>
      <c r="D141" s="49" t="s">
        <v>268</v>
      </c>
      <c r="E141" s="50" t="s">
        <v>87</v>
      </c>
      <c r="F141" s="50" t="s">
        <v>101</v>
      </c>
      <c r="G141" s="79"/>
      <c r="H141" s="54">
        <f t="shared" si="2"/>
        <v>0</v>
      </c>
      <c r="I141" s="6"/>
      <c r="J141" s="6"/>
      <c r="K141" s="6"/>
      <c r="L141" s="6"/>
      <c r="M141" s="6"/>
      <c r="N141" s="6"/>
    </row>
    <row r="142" spans="1:14" ht="12" customHeight="1" x14ac:dyDescent="0.2">
      <c r="A142" s="47">
        <v>132</v>
      </c>
      <c r="B142" s="48">
        <v>19031927</v>
      </c>
      <c r="C142" s="49" t="s">
        <v>269</v>
      </c>
      <c r="D142" s="49" t="s">
        <v>136</v>
      </c>
      <c r="E142" s="50" t="s">
        <v>87</v>
      </c>
      <c r="F142" s="50" t="s">
        <v>92</v>
      </c>
      <c r="G142" s="81" t="s">
        <v>975</v>
      </c>
      <c r="H142" s="54">
        <f t="shared" si="2"/>
        <v>85</v>
      </c>
      <c r="I142" s="6"/>
      <c r="J142" s="6"/>
      <c r="K142" s="6"/>
      <c r="L142" s="6"/>
      <c r="M142" s="6"/>
      <c r="N142" s="6"/>
    </row>
    <row r="143" spans="1:14" ht="12" customHeight="1" x14ac:dyDescent="0.2">
      <c r="A143" s="47">
        <v>133</v>
      </c>
      <c r="B143" s="48">
        <v>19030748</v>
      </c>
      <c r="C143" s="49" t="s">
        <v>270</v>
      </c>
      <c r="D143" s="49" t="s">
        <v>195</v>
      </c>
      <c r="E143" s="50" t="s">
        <v>87</v>
      </c>
      <c r="F143" s="50" t="s">
        <v>88</v>
      </c>
      <c r="G143" s="81" t="s">
        <v>971</v>
      </c>
      <c r="H143" s="54">
        <f t="shared" si="2"/>
        <v>67</v>
      </c>
      <c r="I143" s="6"/>
      <c r="J143" s="6"/>
      <c r="K143" s="6"/>
      <c r="L143" s="6"/>
      <c r="M143" s="6"/>
      <c r="N143" s="6"/>
    </row>
    <row r="144" spans="1:14" ht="12" customHeight="1" x14ac:dyDescent="0.2">
      <c r="A144" s="47">
        <v>134</v>
      </c>
      <c r="B144" s="48">
        <v>19030750</v>
      </c>
      <c r="C144" s="49" t="s">
        <v>271</v>
      </c>
      <c r="D144" s="49" t="s">
        <v>112</v>
      </c>
      <c r="E144" s="50" t="s">
        <v>87</v>
      </c>
      <c r="F144" s="50" t="s">
        <v>88</v>
      </c>
      <c r="G144" s="81" t="s">
        <v>969</v>
      </c>
      <c r="H144" s="54">
        <f t="shared" si="2"/>
        <v>53</v>
      </c>
      <c r="I144" s="6"/>
      <c r="J144" s="6"/>
      <c r="K144" s="6"/>
      <c r="L144" s="6"/>
      <c r="M144" s="6"/>
      <c r="N144" s="6"/>
    </row>
    <row r="145" spans="1:14" ht="12" customHeight="1" x14ac:dyDescent="0.2">
      <c r="A145" s="47">
        <v>135</v>
      </c>
      <c r="B145" s="48">
        <v>19030754</v>
      </c>
      <c r="C145" s="49" t="s">
        <v>272</v>
      </c>
      <c r="D145" s="49" t="s">
        <v>104</v>
      </c>
      <c r="E145" s="50" t="s">
        <v>87</v>
      </c>
      <c r="F145" s="50" t="s">
        <v>88</v>
      </c>
      <c r="G145" s="81" t="s">
        <v>967</v>
      </c>
      <c r="H145" s="54">
        <f t="shared" si="2"/>
        <v>63</v>
      </c>
      <c r="I145" s="6"/>
      <c r="J145" s="6"/>
      <c r="K145" s="6"/>
      <c r="L145" s="6"/>
      <c r="M145" s="6"/>
      <c r="N145" s="6"/>
    </row>
    <row r="146" spans="1:14" ht="12" customHeight="1" x14ac:dyDescent="0.2">
      <c r="A146" s="47">
        <v>136</v>
      </c>
      <c r="B146" s="48">
        <v>19030758</v>
      </c>
      <c r="C146" s="49" t="s">
        <v>273</v>
      </c>
      <c r="D146" s="49" t="s">
        <v>274</v>
      </c>
      <c r="E146" s="50" t="s">
        <v>87</v>
      </c>
      <c r="F146" s="50" t="s">
        <v>88</v>
      </c>
      <c r="G146" s="81" t="s">
        <v>971</v>
      </c>
      <c r="H146" s="54">
        <f t="shared" si="2"/>
        <v>67</v>
      </c>
      <c r="I146" s="6"/>
      <c r="J146" s="6"/>
      <c r="K146" s="6"/>
      <c r="L146" s="6"/>
      <c r="M146" s="6"/>
      <c r="N146" s="6"/>
    </row>
    <row r="147" spans="1:14" ht="12" customHeight="1" x14ac:dyDescent="0.2">
      <c r="A147" s="47">
        <v>137</v>
      </c>
      <c r="B147" s="48">
        <v>19031276</v>
      </c>
      <c r="C147" s="49" t="s">
        <v>275</v>
      </c>
      <c r="D147" s="49" t="s">
        <v>276</v>
      </c>
      <c r="E147" s="50" t="s">
        <v>87</v>
      </c>
      <c r="F147" s="50" t="s">
        <v>101</v>
      </c>
      <c r="G147" s="81" t="s">
        <v>970</v>
      </c>
      <c r="H147" s="54">
        <f t="shared" si="2"/>
        <v>43</v>
      </c>
      <c r="I147" s="6"/>
      <c r="J147" s="6"/>
      <c r="K147" s="6"/>
      <c r="L147" s="6"/>
      <c r="M147" s="6"/>
      <c r="N147" s="6"/>
    </row>
    <row r="148" spans="1:14" ht="12" customHeight="1" x14ac:dyDescent="0.2">
      <c r="A148" s="47">
        <v>138</v>
      </c>
      <c r="B148" s="48">
        <v>19031277</v>
      </c>
      <c r="C148" s="49" t="s">
        <v>277</v>
      </c>
      <c r="D148" s="49" t="s">
        <v>136</v>
      </c>
      <c r="E148" s="50" t="s">
        <v>87</v>
      </c>
      <c r="F148" s="50" t="s">
        <v>101</v>
      </c>
      <c r="G148" s="81" t="s">
        <v>968</v>
      </c>
      <c r="H148" s="54">
        <f t="shared" si="2"/>
        <v>57</v>
      </c>
      <c r="I148" s="6"/>
      <c r="J148" s="6"/>
      <c r="K148" s="6"/>
      <c r="L148" s="6"/>
      <c r="M148" s="6"/>
      <c r="N148" s="6"/>
    </row>
    <row r="149" spans="1:14" ht="12" customHeight="1" x14ac:dyDescent="0.2">
      <c r="A149" s="47">
        <v>139</v>
      </c>
      <c r="B149" s="48">
        <v>19031278</v>
      </c>
      <c r="C149" s="49" t="s">
        <v>278</v>
      </c>
      <c r="D149" s="49" t="s">
        <v>279</v>
      </c>
      <c r="E149" s="50" t="s">
        <v>87</v>
      </c>
      <c r="F149" s="50" t="s">
        <v>101</v>
      </c>
      <c r="G149" s="81" t="s">
        <v>966</v>
      </c>
      <c r="H149" s="54">
        <f t="shared" si="2"/>
        <v>75</v>
      </c>
      <c r="I149" s="6"/>
      <c r="J149" s="6"/>
      <c r="K149" s="6"/>
      <c r="L149" s="6"/>
      <c r="M149" s="6"/>
      <c r="N149" s="6"/>
    </row>
    <row r="150" spans="1:14" ht="12" customHeight="1" x14ac:dyDescent="0.2">
      <c r="A150" s="47">
        <v>140</v>
      </c>
      <c r="B150" s="48">
        <v>19030763</v>
      </c>
      <c r="C150" s="49" t="s">
        <v>280</v>
      </c>
      <c r="D150" s="49" t="s">
        <v>109</v>
      </c>
      <c r="E150" s="50" t="s">
        <v>87</v>
      </c>
      <c r="F150" s="50" t="s">
        <v>88</v>
      </c>
      <c r="G150" s="81" t="s">
        <v>966</v>
      </c>
      <c r="H150" s="54">
        <f t="shared" si="2"/>
        <v>75</v>
      </c>
      <c r="I150" s="6"/>
      <c r="J150" s="6"/>
      <c r="K150" s="6"/>
      <c r="L150" s="6"/>
      <c r="M150" s="6"/>
      <c r="N150" s="6"/>
    </row>
    <row r="151" spans="1:14" ht="12" customHeight="1" x14ac:dyDescent="0.2">
      <c r="A151" s="47">
        <v>141</v>
      </c>
      <c r="B151" s="48">
        <v>19030764</v>
      </c>
      <c r="C151" s="49" t="s">
        <v>281</v>
      </c>
      <c r="D151" s="49" t="s">
        <v>128</v>
      </c>
      <c r="E151" s="50" t="s">
        <v>87</v>
      </c>
      <c r="F151" s="50" t="s">
        <v>88</v>
      </c>
      <c r="G151" s="81" t="s">
        <v>974</v>
      </c>
      <c r="H151" s="54">
        <f t="shared" si="2"/>
        <v>47</v>
      </c>
      <c r="I151" s="6"/>
      <c r="J151" s="6"/>
      <c r="K151" s="6"/>
      <c r="L151" s="6"/>
      <c r="M151" s="6"/>
      <c r="N151" s="6"/>
    </row>
    <row r="152" spans="1:14" ht="12" customHeight="1" x14ac:dyDescent="0.2">
      <c r="A152" s="47">
        <v>142</v>
      </c>
      <c r="B152" s="48">
        <v>19030767</v>
      </c>
      <c r="C152" s="49" t="s">
        <v>281</v>
      </c>
      <c r="D152" s="49" t="s">
        <v>282</v>
      </c>
      <c r="E152" s="50" t="s">
        <v>87</v>
      </c>
      <c r="F152" s="50" t="s">
        <v>88</v>
      </c>
      <c r="G152" s="81" t="s">
        <v>974</v>
      </c>
      <c r="H152" s="54">
        <f t="shared" si="2"/>
        <v>47</v>
      </c>
      <c r="I152" s="6"/>
      <c r="J152" s="6"/>
      <c r="K152" s="6"/>
      <c r="L152" s="6"/>
      <c r="M152" s="6"/>
      <c r="N152" s="6"/>
    </row>
    <row r="153" spans="1:14" ht="12" customHeight="1" x14ac:dyDescent="0.2">
      <c r="A153" s="47">
        <v>143</v>
      </c>
      <c r="B153" s="48">
        <v>19030773</v>
      </c>
      <c r="C153" s="49" t="s">
        <v>281</v>
      </c>
      <c r="D153" s="49" t="s">
        <v>104</v>
      </c>
      <c r="E153" s="50" t="s">
        <v>87</v>
      </c>
      <c r="F153" s="50" t="s">
        <v>88</v>
      </c>
      <c r="G153" s="81" t="s">
        <v>966</v>
      </c>
      <c r="H153" s="54">
        <f t="shared" si="2"/>
        <v>75</v>
      </c>
      <c r="I153" s="6"/>
      <c r="J153" s="6"/>
      <c r="K153" s="6"/>
      <c r="L153" s="6"/>
      <c r="M153" s="6"/>
      <c r="N153" s="6"/>
    </row>
    <row r="154" spans="1:14" ht="12" customHeight="1" x14ac:dyDescent="0.2">
      <c r="A154" s="47">
        <v>144</v>
      </c>
      <c r="B154" s="48">
        <v>19030777</v>
      </c>
      <c r="C154" s="49" t="s">
        <v>281</v>
      </c>
      <c r="D154" s="49" t="s">
        <v>283</v>
      </c>
      <c r="E154" s="50" t="s">
        <v>87</v>
      </c>
      <c r="F154" s="50" t="s">
        <v>88</v>
      </c>
      <c r="G154" s="81" t="s">
        <v>974</v>
      </c>
      <c r="H154" s="54">
        <f t="shared" si="2"/>
        <v>47</v>
      </c>
      <c r="I154" s="6"/>
      <c r="J154" s="6"/>
      <c r="K154" s="6"/>
      <c r="L154" s="6"/>
      <c r="M154" s="6"/>
      <c r="N154" s="6"/>
    </row>
    <row r="155" spans="1:14" ht="12" customHeight="1" x14ac:dyDescent="0.2">
      <c r="A155" s="47">
        <v>145</v>
      </c>
      <c r="B155" s="48">
        <v>19030765</v>
      </c>
      <c r="C155" s="49" t="s">
        <v>284</v>
      </c>
      <c r="D155" s="49" t="s">
        <v>86</v>
      </c>
      <c r="E155" s="50" t="s">
        <v>87</v>
      </c>
      <c r="F155" s="50" t="s">
        <v>88</v>
      </c>
      <c r="G155" s="81" t="s">
        <v>971</v>
      </c>
      <c r="H155" s="54">
        <f t="shared" si="2"/>
        <v>67</v>
      </c>
      <c r="I155" s="6"/>
      <c r="J155" s="6"/>
      <c r="K155" s="6"/>
      <c r="L155" s="6"/>
      <c r="M155" s="6"/>
      <c r="N155" s="6"/>
    </row>
    <row r="156" spans="1:14" ht="12" customHeight="1" x14ac:dyDescent="0.2">
      <c r="A156" s="47">
        <v>146</v>
      </c>
      <c r="B156" s="48">
        <v>19031279</v>
      </c>
      <c r="C156" s="49" t="s">
        <v>284</v>
      </c>
      <c r="D156" s="49" t="s">
        <v>179</v>
      </c>
      <c r="E156" s="50" t="s">
        <v>87</v>
      </c>
      <c r="F156" s="50" t="s">
        <v>101</v>
      </c>
      <c r="G156" s="81" t="s">
        <v>970</v>
      </c>
      <c r="H156" s="54">
        <f t="shared" si="2"/>
        <v>43</v>
      </c>
      <c r="I156" s="6"/>
      <c r="J156" s="6"/>
      <c r="K156" s="6"/>
      <c r="L156" s="6"/>
      <c r="M156" s="6"/>
      <c r="N156" s="6"/>
    </row>
    <row r="157" spans="1:14" ht="12" customHeight="1" x14ac:dyDescent="0.2">
      <c r="A157" s="47">
        <v>147</v>
      </c>
      <c r="B157" s="48">
        <v>19031280</v>
      </c>
      <c r="C157" s="49" t="s">
        <v>284</v>
      </c>
      <c r="D157" s="49" t="s">
        <v>104</v>
      </c>
      <c r="E157" s="50" t="s">
        <v>87</v>
      </c>
      <c r="F157" s="50" t="s">
        <v>101</v>
      </c>
      <c r="G157" s="81" t="s">
        <v>966</v>
      </c>
      <c r="H157" s="54">
        <f t="shared" si="2"/>
        <v>75</v>
      </c>
      <c r="I157" s="6"/>
      <c r="J157" s="6"/>
      <c r="K157" s="6"/>
      <c r="L157" s="6"/>
      <c r="M157" s="6"/>
      <c r="N157" s="6"/>
    </row>
    <row r="158" spans="1:14" ht="12" customHeight="1" x14ac:dyDescent="0.2">
      <c r="A158" s="47">
        <v>148</v>
      </c>
      <c r="B158" s="48">
        <v>19030779</v>
      </c>
      <c r="C158" s="49" t="s">
        <v>285</v>
      </c>
      <c r="D158" s="49" t="s">
        <v>286</v>
      </c>
      <c r="E158" s="50" t="s">
        <v>87</v>
      </c>
      <c r="F158" s="50" t="s">
        <v>88</v>
      </c>
      <c r="G158" s="81" t="s">
        <v>967</v>
      </c>
      <c r="H158" s="54">
        <f t="shared" si="2"/>
        <v>63</v>
      </c>
      <c r="I158" s="6"/>
      <c r="J158" s="6"/>
      <c r="K158" s="6"/>
      <c r="L158" s="6"/>
      <c r="M158" s="6"/>
      <c r="N158" s="6"/>
    </row>
    <row r="159" spans="1:14" ht="12" customHeight="1" x14ac:dyDescent="0.2">
      <c r="A159" s="47">
        <v>149</v>
      </c>
      <c r="B159" s="48">
        <v>19030783</v>
      </c>
      <c r="C159" s="49" t="s">
        <v>287</v>
      </c>
      <c r="D159" s="49" t="s">
        <v>145</v>
      </c>
      <c r="E159" s="50" t="s">
        <v>87</v>
      </c>
      <c r="F159" s="50" t="s">
        <v>88</v>
      </c>
      <c r="G159" s="81" t="s">
        <v>971</v>
      </c>
      <c r="H159" s="54">
        <f t="shared" si="2"/>
        <v>67</v>
      </c>
      <c r="I159" s="6"/>
      <c r="J159" s="6"/>
      <c r="K159" s="6"/>
      <c r="L159" s="6"/>
      <c r="M159" s="6"/>
      <c r="N159" s="6"/>
    </row>
    <row r="160" spans="1:14" ht="12" customHeight="1" x14ac:dyDescent="0.2">
      <c r="A160" s="47">
        <v>150</v>
      </c>
      <c r="B160" s="48">
        <v>19031928</v>
      </c>
      <c r="C160" s="49" t="s">
        <v>288</v>
      </c>
      <c r="D160" s="49" t="s">
        <v>289</v>
      </c>
      <c r="E160" s="50" t="s">
        <v>87</v>
      </c>
      <c r="F160" s="50" t="s">
        <v>92</v>
      </c>
      <c r="G160" s="79"/>
      <c r="H160" s="54">
        <f t="shared" si="2"/>
        <v>0</v>
      </c>
      <c r="I160" s="6"/>
      <c r="J160" s="6"/>
      <c r="K160" s="6"/>
      <c r="L160" s="6"/>
      <c r="M160" s="6"/>
      <c r="N160" s="6"/>
    </row>
    <row r="161" spans="1:14" ht="12" customHeight="1" x14ac:dyDescent="0.2">
      <c r="A161" s="47">
        <v>151</v>
      </c>
      <c r="B161" s="48">
        <v>19030787</v>
      </c>
      <c r="C161" s="49" t="s">
        <v>290</v>
      </c>
      <c r="D161" s="49" t="s">
        <v>291</v>
      </c>
      <c r="E161" s="50" t="s">
        <v>87</v>
      </c>
      <c r="F161" s="50" t="s">
        <v>88</v>
      </c>
      <c r="G161" s="81" t="s">
        <v>967</v>
      </c>
      <c r="H161" s="54">
        <f t="shared" si="2"/>
        <v>63</v>
      </c>
      <c r="I161" s="6"/>
      <c r="J161" s="6"/>
      <c r="K161" s="6"/>
      <c r="L161" s="6"/>
      <c r="M161" s="6"/>
      <c r="N161" s="6"/>
    </row>
    <row r="162" spans="1:14" ht="12" customHeight="1" x14ac:dyDescent="0.2">
      <c r="A162" s="47">
        <v>152</v>
      </c>
      <c r="B162" s="48">
        <v>19030785</v>
      </c>
      <c r="C162" s="49" t="s">
        <v>292</v>
      </c>
      <c r="D162" s="49" t="s">
        <v>293</v>
      </c>
      <c r="E162" s="50" t="s">
        <v>87</v>
      </c>
      <c r="F162" s="50" t="s">
        <v>88</v>
      </c>
      <c r="G162" s="81" t="s">
        <v>967</v>
      </c>
      <c r="H162" s="54">
        <f t="shared" si="2"/>
        <v>63</v>
      </c>
      <c r="I162" s="6"/>
      <c r="J162" s="6"/>
      <c r="K162" s="6"/>
      <c r="L162" s="6"/>
      <c r="M162" s="6"/>
      <c r="N162" s="6"/>
    </row>
    <row r="163" spans="1:14" ht="12" customHeight="1" x14ac:dyDescent="0.2">
      <c r="A163" s="47">
        <v>153</v>
      </c>
      <c r="B163" s="48">
        <v>19031281</v>
      </c>
      <c r="C163" s="49" t="s">
        <v>294</v>
      </c>
      <c r="D163" s="49" t="s">
        <v>105</v>
      </c>
      <c r="E163" s="50" t="s">
        <v>87</v>
      </c>
      <c r="F163" s="50" t="s">
        <v>101</v>
      </c>
      <c r="G163" s="81" t="s">
        <v>966</v>
      </c>
      <c r="H163" s="54">
        <f t="shared" si="2"/>
        <v>75</v>
      </c>
      <c r="I163" s="6"/>
      <c r="J163" s="6"/>
      <c r="K163" s="6"/>
      <c r="L163" s="6"/>
      <c r="M163" s="6"/>
      <c r="N163" s="6"/>
    </row>
    <row r="164" spans="1:14" ht="12" customHeight="1" x14ac:dyDescent="0.2">
      <c r="A164" s="47">
        <v>154</v>
      </c>
      <c r="B164" s="48">
        <v>19031282</v>
      </c>
      <c r="C164" s="49" t="s">
        <v>295</v>
      </c>
      <c r="D164" s="49" t="s">
        <v>296</v>
      </c>
      <c r="E164" s="50" t="s">
        <v>87</v>
      </c>
      <c r="F164" s="50" t="s">
        <v>101</v>
      </c>
      <c r="G164" s="79"/>
      <c r="H164" s="54">
        <f t="shared" si="2"/>
        <v>0</v>
      </c>
      <c r="I164" s="6"/>
      <c r="J164" s="6"/>
      <c r="K164" s="6"/>
      <c r="L164" s="6"/>
      <c r="M164" s="6"/>
      <c r="N164" s="6"/>
    </row>
    <row r="165" spans="1:14" ht="12" customHeight="1" x14ac:dyDescent="0.2">
      <c r="A165" s="47">
        <v>155</v>
      </c>
      <c r="B165" s="48">
        <v>19031205</v>
      </c>
      <c r="C165" s="49" t="s">
        <v>297</v>
      </c>
      <c r="D165" s="49" t="s">
        <v>298</v>
      </c>
      <c r="E165" s="50" t="s">
        <v>87</v>
      </c>
      <c r="F165" s="50" t="s">
        <v>101</v>
      </c>
      <c r="G165" s="79"/>
      <c r="H165" s="54">
        <f t="shared" si="2"/>
        <v>0</v>
      </c>
      <c r="I165" s="6"/>
      <c r="J165" s="6"/>
      <c r="K165" s="6"/>
      <c r="L165" s="6"/>
      <c r="M165" s="6"/>
      <c r="N165" s="6"/>
    </row>
    <row r="166" spans="1:14" ht="12" customHeight="1" x14ac:dyDescent="0.2">
      <c r="A166" s="47">
        <v>156</v>
      </c>
      <c r="B166" s="48">
        <v>19031929</v>
      </c>
      <c r="C166" s="49" t="s">
        <v>299</v>
      </c>
      <c r="D166" s="49" t="s">
        <v>300</v>
      </c>
      <c r="E166" s="50" t="s">
        <v>87</v>
      </c>
      <c r="F166" s="50" t="s">
        <v>92</v>
      </c>
      <c r="G166" s="81" t="s">
        <v>969</v>
      </c>
      <c r="H166" s="54">
        <f t="shared" si="2"/>
        <v>53</v>
      </c>
      <c r="I166" s="6"/>
      <c r="J166" s="6"/>
      <c r="K166" s="6"/>
      <c r="L166" s="6"/>
      <c r="M166" s="6"/>
      <c r="N166" s="6"/>
    </row>
    <row r="167" spans="1:14" ht="12" customHeight="1" x14ac:dyDescent="0.2">
      <c r="A167" s="47">
        <v>157</v>
      </c>
      <c r="B167" s="48">
        <v>19031283</v>
      </c>
      <c r="C167" s="49" t="s">
        <v>301</v>
      </c>
      <c r="D167" s="49" t="s">
        <v>302</v>
      </c>
      <c r="E167" s="50" t="s">
        <v>87</v>
      </c>
      <c r="F167" s="50" t="s">
        <v>101</v>
      </c>
      <c r="G167" s="79"/>
      <c r="H167" s="54">
        <f t="shared" si="2"/>
        <v>0</v>
      </c>
      <c r="I167" s="6"/>
      <c r="J167" s="6"/>
      <c r="K167" s="6"/>
      <c r="L167" s="6"/>
      <c r="M167" s="6"/>
      <c r="N167" s="6"/>
    </row>
    <row r="168" spans="1:14" ht="12" customHeight="1" x14ac:dyDescent="0.2">
      <c r="A168" s="47">
        <v>158</v>
      </c>
      <c r="B168" s="48">
        <v>19030790</v>
      </c>
      <c r="C168" s="49" t="s">
        <v>303</v>
      </c>
      <c r="D168" s="49" t="s">
        <v>304</v>
      </c>
      <c r="E168" s="50" t="s">
        <v>87</v>
      </c>
      <c r="F168" s="50" t="s">
        <v>88</v>
      </c>
      <c r="G168" s="81" t="s">
        <v>966</v>
      </c>
      <c r="H168" s="54">
        <f t="shared" si="2"/>
        <v>75</v>
      </c>
      <c r="I168" s="6"/>
      <c r="J168" s="6"/>
      <c r="K168" s="6"/>
      <c r="L168" s="6"/>
      <c r="M168" s="6"/>
      <c r="N168" s="6"/>
    </row>
    <row r="169" spans="1:14" ht="12" customHeight="1" x14ac:dyDescent="0.2">
      <c r="A169" s="47">
        <v>159</v>
      </c>
      <c r="B169" s="48">
        <v>19030794</v>
      </c>
      <c r="C169" s="49" t="s">
        <v>305</v>
      </c>
      <c r="D169" s="49" t="s">
        <v>104</v>
      </c>
      <c r="E169" s="50" t="s">
        <v>87</v>
      </c>
      <c r="F169" s="50" t="s">
        <v>88</v>
      </c>
      <c r="G169" s="81" t="s">
        <v>969</v>
      </c>
      <c r="H169" s="54">
        <f t="shared" si="2"/>
        <v>53</v>
      </c>
      <c r="I169" s="6"/>
      <c r="J169" s="6"/>
      <c r="K169" s="6"/>
      <c r="L169" s="6"/>
      <c r="M169" s="6"/>
      <c r="N169" s="6"/>
    </row>
    <row r="170" spans="1:14" ht="12" customHeight="1" x14ac:dyDescent="0.2">
      <c r="A170" s="47">
        <v>160</v>
      </c>
      <c r="B170" s="48">
        <v>19031930</v>
      </c>
      <c r="C170" s="49" t="s">
        <v>306</v>
      </c>
      <c r="D170" s="49" t="s">
        <v>94</v>
      </c>
      <c r="E170" s="50" t="s">
        <v>87</v>
      </c>
      <c r="F170" s="50" t="s">
        <v>92</v>
      </c>
      <c r="G170" s="81" t="s">
        <v>966</v>
      </c>
      <c r="H170" s="54">
        <f t="shared" si="2"/>
        <v>75</v>
      </c>
      <c r="I170" s="6"/>
      <c r="J170" s="6"/>
      <c r="K170" s="6"/>
      <c r="L170" s="6"/>
      <c r="M170" s="6"/>
      <c r="N170" s="6"/>
    </row>
    <row r="171" spans="1:14" ht="12" customHeight="1" x14ac:dyDescent="0.2">
      <c r="A171" s="47">
        <v>161</v>
      </c>
      <c r="B171" s="48">
        <v>19030796</v>
      </c>
      <c r="C171" s="49" t="s">
        <v>307</v>
      </c>
      <c r="D171" s="49" t="s">
        <v>308</v>
      </c>
      <c r="E171" s="50" t="s">
        <v>87</v>
      </c>
      <c r="F171" s="50" t="s">
        <v>88</v>
      </c>
      <c r="G171" s="81" t="s">
        <v>966</v>
      </c>
      <c r="H171" s="54">
        <f t="shared" si="2"/>
        <v>75</v>
      </c>
      <c r="I171" s="6"/>
      <c r="J171" s="6"/>
      <c r="K171" s="6"/>
      <c r="L171" s="6"/>
      <c r="M171" s="6"/>
      <c r="N171" s="6"/>
    </row>
    <row r="172" spans="1:14" ht="12" customHeight="1" x14ac:dyDescent="0.2">
      <c r="A172" s="47">
        <v>162</v>
      </c>
      <c r="B172" s="48">
        <v>19030809</v>
      </c>
      <c r="C172" s="49" t="s">
        <v>309</v>
      </c>
      <c r="D172" s="49" t="s">
        <v>310</v>
      </c>
      <c r="E172" s="50" t="s">
        <v>87</v>
      </c>
      <c r="F172" s="50" t="s">
        <v>88</v>
      </c>
      <c r="G172" s="81" t="s">
        <v>967</v>
      </c>
      <c r="H172" s="54">
        <f t="shared" si="2"/>
        <v>63</v>
      </c>
      <c r="I172" s="6"/>
      <c r="J172" s="6"/>
      <c r="K172" s="6"/>
      <c r="L172" s="6"/>
      <c r="M172" s="6"/>
      <c r="N172" s="6"/>
    </row>
    <row r="173" spans="1:14" ht="12" customHeight="1" x14ac:dyDescent="0.2">
      <c r="A173" s="47">
        <v>163</v>
      </c>
      <c r="B173" s="48">
        <v>19030813</v>
      </c>
      <c r="C173" s="49" t="s">
        <v>309</v>
      </c>
      <c r="D173" s="49" t="s">
        <v>311</v>
      </c>
      <c r="E173" s="50" t="s">
        <v>87</v>
      </c>
      <c r="F173" s="50" t="s">
        <v>88</v>
      </c>
      <c r="G173" s="81" t="s">
        <v>967</v>
      </c>
      <c r="H173" s="54">
        <f t="shared" si="2"/>
        <v>63</v>
      </c>
      <c r="I173" s="6"/>
      <c r="J173" s="6"/>
      <c r="K173" s="6"/>
      <c r="L173" s="6"/>
      <c r="M173" s="6"/>
      <c r="N173" s="6"/>
    </row>
    <row r="174" spans="1:14" ht="12" customHeight="1" x14ac:dyDescent="0.2">
      <c r="A174" s="47">
        <v>164</v>
      </c>
      <c r="B174" s="48">
        <v>19031224</v>
      </c>
      <c r="C174" s="49" t="s">
        <v>312</v>
      </c>
      <c r="D174" s="49" t="s">
        <v>302</v>
      </c>
      <c r="E174" s="50" t="s">
        <v>87</v>
      </c>
      <c r="F174" s="50" t="s">
        <v>101</v>
      </c>
      <c r="G174" s="81" t="s">
        <v>969</v>
      </c>
      <c r="H174" s="54">
        <f t="shared" si="2"/>
        <v>53</v>
      </c>
      <c r="I174" s="6"/>
      <c r="J174" s="6"/>
      <c r="K174" s="6"/>
      <c r="L174" s="6"/>
      <c r="M174" s="6"/>
      <c r="N174" s="6"/>
    </row>
    <row r="175" spans="1:14" ht="12" customHeight="1" x14ac:dyDescent="0.2">
      <c r="A175" s="47">
        <v>165</v>
      </c>
      <c r="B175" s="48">
        <v>19031931</v>
      </c>
      <c r="C175" s="49" t="s">
        <v>312</v>
      </c>
      <c r="D175" s="49" t="s">
        <v>134</v>
      </c>
      <c r="E175" s="50" t="s">
        <v>87</v>
      </c>
      <c r="F175" s="50" t="s">
        <v>92</v>
      </c>
      <c r="G175" s="81" t="s">
        <v>971</v>
      </c>
      <c r="H175" s="54">
        <f t="shared" si="2"/>
        <v>67</v>
      </c>
      <c r="I175" s="6"/>
      <c r="J175" s="6"/>
      <c r="K175" s="6"/>
      <c r="L175" s="6"/>
      <c r="M175" s="6"/>
      <c r="N175" s="6"/>
    </row>
    <row r="176" spans="1:14" ht="12" customHeight="1" x14ac:dyDescent="0.2">
      <c r="A176" s="47">
        <v>166</v>
      </c>
      <c r="B176" s="48">
        <v>19031932</v>
      </c>
      <c r="C176" s="49" t="s">
        <v>312</v>
      </c>
      <c r="D176" s="49" t="s">
        <v>119</v>
      </c>
      <c r="E176" s="50" t="s">
        <v>87</v>
      </c>
      <c r="F176" s="50" t="s">
        <v>92</v>
      </c>
      <c r="G176" s="81" t="s">
        <v>966</v>
      </c>
      <c r="H176" s="54">
        <f t="shared" si="2"/>
        <v>75</v>
      </c>
      <c r="I176" s="6"/>
      <c r="J176" s="6"/>
      <c r="K176" s="6"/>
      <c r="L176" s="6"/>
      <c r="M176" s="6"/>
      <c r="N176" s="6"/>
    </row>
    <row r="177" spans="1:14" ht="12" customHeight="1" x14ac:dyDescent="0.2">
      <c r="A177" s="47">
        <v>167</v>
      </c>
      <c r="B177" s="48">
        <v>19031933</v>
      </c>
      <c r="C177" s="49" t="s">
        <v>312</v>
      </c>
      <c r="D177" s="49" t="s">
        <v>96</v>
      </c>
      <c r="E177" s="50" t="s">
        <v>87</v>
      </c>
      <c r="F177" s="50" t="s">
        <v>92</v>
      </c>
      <c r="G177" s="81" t="s">
        <v>971</v>
      </c>
      <c r="H177" s="54">
        <f t="shared" si="2"/>
        <v>67</v>
      </c>
      <c r="I177" s="6"/>
      <c r="J177" s="6"/>
      <c r="K177" s="6"/>
      <c r="L177" s="6"/>
      <c r="M177" s="6"/>
      <c r="N177" s="6"/>
    </row>
    <row r="178" spans="1:14" ht="12" customHeight="1" x14ac:dyDescent="0.2">
      <c r="A178" s="47">
        <v>168</v>
      </c>
      <c r="B178" s="48">
        <v>19031284</v>
      </c>
      <c r="C178" s="49" t="s">
        <v>313</v>
      </c>
      <c r="D178" s="49" t="s">
        <v>304</v>
      </c>
      <c r="E178" s="50" t="s">
        <v>87</v>
      </c>
      <c r="F178" s="50" t="s">
        <v>101</v>
      </c>
      <c r="G178" s="81" t="s">
        <v>966</v>
      </c>
      <c r="H178" s="54">
        <f t="shared" si="2"/>
        <v>75</v>
      </c>
      <c r="I178" s="6"/>
      <c r="J178" s="6"/>
      <c r="K178" s="6"/>
      <c r="L178" s="6"/>
      <c r="M178" s="6"/>
      <c r="N178" s="6"/>
    </row>
    <row r="179" spans="1:14" ht="12" customHeight="1" x14ac:dyDescent="0.2">
      <c r="A179" s="47">
        <v>169</v>
      </c>
      <c r="B179" s="48">
        <v>19030797</v>
      </c>
      <c r="C179" s="49" t="s">
        <v>314</v>
      </c>
      <c r="D179" s="49" t="s">
        <v>128</v>
      </c>
      <c r="E179" s="50" t="s">
        <v>87</v>
      </c>
      <c r="F179" s="50" t="s">
        <v>88</v>
      </c>
      <c r="G179" s="79"/>
      <c r="H179" s="54">
        <f t="shared" si="2"/>
        <v>0</v>
      </c>
      <c r="I179" s="6"/>
      <c r="J179" s="6"/>
      <c r="K179" s="6"/>
      <c r="L179" s="6"/>
      <c r="M179" s="6"/>
      <c r="N179" s="6"/>
    </row>
    <row r="180" spans="1:14" ht="12" customHeight="1" x14ac:dyDescent="0.2">
      <c r="A180" s="47">
        <v>170</v>
      </c>
      <c r="B180" s="48">
        <v>19031285</v>
      </c>
      <c r="C180" s="49" t="s">
        <v>315</v>
      </c>
      <c r="D180" s="49" t="s">
        <v>86</v>
      </c>
      <c r="E180" s="50" t="s">
        <v>87</v>
      </c>
      <c r="F180" s="50" t="s">
        <v>101</v>
      </c>
      <c r="G180" s="81" t="s">
        <v>969</v>
      </c>
      <c r="H180" s="54">
        <f t="shared" si="2"/>
        <v>53</v>
      </c>
      <c r="I180" s="6"/>
      <c r="J180" s="6"/>
      <c r="K180" s="6"/>
      <c r="L180" s="6"/>
      <c r="M180" s="6"/>
      <c r="N180" s="6"/>
    </row>
    <row r="181" spans="1:14" ht="12" customHeight="1" x14ac:dyDescent="0.2">
      <c r="A181" s="47">
        <v>171</v>
      </c>
      <c r="B181" s="48">
        <v>19030816</v>
      </c>
      <c r="C181" s="49" t="s">
        <v>316</v>
      </c>
      <c r="D181" s="49" t="s">
        <v>317</v>
      </c>
      <c r="E181" s="50" t="s">
        <v>87</v>
      </c>
      <c r="F181" s="50" t="s">
        <v>88</v>
      </c>
      <c r="G181" s="81" t="s">
        <v>967</v>
      </c>
      <c r="H181" s="54">
        <f t="shared" si="2"/>
        <v>63</v>
      </c>
      <c r="I181" s="6"/>
      <c r="J181" s="6"/>
      <c r="K181" s="6"/>
      <c r="L181" s="6"/>
      <c r="M181" s="6"/>
      <c r="N181" s="6"/>
    </row>
    <row r="182" spans="1:14" ht="12" customHeight="1" x14ac:dyDescent="0.2">
      <c r="A182" s="47">
        <v>172</v>
      </c>
      <c r="B182" s="48">
        <v>19031286</v>
      </c>
      <c r="C182" s="49" t="s">
        <v>318</v>
      </c>
      <c r="D182" s="49" t="s">
        <v>310</v>
      </c>
      <c r="E182" s="50" t="s">
        <v>87</v>
      </c>
      <c r="F182" s="50" t="s">
        <v>101</v>
      </c>
      <c r="G182" s="81" t="s">
        <v>969</v>
      </c>
      <c r="H182" s="54">
        <f t="shared" si="2"/>
        <v>53</v>
      </c>
      <c r="I182" s="6"/>
      <c r="J182" s="6"/>
      <c r="K182" s="6"/>
      <c r="L182" s="6"/>
      <c r="M182" s="6"/>
      <c r="N182" s="6"/>
    </row>
    <row r="183" spans="1:14" ht="12" customHeight="1" x14ac:dyDescent="0.2">
      <c r="A183" s="47">
        <v>173</v>
      </c>
      <c r="B183" s="48">
        <v>19030820</v>
      </c>
      <c r="C183" s="49" t="s">
        <v>319</v>
      </c>
      <c r="D183" s="49" t="s">
        <v>195</v>
      </c>
      <c r="E183" s="50" t="s">
        <v>87</v>
      </c>
      <c r="F183" s="50" t="s">
        <v>88</v>
      </c>
      <c r="G183" s="81" t="s">
        <v>966</v>
      </c>
      <c r="H183" s="54">
        <f t="shared" si="2"/>
        <v>75</v>
      </c>
      <c r="I183" s="6"/>
      <c r="J183" s="6"/>
      <c r="K183" s="6"/>
      <c r="L183" s="6"/>
      <c r="M183" s="6"/>
      <c r="N183" s="6"/>
    </row>
    <row r="184" spans="1:14" ht="12" customHeight="1" x14ac:dyDescent="0.2">
      <c r="A184" s="47">
        <v>174</v>
      </c>
      <c r="B184" s="48">
        <v>19030821</v>
      </c>
      <c r="C184" s="49" t="s">
        <v>320</v>
      </c>
      <c r="D184" s="49" t="s">
        <v>168</v>
      </c>
      <c r="E184" s="50" t="s">
        <v>87</v>
      </c>
      <c r="F184" s="50" t="s">
        <v>88</v>
      </c>
      <c r="G184" s="81" t="s">
        <v>969</v>
      </c>
      <c r="H184" s="54">
        <f t="shared" si="2"/>
        <v>53</v>
      </c>
      <c r="I184" s="6"/>
      <c r="J184" s="6"/>
      <c r="K184" s="6"/>
      <c r="L184" s="6"/>
      <c r="M184" s="6"/>
      <c r="N184" s="6"/>
    </row>
    <row r="185" spans="1:14" ht="12" customHeight="1" x14ac:dyDescent="0.2">
      <c r="A185" s="47">
        <v>175</v>
      </c>
      <c r="B185" s="48">
        <v>19030824</v>
      </c>
      <c r="C185" s="49" t="s">
        <v>321</v>
      </c>
      <c r="D185" s="49" t="s">
        <v>322</v>
      </c>
      <c r="E185" s="50" t="s">
        <v>87</v>
      </c>
      <c r="F185" s="50" t="s">
        <v>88</v>
      </c>
      <c r="G185" s="81" t="s">
        <v>971</v>
      </c>
      <c r="H185" s="54">
        <f t="shared" si="2"/>
        <v>67</v>
      </c>
      <c r="I185" s="6"/>
      <c r="J185" s="6"/>
      <c r="K185" s="6"/>
      <c r="L185" s="6"/>
      <c r="M185" s="6"/>
      <c r="N185" s="6"/>
    </row>
    <row r="186" spans="1:14" ht="12" customHeight="1" x14ac:dyDescent="0.2">
      <c r="A186" s="47">
        <v>176</v>
      </c>
      <c r="B186" s="48">
        <v>19030856</v>
      </c>
      <c r="C186" s="49" t="s">
        <v>323</v>
      </c>
      <c r="D186" s="49" t="s">
        <v>324</v>
      </c>
      <c r="E186" s="50" t="s">
        <v>87</v>
      </c>
      <c r="F186" s="50" t="s">
        <v>88</v>
      </c>
      <c r="G186" s="81" t="s">
        <v>969</v>
      </c>
      <c r="H186" s="54">
        <f t="shared" si="2"/>
        <v>53</v>
      </c>
      <c r="I186" s="6"/>
      <c r="J186" s="6"/>
      <c r="K186" s="6"/>
      <c r="L186" s="6"/>
      <c r="M186" s="6"/>
      <c r="N186" s="6"/>
    </row>
    <row r="187" spans="1:14" ht="12" customHeight="1" x14ac:dyDescent="0.2">
      <c r="A187" s="47">
        <v>177</v>
      </c>
      <c r="B187" s="48">
        <v>19031844</v>
      </c>
      <c r="C187" s="49" t="s">
        <v>325</v>
      </c>
      <c r="D187" s="49" t="s">
        <v>104</v>
      </c>
      <c r="E187" s="50" t="s">
        <v>87</v>
      </c>
      <c r="F187" s="50" t="s">
        <v>88</v>
      </c>
      <c r="G187" s="81" t="s">
        <v>968</v>
      </c>
      <c r="H187" s="54">
        <f t="shared" si="2"/>
        <v>57</v>
      </c>
      <c r="I187" s="6"/>
      <c r="J187" s="6"/>
      <c r="K187" s="6"/>
      <c r="L187" s="6"/>
      <c r="M187" s="6"/>
      <c r="N187" s="6"/>
    </row>
    <row r="188" spans="1:14" ht="12" customHeight="1" x14ac:dyDescent="0.2">
      <c r="A188" s="47">
        <v>178</v>
      </c>
      <c r="B188" s="48">
        <v>19031934</v>
      </c>
      <c r="C188" s="49" t="s">
        <v>326</v>
      </c>
      <c r="D188" s="49" t="s">
        <v>327</v>
      </c>
      <c r="E188" s="50" t="s">
        <v>87</v>
      </c>
      <c r="F188" s="50" t="s">
        <v>92</v>
      </c>
      <c r="G188" s="81" t="s">
        <v>966</v>
      </c>
      <c r="H188" s="54">
        <f t="shared" si="2"/>
        <v>75</v>
      </c>
      <c r="I188" s="6"/>
      <c r="J188" s="6"/>
      <c r="K188" s="6"/>
      <c r="L188" s="6"/>
      <c r="M188" s="6"/>
      <c r="N188" s="6"/>
    </row>
    <row r="189" spans="1:14" ht="12" customHeight="1" x14ac:dyDescent="0.2">
      <c r="A189" s="47">
        <v>179</v>
      </c>
      <c r="B189" s="48">
        <v>19031287</v>
      </c>
      <c r="C189" s="49" t="s">
        <v>328</v>
      </c>
      <c r="D189" s="49" t="s">
        <v>283</v>
      </c>
      <c r="E189" s="50" t="s">
        <v>87</v>
      </c>
      <c r="F189" s="50" t="s">
        <v>101</v>
      </c>
      <c r="G189" s="81" t="s">
        <v>969</v>
      </c>
      <c r="H189" s="54">
        <f t="shared" si="2"/>
        <v>53</v>
      </c>
      <c r="I189" s="6"/>
      <c r="J189" s="6"/>
      <c r="K189" s="6"/>
      <c r="L189" s="6"/>
      <c r="M189" s="6"/>
      <c r="N189" s="6"/>
    </row>
    <row r="190" spans="1:14" ht="12" customHeight="1" x14ac:dyDescent="0.2">
      <c r="A190" s="47">
        <v>180</v>
      </c>
      <c r="B190" s="48">
        <v>19031288</v>
      </c>
      <c r="C190" s="49" t="s">
        <v>329</v>
      </c>
      <c r="D190" s="49" t="s">
        <v>330</v>
      </c>
      <c r="E190" s="50" t="s">
        <v>87</v>
      </c>
      <c r="F190" s="50" t="s">
        <v>101</v>
      </c>
      <c r="G190" s="81" t="s">
        <v>966</v>
      </c>
      <c r="H190" s="54">
        <f t="shared" si="2"/>
        <v>75</v>
      </c>
      <c r="I190" s="6"/>
      <c r="J190" s="6"/>
      <c r="K190" s="6"/>
      <c r="L190" s="6"/>
      <c r="M190" s="6"/>
      <c r="N190" s="6"/>
    </row>
    <row r="191" spans="1:14" ht="12" customHeight="1" x14ac:dyDescent="0.2">
      <c r="A191" s="47">
        <v>181</v>
      </c>
      <c r="B191" s="48">
        <v>19030857</v>
      </c>
      <c r="C191" s="49" t="s">
        <v>331</v>
      </c>
      <c r="D191" s="49" t="s">
        <v>124</v>
      </c>
      <c r="E191" s="50" t="s">
        <v>87</v>
      </c>
      <c r="F191" s="50" t="s">
        <v>88</v>
      </c>
      <c r="G191" s="81" t="s">
        <v>967</v>
      </c>
      <c r="H191" s="54">
        <f t="shared" si="2"/>
        <v>63</v>
      </c>
      <c r="I191" s="6"/>
      <c r="J191" s="6"/>
      <c r="K191" s="6"/>
      <c r="L191" s="6"/>
      <c r="M191" s="6"/>
      <c r="N191" s="6"/>
    </row>
    <row r="192" spans="1:14" ht="12" customHeight="1" x14ac:dyDescent="0.2">
      <c r="A192" s="47">
        <v>182</v>
      </c>
      <c r="B192" s="48">
        <v>19031289</v>
      </c>
      <c r="C192" s="49" t="s">
        <v>332</v>
      </c>
      <c r="D192" s="49" t="s">
        <v>333</v>
      </c>
      <c r="E192" s="50" t="s">
        <v>87</v>
      </c>
      <c r="F192" s="50" t="s">
        <v>101</v>
      </c>
      <c r="G192" s="81" t="s">
        <v>974</v>
      </c>
      <c r="H192" s="54">
        <f t="shared" si="2"/>
        <v>47</v>
      </c>
      <c r="I192" s="6"/>
      <c r="J192" s="6"/>
      <c r="K192" s="6"/>
      <c r="L192" s="6"/>
      <c r="M192" s="6"/>
      <c r="N192" s="6"/>
    </row>
    <row r="193" spans="1:14" ht="12" customHeight="1" x14ac:dyDescent="0.2">
      <c r="A193" s="47">
        <v>183</v>
      </c>
      <c r="B193" s="48">
        <v>19030858</v>
      </c>
      <c r="C193" s="49" t="s">
        <v>334</v>
      </c>
      <c r="D193" s="49" t="s">
        <v>335</v>
      </c>
      <c r="E193" s="50" t="s">
        <v>87</v>
      </c>
      <c r="F193" s="50" t="s">
        <v>88</v>
      </c>
      <c r="G193" s="81" t="s">
        <v>967</v>
      </c>
      <c r="H193" s="54">
        <f t="shared" si="2"/>
        <v>63</v>
      </c>
      <c r="I193" s="6"/>
      <c r="J193" s="6"/>
      <c r="K193" s="6"/>
      <c r="L193" s="6"/>
      <c r="M193" s="6"/>
      <c r="N193" s="6"/>
    </row>
    <row r="194" spans="1:14" ht="12" customHeight="1" x14ac:dyDescent="0.2">
      <c r="A194" s="47">
        <v>184</v>
      </c>
      <c r="B194" s="48">
        <v>19030859</v>
      </c>
      <c r="C194" s="49" t="s">
        <v>336</v>
      </c>
      <c r="D194" s="49" t="s">
        <v>337</v>
      </c>
      <c r="E194" s="50" t="s">
        <v>87</v>
      </c>
      <c r="F194" s="50" t="s">
        <v>88</v>
      </c>
      <c r="G194" s="81" t="s">
        <v>969</v>
      </c>
      <c r="H194" s="54">
        <f t="shared" si="2"/>
        <v>53</v>
      </c>
      <c r="I194" s="6"/>
      <c r="J194" s="6"/>
      <c r="K194" s="6"/>
      <c r="L194" s="6"/>
      <c r="M194" s="6"/>
      <c r="N194" s="6"/>
    </row>
    <row r="195" spans="1:14" ht="12" customHeight="1" x14ac:dyDescent="0.2">
      <c r="A195" s="47">
        <v>185</v>
      </c>
      <c r="B195" s="48">
        <v>19030860</v>
      </c>
      <c r="C195" s="49" t="s">
        <v>338</v>
      </c>
      <c r="D195" s="49" t="s">
        <v>104</v>
      </c>
      <c r="E195" s="50" t="s">
        <v>87</v>
      </c>
      <c r="F195" s="50" t="s">
        <v>88</v>
      </c>
      <c r="G195" s="81" t="s">
        <v>967</v>
      </c>
      <c r="H195" s="54">
        <f t="shared" si="2"/>
        <v>63</v>
      </c>
      <c r="I195" s="6"/>
      <c r="J195" s="6"/>
      <c r="K195" s="6"/>
      <c r="L195" s="6"/>
      <c r="M195" s="6"/>
      <c r="N195" s="6"/>
    </row>
    <row r="196" spans="1:14" ht="12" customHeight="1" x14ac:dyDescent="0.2">
      <c r="A196" s="47">
        <v>186</v>
      </c>
      <c r="B196" s="48">
        <v>19030861</v>
      </c>
      <c r="C196" s="49" t="s">
        <v>339</v>
      </c>
      <c r="D196" s="49" t="s">
        <v>340</v>
      </c>
      <c r="E196" s="50" t="s">
        <v>87</v>
      </c>
      <c r="F196" s="50" t="s">
        <v>88</v>
      </c>
      <c r="G196" s="81" t="s">
        <v>968</v>
      </c>
      <c r="H196" s="54">
        <f t="shared" si="2"/>
        <v>57</v>
      </c>
      <c r="I196" s="6"/>
      <c r="J196" s="6"/>
      <c r="K196" s="6"/>
      <c r="L196" s="6"/>
      <c r="M196" s="6"/>
      <c r="N196" s="6"/>
    </row>
    <row r="197" spans="1:14" ht="12" customHeight="1" x14ac:dyDescent="0.2">
      <c r="A197" s="47">
        <v>187</v>
      </c>
      <c r="B197" s="48">
        <v>19031290</v>
      </c>
      <c r="C197" s="49" t="s">
        <v>341</v>
      </c>
      <c r="D197" s="49" t="s">
        <v>342</v>
      </c>
      <c r="E197" s="50" t="s">
        <v>87</v>
      </c>
      <c r="F197" s="50" t="s">
        <v>101</v>
      </c>
      <c r="G197" s="81" t="s">
        <v>969</v>
      </c>
      <c r="H197" s="54">
        <f t="shared" si="2"/>
        <v>53</v>
      </c>
      <c r="I197" s="6"/>
      <c r="J197" s="6"/>
      <c r="K197" s="6"/>
      <c r="L197" s="6"/>
      <c r="M197" s="6"/>
      <c r="N197" s="6"/>
    </row>
    <row r="198" spans="1:14" ht="12" customHeight="1" x14ac:dyDescent="0.2">
      <c r="A198" s="47">
        <v>188</v>
      </c>
      <c r="B198" s="48">
        <v>18029220</v>
      </c>
      <c r="C198" s="49" t="s">
        <v>343</v>
      </c>
      <c r="D198" s="49" t="s">
        <v>344</v>
      </c>
      <c r="E198" s="50" t="s">
        <v>131</v>
      </c>
      <c r="F198" s="50" t="s">
        <v>101</v>
      </c>
      <c r="G198" s="79"/>
      <c r="H198" s="54">
        <f t="shared" si="2"/>
        <v>0</v>
      </c>
      <c r="I198" s="1"/>
      <c r="J198" s="1"/>
      <c r="K198" s="1"/>
      <c r="L198" s="1"/>
      <c r="M198" s="1"/>
      <c r="N198" s="1"/>
    </row>
    <row r="199" spans="1:14" ht="12" customHeight="1" x14ac:dyDescent="0.2">
      <c r="A199" s="47">
        <v>189</v>
      </c>
      <c r="B199" s="48">
        <v>19031935</v>
      </c>
      <c r="C199" s="49" t="s">
        <v>345</v>
      </c>
      <c r="D199" s="49" t="s">
        <v>283</v>
      </c>
      <c r="E199" s="50" t="s">
        <v>87</v>
      </c>
      <c r="F199" s="50" t="s">
        <v>92</v>
      </c>
      <c r="G199" s="79"/>
      <c r="H199" s="54">
        <f t="shared" si="2"/>
        <v>0</v>
      </c>
      <c r="I199" s="1"/>
      <c r="J199" s="1"/>
      <c r="K199" s="1"/>
      <c r="L199" s="1"/>
      <c r="M199" s="1"/>
      <c r="N199" s="1"/>
    </row>
    <row r="200" spans="1:14" ht="12" customHeight="1" x14ac:dyDescent="0.2">
      <c r="A200" s="47">
        <v>190</v>
      </c>
      <c r="B200" s="48">
        <v>19031291</v>
      </c>
      <c r="C200" s="49" t="s">
        <v>346</v>
      </c>
      <c r="D200" s="49" t="s">
        <v>136</v>
      </c>
      <c r="E200" s="50" t="s">
        <v>87</v>
      </c>
      <c r="F200" s="50" t="s">
        <v>101</v>
      </c>
      <c r="G200" s="81" t="s">
        <v>969</v>
      </c>
      <c r="H200" s="54">
        <f t="shared" si="2"/>
        <v>53</v>
      </c>
      <c r="I200" s="1"/>
      <c r="J200" s="1"/>
      <c r="K200" s="1"/>
      <c r="L200" s="1"/>
      <c r="M200" s="1"/>
      <c r="N200" s="1"/>
    </row>
    <row r="201" spans="1:14" ht="12" customHeight="1" x14ac:dyDescent="0.2">
      <c r="A201" s="47">
        <v>191</v>
      </c>
      <c r="B201" s="48">
        <v>19030862</v>
      </c>
      <c r="C201" s="49" t="s">
        <v>347</v>
      </c>
      <c r="D201" s="49" t="s">
        <v>145</v>
      </c>
      <c r="E201" s="50" t="s">
        <v>87</v>
      </c>
      <c r="F201" s="50" t="s">
        <v>88</v>
      </c>
      <c r="G201" s="81" t="s">
        <v>967</v>
      </c>
      <c r="H201" s="54">
        <f t="shared" si="2"/>
        <v>63</v>
      </c>
      <c r="I201" s="1"/>
      <c r="J201" s="1"/>
      <c r="K201" s="1"/>
      <c r="L201" s="1"/>
      <c r="M201" s="1"/>
      <c r="N201" s="1"/>
    </row>
    <row r="202" spans="1:14" ht="12" customHeight="1" x14ac:dyDescent="0.2">
      <c r="A202" s="47">
        <v>192</v>
      </c>
      <c r="B202" s="48">
        <v>19031292</v>
      </c>
      <c r="C202" s="49" t="s">
        <v>348</v>
      </c>
      <c r="D202" s="49" t="s">
        <v>232</v>
      </c>
      <c r="E202" s="50" t="s">
        <v>87</v>
      </c>
      <c r="F202" s="50" t="s">
        <v>101</v>
      </c>
      <c r="G202" s="81" t="s">
        <v>966</v>
      </c>
      <c r="H202" s="54">
        <f t="shared" si="2"/>
        <v>75</v>
      </c>
      <c r="I202" s="1"/>
      <c r="J202" s="1"/>
      <c r="K202" s="1"/>
      <c r="L202" s="1"/>
      <c r="M202" s="1"/>
      <c r="N202" s="1"/>
    </row>
    <row r="203" spans="1:14" ht="12" customHeight="1" x14ac:dyDescent="0.2">
      <c r="A203" s="47">
        <v>193</v>
      </c>
      <c r="B203" s="48">
        <v>19030863</v>
      </c>
      <c r="C203" s="49" t="s">
        <v>349</v>
      </c>
      <c r="D203" s="49" t="s">
        <v>350</v>
      </c>
      <c r="E203" s="50" t="s">
        <v>87</v>
      </c>
      <c r="F203" s="50" t="s">
        <v>88</v>
      </c>
      <c r="G203" s="81" t="s">
        <v>967</v>
      </c>
      <c r="H203" s="54">
        <f t="shared" ref="H203:H266" si="3">IF(G203="A+",95,IF(G203="A",85, IF(G203="A-",75,IF(G203="B+",67,IF(G203="B",63,IF(G203="C+",57,IF(G203="C",53,IF(G203="D+",47,IF(G203="D",43,IF(G203="F1",37,IF(G203="F2",23,IF(G203="F3",0,0))))))))))))</f>
        <v>63</v>
      </c>
      <c r="I203" s="1"/>
      <c r="J203" s="1"/>
      <c r="K203" s="1"/>
      <c r="L203" s="1"/>
      <c r="M203" s="1"/>
      <c r="N203" s="1"/>
    </row>
    <row r="204" spans="1:14" ht="12" customHeight="1" x14ac:dyDescent="0.2">
      <c r="A204" s="47">
        <v>194</v>
      </c>
      <c r="B204" s="48">
        <v>19031207</v>
      </c>
      <c r="C204" s="49" t="s">
        <v>351</v>
      </c>
      <c r="D204" s="49" t="s">
        <v>352</v>
      </c>
      <c r="E204" s="50" t="s">
        <v>87</v>
      </c>
      <c r="F204" s="50" t="s">
        <v>101</v>
      </c>
      <c r="G204" s="79"/>
      <c r="H204" s="54">
        <f t="shared" si="3"/>
        <v>0</v>
      </c>
      <c r="I204" s="1"/>
      <c r="J204" s="1"/>
      <c r="K204" s="1"/>
      <c r="L204" s="1"/>
      <c r="M204" s="1"/>
      <c r="N204" s="1"/>
    </row>
    <row r="205" spans="1:14" ht="12" customHeight="1" x14ac:dyDescent="0.2">
      <c r="A205" s="47">
        <v>195</v>
      </c>
      <c r="B205" s="48">
        <v>19030864</v>
      </c>
      <c r="C205" s="49" t="s">
        <v>353</v>
      </c>
      <c r="D205" s="49" t="s">
        <v>104</v>
      </c>
      <c r="E205" s="50" t="s">
        <v>87</v>
      </c>
      <c r="F205" s="50" t="s">
        <v>88</v>
      </c>
      <c r="G205" s="81" t="s">
        <v>968</v>
      </c>
      <c r="H205" s="54">
        <f t="shared" si="3"/>
        <v>57</v>
      </c>
      <c r="I205" s="1"/>
      <c r="J205" s="1"/>
      <c r="K205" s="1"/>
      <c r="L205" s="1"/>
      <c r="M205" s="1"/>
      <c r="N205" s="1"/>
    </row>
    <row r="206" spans="1:14" ht="12" customHeight="1" x14ac:dyDescent="0.2">
      <c r="A206" s="47">
        <v>196</v>
      </c>
      <c r="B206" s="48">
        <v>19030865</v>
      </c>
      <c r="C206" s="49" t="s">
        <v>354</v>
      </c>
      <c r="D206" s="49" t="s">
        <v>355</v>
      </c>
      <c r="E206" s="50" t="s">
        <v>87</v>
      </c>
      <c r="F206" s="50" t="s">
        <v>88</v>
      </c>
      <c r="G206" s="81" t="s">
        <v>969</v>
      </c>
      <c r="H206" s="54">
        <f t="shared" si="3"/>
        <v>53</v>
      </c>
      <c r="I206" s="1"/>
      <c r="J206" s="1"/>
      <c r="K206" s="1"/>
      <c r="L206" s="1"/>
      <c r="M206" s="1"/>
      <c r="N206" s="1"/>
    </row>
    <row r="207" spans="1:14" ht="12" customHeight="1" x14ac:dyDescent="0.2">
      <c r="A207" s="47">
        <v>197</v>
      </c>
      <c r="B207" s="48">
        <v>19030868</v>
      </c>
      <c r="C207" s="49" t="s">
        <v>354</v>
      </c>
      <c r="D207" s="49" t="s">
        <v>279</v>
      </c>
      <c r="E207" s="50" t="s">
        <v>87</v>
      </c>
      <c r="F207" s="50" t="s">
        <v>88</v>
      </c>
      <c r="G207" s="81" t="s">
        <v>968</v>
      </c>
      <c r="H207" s="54">
        <f t="shared" si="3"/>
        <v>57</v>
      </c>
      <c r="I207" s="1"/>
      <c r="J207" s="1"/>
      <c r="K207" s="1"/>
      <c r="L207" s="1"/>
      <c r="M207" s="1"/>
      <c r="N207" s="1"/>
    </row>
    <row r="208" spans="1:14" ht="12" customHeight="1" x14ac:dyDescent="0.2">
      <c r="A208" s="47">
        <v>198</v>
      </c>
      <c r="B208" s="48">
        <v>19030869</v>
      </c>
      <c r="C208" s="49" t="s">
        <v>354</v>
      </c>
      <c r="D208" s="49" t="s">
        <v>279</v>
      </c>
      <c r="E208" s="50" t="s">
        <v>87</v>
      </c>
      <c r="F208" s="50" t="s">
        <v>88</v>
      </c>
      <c r="G208" s="81" t="s">
        <v>967</v>
      </c>
      <c r="H208" s="54">
        <f t="shared" si="3"/>
        <v>63</v>
      </c>
      <c r="I208" s="1"/>
      <c r="J208" s="1"/>
      <c r="K208" s="1"/>
      <c r="L208" s="1"/>
      <c r="M208" s="1"/>
      <c r="N208" s="1"/>
    </row>
    <row r="209" spans="1:14" ht="12" customHeight="1" x14ac:dyDescent="0.2">
      <c r="A209" s="47">
        <v>199</v>
      </c>
      <c r="B209" s="48">
        <v>19030872</v>
      </c>
      <c r="C209" s="49" t="s">
        <v>354</v>
      </c>
      <c r="D209" s="49" t="s">
        <v>126</v>
      </c>
      <c r="E209" s="50" t="s">
        <v>87</v>
      </c>
      <c r="F209" s="50" t="s">
        <v>88</v>
      </c>
      <c r="G209" s="81" t="s">
        <v>967</v>
      </c>
      <c r="H209" s="54">
        <f t="shared" si="3"/>
        <v>63</v>
      </c>
      <c r="I209" s="1"/>
      <c r="J209" s="1"/>
      <c r="K209" s="1"/>
      <c r="L209" s="1"/>
      <c r="M209" s="1"/>
      <c r="N209" s="1"/>
    </row>
    <row r="210" spans="1:14" ht="12" customHeight="1" x14ac:dyDescent="0.2">
      <c r="A210" s="47">
        <v>200</v>
      </c>
      <c r="B210" s="48">
        <v>19030873</v>
      </c>
      <c r="C210" s="49" t="s">
        <v>354</v>
      </c>
      <c r="D210" s="49" t="s">
        <v>356</v>
      </c>
      <c r="E210" s="50" t="s">
        <v>87</v>
      </c>
      <c r="F210" s="50" t="s">
        <v>88</v>
      </c>
      <c r="G210" s="81" t="s">
        <v>969</v>
      </c>
      <c r="H210" s="54">
        <f t="shared" si="3"/>
        <v>53</v>
      </c>
      <c r="I210" s="1"/>
      <c r="J210" s="1"/>
      <c r="K210" s="1"/>
      <c r="L210" s="1"/>
      <c r="M210" s="1"/>
      <c r="N210" s="1"/>
    </row>
    <row r="211" spans="1:14" ht="12" customHeight="1" x14ac:dyDescent="0.2">
      <c r="A211" s="47">
        <v>201</v>
      </c>
      <c r="B211" s="48">
        <v>19031293</v>
      </c>
      <c r="C211" s="49" t="s">
        <v>357</v>
      </c>
      <c r="D211" s="49" t="s">
        <v>232</v>
      </c>
      <c r="E211" s="50" t="s">
        <v>87</v>
      </c>
      <c r="F211" s="50" t="s">
        <v>101</v>
      </c>
      <c r="G211" s="81" t="s">
        <v>966</v>
      </c>
      <c r="H211" s="54">
        <f t="shared" si="3"/>
        <v>75</v>
      </c>
      <c r="I211" s="1"/>
      <c r="J211" s="1"/>
      <c r="K211" s="1"/>
      <c r="L211" s="1"/>
      <c r="M211" s="1"/>
      <c r="N211" s="1"/>
    </row>
    <row r="212" spans="1:14" ht="12" customHeight="1" x14ac:dyDescent="0.2">
      <c r="A212" s="47">
        <v>202</v>
      </c>
      <c r="B212" s="48">
        <v>19031294</v>
      </c>
      <c r="C212" s="49" t="s">
        <v>357</v>
      </c>
      <c r="D212" s="49" t="s">
        <v>128</v>
      </c>
      <c r="E212" s="50" t="s">
        <v>87</v>
      </c>
      <c r="F212" s="50" t="s">
        <v>101</v>
      </c>
      <c r="G212" s="81" t="s">
        <v>968</v>
      </c>
      <c r="H212" s="54">
        <f t="shared" si="3"/>
        <v>57</v>
      </c>
      <c r="I212" s="1"/>
      <c r="J212" s="1"/>
      <c r="K212" s="1"/>
      <c r="L212" s="1"/>
      <c r="M212" s="1"/>
      <c r="N212" s="1"/>
    </row>
    <row r="213" spans="1:14" ht="12" customHeight="1" x14ac:dyDescent="0.2">
      <c r="A213" s="47">
        <v>203</v>
      </c>
      <c r="B213" s="48">
        <v>19031936</v>
      </c>
      <c r="C213" s="49" t="s">
        <v>358</v>
      </c>
      <c r="D213" s="49" t="s">
        <v>359</v>
      </c>
      <c r="E213" s="50" t="s">
        <v>87</v>
      </c>
      <c r="F213" s="50" t="s">
        <v>92</v>
      </c>
      <c r="G213" s="81" t="s">
        <v>966</v>
      </c>
      <c r="H213" s="54">
        <f t="shared" si="3"/>
        <v>75</v>
      </c>
      <c r="I213" s="1"/>
      <c r="J213" s="1"/>
      <c r="K213" s="1"/>
      <c r="L213" s="1"/>
      <c r="M213" s="1"/>
      <c r="N213" s="1"/>
    </row>
    <row r="214" spans="1:14" ht="12" customHeight="1" x14ac:dyDescent="0.2">
      <c r="A214" s="47">
        <v>204</v>
      </c>
      <c r="B214" s="48">
        <v>19030867</v>
      </c>
      <c r="C214" s="49" t="s">
        <v>360</v>
      </c>
      <c r="D214" s="49" t="s">
        <v>163</v>
      </c>
      <c r="E214" s="50" t="s">
        <v>87</v>
      </c>
      <c r="F214" s="50" t="s">
        <v>88</v>
      </c>
      <c r="G214" s="81" t="s">
        <v>966</v>
      </c>
      <c r="H214" s="54">
        <f t="shared" si="3"/>
        <v>75</v>
      </c>
      <c r="I214" s="1"/>
      <c r="J214" s="1"/>
      <c r="K214" s="1"/>
      <c r="L214" s="1"/>
      <c r="M214" s="1"/>
      <c r="N214" s="1"/>
    </row>
    <row r="215" spans="1:14" ht="12" customHeight="1" x14ac:dyDescent="0.2">
      <c r="A215" s="47">
        <v>205</v>
      </c>
      <c r="B215" s="48">
        <v>19030870</v>
      </c>
      <c r="C215" s="49" t="s">
        <v>361</v>
      </c>
      <c r="D215" s="49" t="s">
        <v>143</v>
      </c>
      <c r="E215" s="50" t="s">
        <v>87</v>
      </c>
      <c r="F215" s="50" t="s">
        <v>88</v>
      </c>
      <c r="G215" s="81" t="s">
        <v>969</v>
      </c>
      <c r="H215" s="54">
        <f t="shared" si="3"/>
        <v>53</v>
      </c>
      <c r="I215" s="1"/>
      <c r="J215" s="1"/>
      <c r="K215" s="1"/>
      <c r="L215" s="1"/>
      <c r="M215" s="1"/>
      <c r="N215" s="1"/>
    </row>
    <row r="216" spans="1:14" ht="12" customHeight="1" x14ac:dyDescent="0.2">
      <c r="A216" s="47">
        <v>206</v>
      </c>
      <c r="B216" s="48">
        <v>19030874</v>
      </c>
      <c r="C216" s="49" t="s">
        <v>362</v>
      </c>
      <c r="D216" s="49" t="s">
        <v>105</v>
      </c>
      <c r="E216" s="50" t="s">
        <v>87</v>
      </c>
      <c r="F216" s="50" t="s">
        <v>88</v>
      </c>
      <c r="G216" s="81" t="s">
        <v>967</v>
      </c>
      <c r="H216" s="54">
        <f t="shared" si="3"/>
        <v>63</v>
      </c>
      <c r="I216" s="1"/>
      <c r="J216" s="1"/>
      <c r="K216" s="1"/>
      <c r="L216" s="1"/>
      <c r="M216" s="1"/>
      <c r="N216" s="1"/>
    </row>
    <row r="217" spans="1:14" ht="12" customHeight="1" x14ac:dyDescent="0.2">
      <c r="A217" s="47">
        <v>207</v>
      </c>
      <c r="B217" s="48">
        <v>19030875</v>
      </c>
      <c r="C217" s="49" t="s">
        <v>363</v>
      </c>
      <c r="D217" s="49" t="s">
        <v>179</v>
      </c>
      <c r="E217" s="50" t="s">
        <v>87</v>
      </c>
      <c r="F217" s="50" t="s">
        <v>88</v>
      </c>
      <c r="G217" s="81" t="s">
        <v>966</v>
      </c>
      <c r="H217" s="54">
        <f t="shared" si="3"/>
        <v>75</v>
      </c>
      <c r="I217" s="1"/>
      <c r="J217" s="1"/>
      <c r="K217" s="1"/>
      <c r="L217" s="1"/>
      <c r="M217" s="1"/>
      <c r="N217" s="1"/>
    </row>
    <row r="218" spans="1:14" ht="12" customHeight="1" x14ac:dyDescent="0.2">
      <c r="A218" s="47">
        <v>208</v>
      </c>
      <c r="B218" s="48">
        <v>19031937</v>
      </c>
      <c r="C218" s="49" t="s">
        <v>364</v>
      </c>
      <c r="D218" s="49" t="s">
        <v>190</v>
      </c>
      <c r="E218" s="50" t="s">
        <v>87</v>
      </c>
      <c r="F218" s="50" t="s">
        <v>92</v>
      </c>
      <c r="G218" s="81" t="s">
        <v>971</v>
      </c>
      <c r="H218" s="54">
        <f t="shared" si="3"/>
        <v>67</v>
      </c>
      <c r="I218" s="1"/>
      <c r="J218" s="1"/>
      <c r="K218" s="1"/>
      <c r="L218" s="1"/>
      <c r="M218" s="1"/>
      <c r="N218" s="1"/>
    </row>
    <row r="219" spans="1:14" ht="12" customHeight="1" x14ac:dyDescent="0.2">
      <c r="A219" s="47">
        <v>209</v>
      </c>
      <c r="B219" s="48">
        <v>19030876</v>
      </c>
      <c r="C219" s="49" t="s">
        <v>365</v>
      </c>
      <c r="D219" s="49" t="s">
        <v>107</v>
      </c>
      <c r="E219" s="50" t="s">
        <v>87</v>
      </c>
      <c r="F219" s="50" t="s">
        <v>88</v>
      </c>
      <c r="G219" s="81" t="s">
        <v>969</v>
      </c>
      <c r="H219" s="54">
        <f t="shared" si="3"/>
        <v>53</v>
      </c>
      <c r="I219" s="1"/>
      <c r="J219" s="1"/>
      <c r="K219" s="1"/>
      <c r="L219" s="1"/>
      <c r="M219" s="1"/>
      <c r="N219" s="1"/>
    </row>
    <row r="220" spans="1:14" ht="12" customHeight="1" x14ac:dyDescent="0.2">
      <c r="A220" s="47">
        <v>210</v>
      </c>
      <c r="B220" s="48">
        <v>19031295</v>
      </c>
      <c r="C220" s="49" t="s">
        <v>366</v>
      </c>
      <c r="D220" s="49" t="s">
        <v>128</v>
      </c>
      <c r="E220" s="50" t="s">
        <v>87</v>
      </c>
      <c r="F220" s="50" t="s">
        <v>101</v>
      </c>
      <c r="G220" s="81" t="s">
        <v>968</v>
      </c>
      <c r="H220" s="54">
        <f t="shared" si="3"/>
        <v>57</v>
      </c>
      <c r="I220" s="1"/>
      <c r="J220" s="1"/>
      <c r="K220" s="1"/>
      <c r="L220" s="1"/>
      <c r="M220" s="1"/>
      <c r="N220" s="1"/>
    </row>
    <row r="221" spans="1:14" ht="12" customHeight="1" x14ac:dyDescent="0.2">
      <c r="A221" s="47">
        <v>211</v>
      </c>
      <c r="B221" s="48">
        <v>19030877</v>
      </c>
      <c r="C221" s="49" t="s">
        <v>367</v>
      </c>
      <c r="D221" s="49" t="s">
        <v>368</v>
      </c>
      <c r="E221" s="50" t="s">
        <v>87</v>
      </c>
      <c r="F221" s="50" t="s">
        <v>88</v>
      </c>
      <c r="G221" s="81" t="s">
        <v>974</v>
      </c>
      <c r="H221" s="54">
        <f t="shared" si="3"/>
        <v>47</v>
      </c>
      <c r="I221" s="1"/>
      <c r="J221" s="1"/>
      <c r="K221" s="1"/>
      <c r="L221" s="1"/>
      <c r="M221" s="1"/>
      <c r="N221" s="1"/>
    </row>
    <row r="222" spans="1:14" ht="12" customHeight="1" x14ac:dyDescent="0.2">
      <c r="A222" s="47">
        <v>212</v>
      </c>
      <c r="B222" s="48">
        <v>19031938</v>
      </c>
      <c r="C222" s="49" t="s">
        <v>369</v>
      </c>
      <c r="D222" s="49" t="s">
        <v>370</v>
      </c>
      <c r="E222" s="50" t="s">
        <v>87</v>
      </c>
      <c r="F222" s="50" t="s">
        <v>92</v>
      </c>
      <c r="G222" s="81" t="s">
        <v>966</v>
      </c>
      <c r="H222" s="54">
        <f t="shared" si="3"/>
        <v>75</v>
      </c>
      <c r="I222" s="1"/>
      <c r="J222" s="1"/>
      <c r="K222" s="1"/>
      <c r="L222" s="1"/>
      <c r="M222" s="1"/>
      <c r="N222" s="1"/>
    </row>
    <row r="223" spans="1:14" ht="12" customHeight="1" x14ac:dyDescent="0.2">
      <c r="A223" s="47">
        <v>213</v>
      </c>
      <c r="B223" s="48">
        <v>19030878</v>
      </c>
      <c r="C223" s="49" t="s">
        <v>371</v>
      </c>
      <c r="D223" s="49" t="s">
        <v>104</v>
      </c>
      <c r="E223" s="50" t="s">
        <v>87</v>
      </c>
      <c r="F223" s="50" t="s">
        <v>88</v>
      </c>
      <c r="G223" s="81" t="s">
        <v>969</v>
      </c>
      <c r="H223" s="54">
        <f t="shared" si="3"/>
        <v>53</v>
      </c>
      <c r="I223" s="1"/>
      <c r="J223" s="1"/>
      <c r="K223" s="1"/>
      <c r="L223" s="1"/>
      <c r="M223" s="1"/>
      <c r="N223" s="1"/>
    </row>
    <row r="224" spans="1:14" ht="12" customHeight="1" x14ac:dyDescent="0.2">
      <c r="A224" s="47">
        <v>214</v>
      </c>
      <c r="B224" s="48">
        <v>19030879</v>
      </c>
      <c r="C224" s="49" t="s">
        <v>372</v>
      </c>
      <c r="D224" s="49" t="s">
        <v>373</v>
      </c>
      <c r="E224" s="50" t="s">
        <v>87</v>
      </c>
      <c r="F224" s="50" t="s">
        <v>88</v>
      </c>
      <c r="G224" s="81" t="s">
        <v>967</v>
      </c>
      <c r="H224" s="54">
        <f t="shared" si="3"/>
        <v>63</v>
      </c>
      <c r="I224" s="1"/>
      <c r="J224" s="1"/>
      <c r="K224" s="1"/>
      <c r="L224" s="1"/>
      <c r="M224" s="1"/>
      <c r="N224" s="1"/>
    </row>
    <row r="225" spans="1:14" ht="12" customHeight="1" x14ac:dyDescent="0.2">
      <c r="A225" s="47">
        <v>215</v>
      </c>
      <c r="B225" s="48">
        <v>19032167</v>
      </c>
      <c r="C225" s="49" t="s">
        <v>374</v>
      </c>
      <c r="D225" s="49" t="s">
        <v>100</v>
      </c>
      <c r="E225" s="50" t="s">
        <v>87</v>
      </c>
      <c r="F225" s="50" t="s">
        <v>88</v>
      </c>
      <c r="G225" s="81" t="s">
        <v>969</v>
      </c>
      <c r="H225" s="54">
        <f t="shared" si="3"/>
        <v>53</v>
      </c>
      <c r="I225" s="1"/>
      <c r="J225" s="1"/>
      <c r="K225" s="1"/>
      <c r="L225" s="1"/>
      <c r="M225" s="1"/>
      <c r="N225" s="1"/>
    </row>
    <row r="226" spans="1:14" ht="12" customHeight="1" x14ac:dyDescent="0.2">
      <c r="A226" s="47">
        <v>216</v>
      </c>
      <c r="B226" s="48">
        <v>19032168</v>
      </c>
      <c r="C226" s="49" t="s">
        <v>375</v>
      </c>
      <c r="D226" s="49" t="s">
        <v>376</v>
      </c>
      <c r="E226" s="50" t="s">
        <v>87</v>
      </c>
      <c r="F226" s="50" t="s">
        <v>88</v>
      </c>
      <c r="G226" s="81" t="s">
        <v>972</v>
      </c>
      <c r="H226" s="54">
        <f t="shared" si="3"/>
        <v>23</v>
      </c>
      <c r="I226" s="1"/>
      <c r="J226" s="1"/>
      <c r="K226" s="1"/>
      <c r="L226" s="1"/>
      <c r="M226" s="1"/>
      <c r="N226" s="1"/>
    </row>
    <row r="227" spans="1:14" ht="12" customHeight="1" x14ac:dyDescent="0.2">
      <c r="A227" s="47">
        <v>217</v>
      </c>
      <c r="B227" s="48">
        <v>19031296</v>
      </c>
      <c r="C227" s="49" t="s">
        <v>375</v>
      </c>
      <c r="D227" s="49" t="s">
        <v>219</v>
      </c>
      <c r="E227" s="50" t="s">
        <v>87</v>
      </c>
      <c r="F227" s="50" t="s">
        <v>101</v>
      </c>
      <c r="G227" s="81" t="s">
        <v>970</v>
      </c>
      <c r="H227" s="54">
        <f t="shared" si="3"/>
        <v>43</v>
      </c>
      <c r="I227" s="1"/>
      <c r="J227" s="1"/>
      <c r="K227" s="1"/>
      <c r="L227" s="1"/>
      <c r="M227" s="1"/>
      <c r="N227" s="1"/>
    </row>
    <row r="228" spans="1:14" ht="12" customHeight="1" x14ac:dyDescent="0.2">
      <c r="A228" s="47">
        <v>218</v>
      </c>
      <c r="B228" s="48">
        <v>19030880</v>
      </c>
      <c r="C228" s="49" t="s">
        <v>377</v>
      </c>
      <c r="D228" s="49" t="s">
        <v>230</v>
      </c>
      <c r="E228" s="50" t="s">
        <v>87</v>
      </c>
      <c r="F228" s="50" t="s">
        <v>88</v>
      </c>
      <c r="G228" s="81" t="s">
        <v>968</v>
      </c>
      <c r="H228" s="54">
        <f t="shared" si="3"/>
        <v>57</v>
      </c>
      <c r="I228" s="1"/>
      <c r="J228" s="1"/>
      <c r="K228" s="1"/>
      <c r="L228" s="1"/>
      <c r="M228" s="1"/>
      <c r="N228" s="1"/>
    </row>
    <row r="229" spans="1:14" ht="12" customHeight="1" x14ac:dyDescent="0.2">
      <c r="A229" s="47">
        <v>219</v>
      </c>
      <c r="B229" s="48">
        <v>19030881</v>
      </c>
      <c r="C229" s="49" t="s">
        <v>378</v>
      </c>
      <c r="D229" s="49" t="s">
        <v>230</v>
      </c>
      <c r="E229" s="50" t="s">
        <v>87</v>
      </c>
      <c r="F229" s="50" t="s">
        <v>88</v>
      </c>
      <c r="G229" s="81" t="s">
        <v>972</v>
      </c>
      <c r="H229" s="54">
        <f t="shared" si="3"/>
        <v>23</v>
      </c>
      <c r="I229" s="1"/>
      <c r="J229" s="1"/>
      <c r="K229" s="1"/>
      <c r="L229" s="1"/>
      <c r="M229" s="1"/>
      <c r="N229" s="1"/>
    </row>
    <row r="230" spans="1:14" ht="12" customHeight="1" x14ac:dyDescent="0.2">
      <c r="A230" s="47">
        <v>220</v>
      </c>
      <c r="B230" s="48">
        <v>19030882</v>
      </c>
      <c r="C230" s="49" t="s">
        <v>379</v>
      </c>
      <c r="D230" s="49" t="s">
        <v>94</v>
      </c>
      <c r="E230" s="50" t="s">
        <v>87</v>
      </c>
      <c r="F230" s="50" t="s">
        <v>88</v>
      </c>
      <c r="G230" s="79"/>
      <c r="H230" s="54">
        <f t="shared" si="3"/>
        <v>0</v>
      </c>
      <c r="I230" s="1"/>
      <c r="J230" s="1"/>
      <c r="K230" s="1"/>
      <c r="L230" s="1"/>
      <c r="M230" s="1"/>
      <c r="N230" s="1"/>
    </row>
    <row r="231" spans="1:14" ht="12" customHeight="1" x14ac:dyDescent="0.2">
      <c r="A231" s="47">
        <v>221</v>
      </c>
      <c r="B231" s="48">
        <v>19030884</v>
      </c>
      <c r="C231" s="49" t="s">
        <v>380</v>
      </c>
      <c r="D231" s="49" t="s">
        <v>104</v>
      </c>
      <c r="E231" s="50" t="s">
        <v>87</v>
      </c>
      <c r="F231" s="50" t="s">
        <v>88</v>
      </c>
      <c r="G231" s="81" t="s">
        <v>966</v>
      </c>
      <c r="H231" s="54">
        <f t="shared" si="3"/>
        <v>75</v>
      </c>
      <c r="I231" s="1"/>
      <c r="J231" s="1"/>
      <c r="K231" s="1"/>
      <c r="L231" s="1"/>
      <c r="M231" s="1"/>
      <c r="N231" s="1"/>
    </row>
    <row r="232" spans="1:14" ht="12" customHeight="1" x14ac:dyDescent="0.2">
      <c r="A232" s="47">
        <v>222</v>
      </c>
      <c r="B232" s="48">
        <v>19030887</v>
      </c>
      <c r="C232" s="49" t="s">
        <v>381</v>
      </c>
      <c r="D232" s="49" t="s">
        <v>222</v>
      </c>
      <c r="E232" s="50" t="s">
        <v>87</v>
      </c>
      <c r="F232" s="50" t="s">
        <v>88</v>
      </c>
      <c r="G232" s="81" t="s">
        <v>966</v>
      </c>
      <c r="H232" s="54">
        <f t="shared" si="3"/>
        <v>75</v>
      </c>
      <c r="I232" s="1"/>
      <c r="J232" s="1"/>
      <c r="K232" s="1"/>
      <c r="L232" s="1"/>
      <c r="M232" s="1"/>
      <c r="N232" s="1"/>
    </row>
    <row r="233" spans="1:14" ht="12" customHeight="1" x14ac:dyDescent="0.2">
      <c r="A233" s="47">
        <v>223</v>
      </c>
      <c r="B233" s="48">
        <v>19030886</v>
      </c>
      <c r="C233" s="49" t="s">
        <v>382</v>
      </c>
      <c r="D233" s="49" t="s">
        <v>383</v>
      </c>
      <c r="E233" s="50" t="s">
        <v>87</v>
      </c>
      <c r="F233" s="50" t="s">
        <v>88</v>
      </c>
      <c r="G233" s="79"/>
      <c r="H233" s="54">
        <f t="shared" si="3"/>
        <v>0</v>
      </c>
      <c r="I233" s="1"/>
      <c r="J233" s="1"/>
      <c r="K233" s="1"/>
      <c r="L233" s="1"/>
      <c r="M233" s="1"/>
      <c r="N233" s="1"/>
    </row>
    <row r="234" spans="1:14" ht="12" customHeight="1" x14ac:dyDescent="0.2">
      <c r="A234" s="47">
        <v>224</v>
      </c>
      <c r="B234" s="48">
        <v>19031297</v>
      </c>
      <c r="C234" s="49" t="s">
        <v>384</v>
      </c>
      <c r="D234" s="49" t="s">
        <v>141</v>
      </c>
      <c r="E234" s="50" t="s">
        <v>87</v>
      </c>
      <c r="F234" s="50" t="s">
        <v>101</v>
      </c>
      <c r="G234" s="81" t="s">
        <v>974</v>
      </c>
      <c r="H234" s="54">
        <f t="shared" si="3"/>
        <v>47</v>
      </c>
      <c r="I234" s="1"/>
      <c r="J234" s="1"/>
      <c r="K234" s="1"/>
      <c r="L234" s="1"/>
      <c r="M234" s="1"/>
      <c r="N234" s="1"/>
    </row>
    <row r="235" spans="1:14" ht="12" customHeight="1" x14ac:dyDescent="0.2">
      <c r="A235" s="47">
        <v>225</v>
      </c>
      <c r="B235" s="48">
        <v>19030889</v>
      </c>
      <c r="C235" s="49" t="s">
        <v>385</v>
      </c>
      <c r="D235" s="49" t="s">
        <v>386</v>
      </c>
      <c r="E235" s="50" t="s">
        <v>87</v>
      </c>
      <c r="F235" s="50" t="s">
        <v>88</v>
      </c>
      <c r="G235" s="81" t="s">
        <v>966</v>
      </c>
      <c r="H235" s="54">
        <f t="shared" si="3"/>
        <v>75</v>
      </c>
      <c r="I235" s="1"/>
      <c r="J235" s="1"/>
      <c r="K235" s="1"/>
      <c r="L235" s="1"/>
      <c r="M235" s="1"/>
      <c r="N235" s="1"/>
    </row>
    <row r="236" spans="1:14" ht="12" customHeight="1" x14ac:dyDescent="0.2">
      <c r="A236" s="47">
        <v>226</v>
      </c>
      <c r="B236" s="48">
        <v>19032169</v>
      </c>
      <c r="C236" s="49" t="s">
        <v>387</v>
      </c>
      <c r="D236" s="49" t="s">
        <v>193</v>
      </c>
      <c r="E236" s="50" t="s">
        <v>87</v>
      </c>
      <c r="F236" s="50" t="s">
        <v>88</v>
      </c>
      <c r="G236" s="81" t="s">
        <v>972</v>
      </c>
      <c r="H236" s="54">
        <f t="shared" si="3"/>
        <v>23</v>
      </c>
      <c r="I236" s="1"/>
      <c r="J236" s="1"/>
      <c r="K236" s="1"/>
      <c r="L236" s="1"/>
      <c r="M236" s="1"/>
      <c r="N236" s="1"/>
    </row>
    <row r="237" spans="1:14" ht="12" customHeight="1" x14ac:dyDescent="0.2">
      <c r="A237" s="47">
        <v>227</v>
      </c>
      <c r="B237" s="48">
        <v>19031939</v>
      </c>
      <c r="C237" s="49" t="s">
        <v>388</v>
      </c>
      <c r="D237" s="49" t="s">
        <v>230</v>
      </c>
      <c r="E237" s="50" t="s">
        <v>87</v>
      </c>
      <c r="F237" s="50" t="s">
        <v>92</v>
      </c>
      <c r="G237" s="81" t="s">
        <v>971</v>
      </c>
      <c r="H237" s="54">
        <f t="shared" si="3"/>
        <v>67</v>
      </c>
      <c r="I237" s="1"/>
      <c r="J237" s="1"/>
      <c r="K237" s="1"/>
      <c r="L237" s="1"/>
      <c r="M237" s="1"/>
      <c r="N237" s="1"/>
    </row>
    <row r="238" spans="1:14" ht="12" customHeight="1" x14ac:dyDescent="0.2">
      <c r="A238" s="47">
        <v>228</v>
      </c>
      <c r="B238" s="48">
        <v>19030890</v>
      </c>
      <c r="C238" s="49" t="s">
        <v>389</v>
      </c>
      <c r="D238" s="49" t="s">
        <v>368</v>
      </c>
      <c r="E238" s="50" t="s">
        <v>87</v>
      </c>
      <c r="F238" s="50" t="s">
        <v>88</v>
      </c>
      <c r="G238" s="81" t="s">
        <v>969</v>
      </c>
      <c r="H238" s="54">
        <f t="shared" si="3"/>
        <v>53</v>
      </c>
      <c r="I238" s="1"/>
      <c r="J238" s="1"/>
      <c r="K238" s="1"/>
      <c r="L238" s="1"/>
      <c r="M238" s="1"/>
      <c r="N238" s="1"/>
    </row>
    <row r="239" spans="1:14" ht="12" customHeight="1" x14ac:dyDescent="0.2">
      <c r="A239" s="47">
        <v>229</v>
      </c>
      <c r="B239" s="48">
        <v>19031298</v>
      </c>
      <c r="C239" s="49" t="s">
        <v>390</v>
      </c>
      <c r="D239" s="49" t="s">
        <v>391</v>
      </c>
      <c r="E239" s="50" t="s">
        <v>87</v>
      </c>
      <c r="F239" s="50" t="s">
        <v>101</v>
      </c>
      <c r="G239" s="81" t="s">
        <v>975</v>
      </c>
      <c r="H239" s="54">
        <f t="shared" si="3"/>
        <v>85</v>
      </c>
      <c r="I239" s="1"/>
      <c r="J239" s="1"/>
      <c r="K239" s="1"/>
      <c r="L239" s="1"/>
      <c r="M239" s="1"/>
      <c r="N239" s="1"/>
    </row>
    <row r="240" spans="1:14" ht="12" customHeight="1" x14ac:dyDescent="0.2">
      <c r="A240" s="47">
        <v>230</v>
      </c>
      <c r="B240" s="48">
        <v>19030891</v>
      </c>
      <c r="C240" s="49" t="s">
        <v>392</v>
      </c>
      <c r="D240" s="49" t="s">
        <v>105</v>
      </c>
      <c r="E240" s="50" t="s">
        <v>87</v>
      </c>
      <c r="F240" s="50" t="s">
        <v>88</v>
      </c>
      <c r="G240" s="81" t="s">
        <v>969</v>
      </c>
      <c r="H240" s="54">
        <f t="shared" si="3"/>
        <v>53</v>
      </c>
      <c r="I240" s="1"/>
      <c r="J240" s="1"/>
      <c r="K240" s="1"/>
      <c r="L240" s="1"/>
      <c r="M240" s="1"/>
      <c r="N240" s="1"/>
    </row>
    <row r="241" spans="1:14" ht="12" customHeight="1" x14ac:dyDescent="0.2">
      <c r="A241" s="47">
        <v>231</v>
      </c>
      <c r="B241" s="48">
        <v>19030892</v>
      </c>
      <c r="C241" s="49" t="s">
        <v>392</v>
      </c>
      <c r="D241" s="49" t="s">
        <v>393</v>
      </c>
      <c r="E241" s="50" t="s">
        <v>87</v>
      </c>
      <c r="F241" s="50" t="s">
        <v>88</v>
      </c>
      <c r="G241" s="81" t="s">
        <v>969</v>
      </c>
      <c r="H241" s="54">
        <f t="shared" si="3"/>
        <v>53</v>
      </c>
      <c r="I241" s="1"/>
      <c r="J241" s="1"/>
      <c r="K241" s="1"/>
      <c r="L241" s="1"/>
      <c r="M241" s="1"/>
      <c r="N241" s="1"/>
    </row>
    <row r="242" spans="1:14" ht="12" customHeight="1" x14ac:dyDescent="0.2">
      <c r="A242" s="47">
        <v>232</v>
      </c>
      <c r="B242" s="48">
        <v>19031299</v>
      </c>
      <c r="C242" s="49" t="s">
        <v>394</v>
      </c>
      <c r="D242" s="49" t="s">
        <v>302</v>
      </c>
      <c r="E242" s="50" t="s">
        <v>87</v>
      </c>
      <c r="F242" s="50" t="s">
        <v>101</v>
      </c>
      <c r="G242" s="81" t="s">
        <v>966</v>
      </c>
      <c r="H242" s="54">
        <f t="shared" si="3"/>
        <v>75</v>
      </c>
      <c r="I242" s="1"/>
      <c r="J242" s="1"/>
      <c r="K242" s="1"/>
      <c r="L242" s="1"/>
      <c r="M242" s="1"/>
      <c r="N242" s="1"/>
    </row>
    <row r="243" spans="1:14" ht="12" customHeight="1" x14ac:dyDescent="0.2">
      <c r="A243" s="47">
        <v>233</v>
      </c>
      <c r="B243" s="48">
        <v>19031940</v>
      </c>
      <c r="C243" s="49" t="s">
        <v>395</v>
      </c>
      <c r="D243" s="49" t="s">
        <v>310</v>
      </c>
      <c r="E243" s="50" t="s">
        <v>87</v>
      </c>
      <c r="F243" s="50" t="s">
        <v>92</v>
      </c>
      <c r="G243" s="81" t="s">
        <v>971</v>
      </c>
      <c r="H243" s="54">
        <f t="shared" si="3"/>
        <v>67</v>
      </c>
      <c r="I243" s="1"/>
      <c r="J243" s="1"/>
      <c r="K243" s="1"/>
      <c r="L243" s="1"/>
      <c r="M243" s="1"/>
      <c r="N243" s="1"/>
    </row>
    <row r="244" spans="1:14" ht="12" customHeight="1" x14ac:dyDescent="0.2">
      <c r="A244" s="47">
        <v>234</v>
      </c>
      <c r="B244" s="48">
        <v>19031941</v>
      </c>
      <c r="C244" s="49" t="s">
        <v>396</v>
      </c>
      <c r="D244" s="49" t="s">
        <v>104</v>
      </c>
      <c r="E244" s="50" t="s">
        <v>87</v>
      </c>
      <c r="F244" s="50" t="s">
        <v>92</v>
      </c>
      <c r="G244" s="81" t="s">
        <v>966</v>
      </c>
      <c r="H244" s="54">
        <f t="shared" si="3"/>
        <v>75</v>
      </c>
      <c r="I244" s="1"/>
      <c r="J244" s="1"/>
      <c r="K244" s="1"/>
      <c r="L244" s="1"/>
      <c r="M244" s="1"/>
      <c r="N244" s="1"/>
    </row>
    <row r="245" spans="1:14" ht="12" customHeight="1" x14ac:dyDescent="0.2">
      <c r="A245" s="47">
        <v>235</v>
      </c>
      <c r="B245" s="48">
        <v>19031942</v>
      </c>
      <c r="C245" s="49" t="s">
        <v>397</v>
      </c>
      <c r="D245" s="49" t="s">
        <v>310</v>
      </c>
      <c r="E245" s="50" t="s">
        <v>87</v>
      </c>
      <c r="F245" s="50" t="s">
        <v>92</v>
      </c>
      <c r="G245" s="81" t="s">
        <v>967</v>
      </c>
      <c r="H245" s="54">
        <f t="shared" si="3"/>
        <v>63</v>
      </c>
      <c r="I245" s="1"/>
      <c r="J245" s="1"/>
      <c r="K245" s="1"/>
      <c r="L245" s="1"/>
      <c r="M245" s="1"/>
      <c r="N245" s="1"/>
    </row>
    <row r="246" spans="1:14" ht="12" customHeight="1" x14ac:dyDescent="0.2">
      <c r="A246" s="47">
        <v>236</v>
      </c>
      <c r="B246" s="48">
        <v>19031982</v>
      </c>
      <c r="C246" s="49" t="s">
        <v>398</v>
      </c>
      <c r="D246" s="49" t="s">
        <v>232</v>
      </c>
      <c r="E246" s="50" t="s">
        <v>87</v>
      </c>
      <c r="F246" s="50" t="s">
        <v>92</v>
      </c>
      <c r="G246" s="79"/>
      <c r="H246" s="54">
        <f t="shared" si="3"/>
        <v>0</v>
      </c>
      <c r="I246" s="1"/>
      <c r="J246" s="1"/>
      <c r="K246" s="1"/>
      <c r="L246" s="1"/>
      <c r="M246" s="1"/>
      <c r="N246" s="1"/>
    </row>
    <row r="247" spans="1:14" ht="12" customHeight="1" x14ac:dyDescent="0.2">
      <c r="A247" s="47">
        <v>237</v>
      </c>
      <c r="B247" s="48">
        <v>19031943</v>
      </c>
      <c r="C247" s="49" t="s">
        <v>399</v>
      </c>
      <c r="D247" s="49" t="s">
        <v>310</v>
      </c>
      <c r="E247" s="50" t="s">
        <v>87</v>
      </c>
      <c r="F247" s="50" t="s">
        <v>92</v>
      </c>
      <c r="G247" s="81" t="s">
        <v>968</v>
      </c>
      <c r="H247" s="54">
        <f t="shared" si="3"/>
        <v>57</v>
      </c>
      <c r="I247" s="1"/>
      <c r="J247" s="1"/>
      <c r="K247" s="1"/>
      <c r="L247" s="1"/>
      <c r="M247" s="1"/>
      <c r="N247" s="1"/>
    </row>
    <row r="248" spans="1:14" ht="12" customHeight="1" x14ac:dyDescent="0.2">
      <c r="A248" s="47">
        <v>238</v>
      </c>
      <c r="B248" s="48">
        <v>19030893</v>
      </c>
      <c r="C248" s="49" t="s">
        <v>400</v>
      </c>
      <c r="D248" s="49" t="s">
        <v>104</v>
      </c>
      <c r="E248" s="50" t="s">
        <v>87</v>
      </c>
      <c r="F248" s="50" t="s">
        <v>88</v>
      </c>
      <c r="G248" s="81" t="s">
        <v>966</v>
      </c>
      <c r="H248" s="54">
        <f t="shared" si="3"/>
        <v>75</v>
      </c>
      <c r="I248" s="1"/>
      <c r="J248" s="1"/>
      <c r="K248" s="1"/>
      <c r="L248" s="1"/>
      <c r="M248" s="1"/>
      <c r="N248" s="1"/>
    </row>
    <row r="249" spans="1:14" ht="12" customHeight="1" x14ac:dyDescent="0.2">
      <c r="A249" s="47">
        <v>239</v>
      </c>
      <c r="B249" s="48">
        <v>19030894</v>
      </c>
      <c r="C249" s="49" t="s">
        <v>401</v>
      </c>
      <c r="D249" s="49" t="s">
        <v>402</v>
      </c>
      <c r="E249" s="50" t="s">
        <v>87</v>
      </c>
      <c r="F249" s="50" t="s">
        <v>88</v>
      </c>
      <c r="G249" s="81" t="s">
        <v>966</v>
      </c>
      <c r="H249" s="54">
        <f t="shared" si="3"/>
        <v>75</v>
      </c>
      <c r="I249" s="1"/>
      <c r="J249" s="1"/>
      <c r="K249" s="1"/>
      <c r="L249" s="1"/>
      <c r="M249" s="1"/>
      <c r="N249" s="1"/>
    </row>
    <row r="250" spans="1:14" ht="12" customHeight="1" x14ac:dyDescent="0.2">
      <c r="A250" s="47">
        <v>240</v>
      </c>
      <c r="B250" s="48">
        <v>19031300</v>
      </c>
      <c r="C250" s="49" t="s">
        <v>403</v>
      </c>
      <c r="D250" s="49" t="s">
        <v>201</v>
      </c>
      <c r="E250" s="50" t="s">
        <v>87</v>
      </c>
      <c r="F250" s="50" t="s">
        <v>101</v>
      </c>
      <c r="G250" s="81" t="s">
        <v>966</v>
      </c>
      <c r="H250" s="54">
        <f t="shared" si="3"/>
        <v>75</v>
      </c>
      <c r="I250" s="1"/>
      <c r="J250" s="1"/>
      <c r="K250" s="1"/>
      <c r="L250" s="1"/>
      <c r="M250" s="1"/>
      <c r="N250" s="1"/>
    </row>
    <row r="251" spans="1:14" ht="12" customHeight="1" x14ac:dyDescent="0.2">
      <c r="A251" s="47">
        <v>241</v>
      </c>
      <c r="B251" s="48">
        <v>19031301</v>
      </c>
      <c r="C251" s="49" t="s">
        <v>404</v>
      </c>
      <c r="D251" s="49" t="s">
        <v>190</v>
      </c>
      <c r="E251" s="50" t="s">
        <v>87</v>
      </c>
      <c r="F251" s="50" t="s">
        <v>101</v>
      </c>
      <c r="G251" s="81" t="s">
        <v>969</v>
      </c>
      <c r="H251" s="54">
        <f t="shared" si="3"/>
        <v>53</v>
      </c>
      <c r="I251" s="1"/>
      <c r="J251" s="1"/>
      <c r="K251" s="1"/>
      <c r="L251" s="1"/>
      <c r="M251" s="1"/>
      <c r="N251" s="1"/>
    </row>
    <row r="252" spans="1:14" ht="12" customHeight="1" x14ac:dyDescent="0.2">
      <c r="A252" s="47">
        <v>242</v>
      </c>
      <c r="B252" s="48">
        <v>19030895</v>
      </c>
      <c r="C252" s="49" t="s">
        <v>405</v>
      </c>
      <c r="D252" s="49" t="s">
        <v>406</v>
      </c>
      <c r="E252" s="50" t="s">
        <v>87</v>
      </c>
      <c r="F252" s="50" t="s">
        <v>88</v>
      </c>
      <c r="G252" s="79"/>
      <c r="H252" s="54">
        <f t="shared" si="3"/>
        <v>0</v>
      </c>
      <c r="I252" s="1"/>
      <c r="J252" s="1"/>
      <c r="K252" s="1"/>
      <c r="L252" s="1"/>
      <c r="M252" s="1"/>
      <c r="N252" s="1"/>
    </row>
    <row r="253" spans="1:14" ht="12" customHeight="1" x14ac:dyDescent="0.2">
      <c r="A253" s="47">
        <v>243</v>
      </c>
      <c r="B253" s="48">
        <v>18030855</v>
      </c>
      <c r="C253" s="49" t="s">
        <v>405</v>
      </c>
      <c r="D253" s="49" t="s">
        <v>172</v>
      </c>
      <c r="E253" s="50" t="s">
        <v>257</v>
      </c>
      <c r="F253" s="50" t="s">
        <v>88</v>
      </c>
      <c r="G253" s="79"/>
      <c r="H253" s="54">
        <f t="shared" si="3"/>
        <v>0</v>
      </c>
      <c r="I253" s="1"/>
      <c r="J253" s="1"/>
      <c r="K253" s="1"/>
      <c r="L253" s="1"/>
      <c r="M253" s="1"/>
      <c r="N253" s="1"/>
    </row>
    <row r="254" spans="1:14" ht="12" customHeight="1" x14ac:dyDescent="0.2">
      <c r="A254" s="47">
        <v>244</v>
      </c>
      <c r="B254" s="48">
        <v>19031851</v>
      </c>
      <c r="C254" s="49" t="s">
        <v>407</v>
      </c>
      <c r="D254" s="49" t="s">
        <v>302</v>
      </c>
      <c r="E254" s="50" t="s">
        <v>87</v>
      </c>
      <c r="F254" s="50" t="s">
        <v>88</v>
      </c>
      <c r="G254" s="81" t="s">
        <v>966</v>
      </c>
      <c r="H254" s="54">
        <f t="shared" si="3"/>
        <v>75</v>
      </c>
      <c r="I254" s="1"/>
      <c r="J254" s="1"/>
      <c r="K254" s="1"/>
      <c r="L254" s="1"/>
      <c r="M254" s="1"/>
      <c r="N254" s="1"/>
    </row>
    <row r="255" spans="1:14" ht="12" customHeight="1" x14ac:dyDescent="0.2">
      <c r="A255" s="47">
        <v>245</v>
      </c>
      <c r="B255" s="48">
        <v>19030897</v>
      </c>
      <c r="C255" s="49" t="s">
        <v>408</v>
      </c>
      <c r="D255" s="49" t="s">
        <v>179</v>
      </c>
      <c r="E255" s="50" t="s">
        <v>87</v>
      </c>
      <c r="F255" s="50" t="s">
        <v>88</v>
      </c>
      <c r="G255" s="81" t="s">
        <v>968</v>
      </c>
      <c r="H255" s="54">
        <f t="shared" si="3"/>
        <v>57</v>
      </c>
      <c r="I255" s="1"/>
      <c r="J255" s="1"/>
      <c r="K255" s="1"/>
      <c r="L255" s="1"/>
      <c r="M255" s="1"/>
      <c r="N255" s="1"/>
    </row>
    <row r="256" spans="1:14" ht="12" customHeight="1" x14ac:dyDescent="0.2">
      <c r="A256" s="47">
        <v>246</v>
      </c>
      <c r="B256" s="48">
        <v>19030905</v>
      </c>
      <c r="C256" s="49" t="s">
        <v>408</v>
      </c>
      <c r="D256" s="49" t="s">
        <v>409</v>
      </c>
      <c r="E256" s="50" t="s">
        <v>87</v>
      </c>
      <c r="F256" s="50" t="s">
        <v>88</v>
      </c>
      <c r="G256" s="81" t="s">
        <v>968</v>
      </c>
      <c r="H256" s="54">
        <f t="shared" si="3"/>
        <v>57</v>
      </c>
      <c r="I256" s="1"/>
      <c r="J256" s="1"/>
      <c r="K256" s="1"/>
      <c r="L256" s="1"/>
      <c r="M256" s="1"/>
      <c r="N256" s="1"/>
    </row>
    <row r="257" spans="1:14" ht="12" customHeight="1" x14ac:dyDescent="0.2">
      <c r="A257" s="47">
        <v>247</v>
      </c>
      <c r="B257" s="48">
        <v>19030926</v>
      </c>
      <c r="C257" s="49" t="s">
        <v>408</v>
      </c>
      <c r="D257" s="49" t="s">
        <v>104</v>
      </c>
      <c r="E257" s="50" t="s">
        <v>87</v>
      </c>
      <c r="F257" s="50" t="s">
        <v>88</v>
      </c>
      <c r="G257" s="81" t="s">
        <v>971</v>
      </c>
      <c r="H257" s="54">
        <f t="shared" si="3"/>
        <v>67</v>
      </c>
      <c r="I257" s="1"/>
      <c r="J257" s="1"/>
      <c r="K257" s="1"/>
      <c r="L257" s="1"/>
      <c r="M257" s="1"/>
      <c r="N257" s="1"/>
    </row>
    <row r="258" spans="1:14" ht="12" customHeight="1" x14ac:dyDescent="0.2">
      <c r="A258" s="47">
        <v>248</v>
      </c>
      <c r="B258" s="48">
        <v>19031302</v>
      </c>
      <c r="C258" s="49" t="s">
        <v>410</v>
      </c>
      <c r="D258" s="49" t="s">
        <v>124</v>
      </c>
      <c r="E258" s="50" t="s">
        <v>87</v>
      </c>
      <c r="F258" s="50" t="s">
        <v>101</v>
      </c>
      <c r="G258" s="81" t="s">
        <v>975</v>
      </c>
      <c r="H258" s="54">
        <f t="shared" si="3"/>
        <v>85</v>
      </c>
      <c r="I258" s="1"/>
      <c r="J258" s="1"/>
      <c r="K258" s="1"/>
      <c r="L258" s="1"/>
      <c r="M258" s="1"/>
      <c r="N258" s="1"/>
    </row>
    <row r="259" spans="1:14" ht="12" customHeight="1" x14ac:dyDescent="0.2">
      <c r="A259" s="47">
        <v>249</v>
      </c>
      <c r="B259" s="48">
        <v>19030908</v>
      </c>
      <c r="C259" s="49" t="s">
        <v>411</v>
      </c>
      <c r="D259" s="49" t="s">
        <v>300</v>
      </c>
      <c r="E259" s="50" t="s">
        <v>87</v>
      </c>
      <c r="F259" s="50" t="s">
        <v>88</v>
      </c>
      <c r="G259" s="81" t="s">
        <v>966</v>
      </c>
      <c r="H259" s="54">
        <f t="shared" si="3"/>
        <v>75</v>
      </c>
      <c r="I259" s="1"/>
      <c r="J259" s="1"/>
      <c r="K259" s="1"/>
      <c r="L259" s="1"/>
      <c r="M259" s="1"/>
      <c r="N259" s="1"/>
    </row>
    <row r="260" spans="1:14" ht="12" customHeight="1" x14ac:dyDescent="0.2">
      <c r="A260" s="47">
        <v>250</v>
      </c>
      <c r="B260" s="48">
        <v>19030910</v>
      </c>
      <c r="C260" s="49" t="s">
        <v>412</v>
      </c>
      <c r="D260" s="49" t="s">
        <v>145</v>
      </c>
      <c r="E260" s="50" t="s">
        <v>87</v>
      </c>
      <c r="F260" s="50" t="s">
        <v>88</v>
      </c>
      <c r="G260" s="81" t="s">
        <v>969</v>
      </c>
      <c r="H260" s="54">
        <f t="shared" si="3"/>
        <v>53</v>
      </c>
      <c r="I260" s="1"/>
      <c r="J260" s="1"/>
      <c r="K260" s="1"/>
      <c r="L260" s="1"/>
      <c r="M260" s="1"/>
      <c r="N260" s="1"/>
    </row>
    <row r="261" spans="1:14" ht="12" customHeight="1" x14ac:dyDescent="0.2">
      <c r="A261" s="47">
        <v>251</v>
      </c>
      <c r="B261" s="48">
        <v>19031303</v>
      </c>
      <c r="C261" s="49" t="s">
        <v>413</v>
      </c>
      <c r="D261" s="49" t="s">
        <v>166</v>
      </c>
      <c r="E261" s="50" t="s">
        <v>87</v>
      </c>
      <c r="F261" s="50" t="s">
        <v>101</v>
      </c>
      <c r="G261" s="81" t="s">
        <v>971</v>
      </c>
      <c r="H261" s="54">
        <f t="shared" si="3"/>
        <v>67</v>
      </c>
      <c r="I261" s="1"/>
      <c r="J261" s="1"/>
      <c r="K261" s="1"/>
      <c r="L261" s="1"/>
      <c r="M261" s="1"/>
      <c r="N261" s="1"/>
    </row>
    <row r="262" spans="1:14" ht="12" customHeight="1" x14ac:dyDescent="0.2">
      <c r="A262" s="47">
        <v>252</v>
      </c>
      <c r="B262" s="48">
        <v>19030929</v>
      </c>
      <c r="C262" s="49" t="s">
        <v>414</v>
      </c>
      <c r="D262" s="49" t="s">
        <v>310</v>
      </c>
      <c r="E262" s="50" t="s">
        <v>87</v>
      </c>
      <c r="F262" s="50" t="s">
        <v>88</v>
      </c>
      <c r="G262" s="81" t="s">
        <v>968</v>
      </c>
      <c r="H262" s="54">
        <f t="shared" si="3"/>
        <v>57</v>
      </c>
      <c r="I262" s="1"/>
      <c r="J262" s="1"/>
      <c r="K262" s="1"/>
      <c r="L262" s="1"/>
      <c r="M262" s="1"/>
      <c r="N262" s="1"/>
    </row>
    <row r="263" spans="1:14" ht="12" customHeight="1" x14ac:dyDescent="0.2">
      <c r="A263" s="47">
        <v>253</v>
      </c>
      <c r="B263" s="48">
        <v>19030943</v>
      </c>
      <c r="C263" s="49" t="s">
        <v>415</v>
      </c>
      <c r="D263" s="49" t="s">
        <v>94</v>
      </c>
      <c r="E263" s="50" t="s">
        <v>87</v>
      </c>
      <c r="F263" s="50" t="s">
        <v>88</v>
      </c>
      <c r="G263" s="79"/>
      <c r="H263" s="54">
        <f t="shared" si="3"/>
        <v>0</v>
      </c>
      <c r="I263" s="1"/>
      <c r="J263" s="1"/>
      <c r="K263" s="1"/>
      <c r="L263" s="1"/>
      <c r="M263" s="1"/>
      <c r="N263" s="1"/>
    </row>
    <row r="264" spans="1:14" ht="12" customHeight="1" x14ac:dyDescent="0.2">
      <c r="A264" s="47">
        <v>254</v>
      </c>
      <c r="B264" s="48">
        <v>19031944</v>
      </c>
      <c r="C264" s="49" t="s">
        <v>416</v>
      </c>
      <c r="D264" s="49" t="s">
        <v>129</v>
      </c>
      <c r="E264" s="50" t="s">
        <v>87</v>
      </c>
      <c r="F264" s="50" t="s">
        <v>92</v>
      </c>
      <c r="G264" s="81" t="s">
        <v>966</v>
      </c>
      <c r="H264" s="54">
        <f t="shared" si="3"/>
        <v>75</v>
      </c>
      <c r="I264" s="1"/>
      <c r="J264" s="1"/>
      <c r="K264" s="1"/>
      <c r="L264" s="1"/>
      <c r="M264" s="1"/>
      <c r="N264" s="1"/>
    </row>
    <row r="265" spans="1:14" ht="12" customHeight="1" x14ac:dyDescent="0.2">
      <c r="A265" s="47">
        <v>255</v>
      </c>
      <c r="B265" s="48">
        <v>19032031</v>
      </c>
      <c r="C265" s="49" t="s">
        <v>417</v>
      </c>
      <c r="D265" s="49" t="s">
        <v>104</v>
      </c>
      <c r="E265" s="50" t="s">
        <v>87</v>
      </c>
      <c r="F265" s="50" t="s">
        <v>92</v>
      </c>
      <c r="G265" s="79"/>
      <c r="H265" s="54">
        <f t="shared" si="3"/>
        <v>0</v>
      </c>
      <c r="I265" s="1"/>
      <c r="J265" s="1"/>
      <c r="K265" s="1"/>
      <c r="L265" s="1"/>
      <c r="M265" s="1"/>
      <c r="N265" s="1"/>
    </row>
    <row r="266" spans="1:14" ht="12" customHeight="1" x14ac:dyDescent="0.2">
      <c r="A266" s="47">
        <v>256</v>
      </c>
      <c r="B266" s="48">
        <v>19030938</v>
      </c>
      <c r="C266" s="49" t="s">
        <v>418</v>
      </c>
      <c r="D266" s="49" t="s">
        <v>419</v>
      </c>
      <c r="E266" s="50" t="s">
        <v>87</v>
      </c>
      <c r="F266" s="50" t="s">
        <v>88</v>
      </c>
      <c r="G266" s="81" t="s">
        <v>966</v>
      </c>
      <c r="H266" s="54">
        <f t="shared" si="3"/>
        <v>75</v>
      </c>
      <c r="I266" s="1"/>
      <c r="J266" s="1"/>
      <c r="K266" s="1"/>
      <c r="L266" s="1"/>
      <c r="M266" s="1"/>
      <c r="N266" s="1"/>
    </row>
    <row r="267" spans="1:14" ht="12" customHeight="1" x14ac:dyDescent="0.2">
      <c r="A267" s="47">
        <v>257</v>
      </c>
      <c r="B267" s="48">
        <v>19031945</v>
      </c>
      <c r="C267" s="49" t="s">
        <v>420</v>
      </c>
      <c r="D267" s="49" t="s">
        <v>190</v>
      </c>
      <c r="E267" s="50" t="s">
        <v>87</v>
      </c>
      <c r="F267" s="50" t="s">
        <v>92</v>
      </c>
      <c r="G267" s="81" t="s">
        <v>975</v>
      </c>
      <c r="H267" s="54">
        <f t="shared" ref="H267:H330" si="4">IF(G267="A+",95,IF(G267="A",85, IF(G267="A-",75,IF(G267="B+",67,IF(G267="B",63,IF(G267="C+",57,IF(G267="C",53,IF(G267="D+",47,IF(G267="D",43,IF(G267="F1",37,IF(G267="F2",23,IF(G267="F3",0,0))))))))))))</f>
        <v>85</v>
      </c>
      <c r="I267" s="1"/>
      <c r="J267" s="1"/>
      <c r="K267" s="1"/>
      <c r="L267" s="1"/>
      <c r="M267" s="1"/>
      <c r="N267" s="1"/>
    </row>
    <row r="268" spans="1:14" ht="12" customHeight="1" x14ac:dyDescent="0.2">
      <c r="A268" s="47">
        <v>258</v>
      </c>
      <c r="B268" s="48">
        <v>19030948</v>
      </c>
      <c r="C268" s="49" t="s">
        <v>421</v>
      </c>
      <c r="D268" s="49" t="s">
        <v>422</v>
      </c>
      <c r="E268" s="50" t="s">
        <v>87</v>
      </c>
      <c r="F268" s="50" t="s">
        <v>88</v>
      </c>
      <c r="G268" s="81" t="s">
        <v>968</v>
      </c>
      <c r="H268" s="54">
        <f t="shared" si="4"/>
        <v>57</v>
      </c>
      <c r="I268" s="1"/>
      <c r="J268" s="1"/>
      <c r="K268" s="1"/>
      <c r="L268" s="1"/>
      <c r="M268" s="1"/>
      <c r="N268" s="1"/>
    </row>
    <row r="269" spans="1:14" ht="12" customHeight="1" x14ac:dyDescent="0.2">
      <c r="A269" s="47">
        <v>259</v>
      </c>
      <c r="B269" s="48">
        <v>19031304</v>
      </c>
      <c r="C269" s="49" t="s">
        <v>423</v>
      </c>
      <c r="D269" s="49" t="s">
        <v>424</v>
      </c>
      <c r="E269" s="50" t="s">
        <v>87</v>
      </c>
      <c r="F269" s="50" t="s">
        <v>101</v>
      </c>
      <c r="G269" s="81" t="s">
        <v>966</v>
      </c>
      <c r="H269" s="54">
        <f t="shared" si="4"/>
        <v>75</v>
      </c>
      <c r="I269" s="1"/>
      <c r="J269" s="1"/>
      <c r="K269" s="1"/>
      <c r="L269" s="1"/>
      <c r="M269" s="1"/>
      <c r="N269" s="1"/>
    </row>
    <row r="270" spans="1:14" ht="12" customHeight="1" x14ac:dyDescent="0.2">
      <c r="A270" s="47">
        <v>260</v>
      </c>
      <c r="B270" s="48">
        <v>19030951</v>
      </c>
      <c r="C270" s="49" t="s">
        <v>425</v>
      </c>
      <c r="D270" s="49" t="s">
        <v>105</v>
      </c>
      <c r="E270" s="50" t="s">
        <v>87</v>
      </c>
      <c r="F270" s="50" t="s">
        <v>88</v>
      </c>
      <c r="G270" s="79"/>
      <c r="H270" s="54">
        <f t="shared" si="4"/>
        <v>0</v>
      </c>
      <c r="I270" s="1"/>
      <c r="J270" s="1"/>
      <c r="K270" s="1"/>
      <c r="L270" s="1"/>
      <c r="M270" s="1"/>
      <c r="N270" s="1"/>
    </row>
    <row r="271" spans="1:14" ht="12" customHeight="1" x14ac:dyDescent="0.2">
      <c r="A271" s="47">
        <v>261</v>
      </c>
      <c r="B271" s="48">
        <v>19030953</v>
      </c>
      <c r="C271" s="49" t="s">
        <v>426</v>
      </c>
      <c r="D271" s="49" t="s">
        <v>145</v>
      </c>
      <c r="E271" s="50" t="s">
        <v>87</v>
      </c>
      <c r="F271" s="50" t="s">
        <v>88</v>
      </c>
      <c r="G271" s="81" t="s">
        <v>968</v>
      </c>
      <c r="H271" s="54">
        <f t="shared" si="4"/>
        <v>57</v>
      </c>
      <c r="I271" s="1"/>
      <c r="J271" s="1"/>
      <c r="K271" s="1"/>
      <c r="L271" s="1"/>
      <c r="M271" s="1"/>
      <c r="N271" s="1"/>
    </row>
    <row r="272" spans="1:14" ht="12" customHeight="1" x14ac:dyDescent="0.2">
      <c r="A272" s="47">
        <v>262</v>
      </c>
      <c r="B272" s="48">
        <v>19030957</v>
      </c>
      <c r="C272" s="49" t="s">
        <v>427</v>
      </c>
      <c r="D272" s="49" t="s">
        <v>428</v>
      </c>
      <c r="E272" s="50" t="s">
        <v>87</v>
      </c>
      <c r="F272" s="50" t="s">
        <v>88</v>
      </c>
      <c r="G272" s="81" t="s">
        <v>971</v>
      </c>
      <c r="H272" s="54">
        <f t="shared" si="4"/>
        <v>67</v>
      </c>
      <c r="I272" s="1"/>
      <c r="J272" s="1"/>
      <c r="K272" s="1"/>
      <c r="L272" s="1"/>
      <c r="M272" s="1"/>
      <c r="N272" s="1"/>
    </row>
    <row r="273" spans="1:14" ht="12" customHeight="1" x14ac:dyDescent="0.2">
      <c r="A273" s="47">
        <v>263</v>
      </c>
      <c r="B273" s="48">
        <v>19030962</v>
      </c>
      <c r="C273" s="49" t="s">
        <v>429</v>
      </c>
      <c r="D273" s="49" t="s">
        <v>104</v>
      </c>
      <c r="E273" s="50" t="s">
        <v>87</v>
      </c>
      <c r="F273" s="50" t="s">
        <v>88</v>
      </c>
      <c r="G273" s="81" t="s">
        <v>974</v>
      </c>
      <c r="H273" s="54">
        <f t="shared" si="4"/>
        <v>47</v>
      </c>
      <c r="I273" s="1"/>
      <c r="J273" s="1"/>
      <c r="K273" s="1"/>
      <c r="L273" s="1"/>
      <c r="M273" s="1"/>
      <c r="N273" s="1"/>
    </row>
    <row r="274" spans="1:14" ht="12" customHeight="1" x14ac:dyDescent="0.2">
      <c r="A274" s="47">
        <v>264</v>
      </c>
      <c r="B274" s="48">
        <v>18029189</v>
      </c>
      <c r="C274" s="49" t="s">
        <v>429</v>
      </c>
      <c r="D274" s="49" t="s">
        <v>119</v>
      </c>
      <c r="E274" s="50" t="s">
        <v>131</v>
      </c>
      <c r="F274" s="50" t="s">
        <v>88</v>
      </c>
      <c r="G274" s="81" t="s">
        <v>974</v>
      </c>
      <c r="H274" s="54">
        <f t="shared" si="4"/>
        <v>47</v>
      </c>
      <c r="I274" s="1"/>
      <c r="J274" s="1"/>
      <c r="K274" s="1"/>
      <c r="L274" s="1"/>
      <c r="M274" s="1"/>
      <c r="N274" s="1"/>
    </row>
    <row r="275" spans="1:14" ht="12" customHeight="1" x14ac:dyDescent="0.2">
      <c r="A275" s="47">
        <v>265</v>
      </c>
      <c r="B275" s="48">
        <v>19030959</v>
      </c>
      <c r="C275" s="49" t="s">
        <v>430</v>
      </c>
      <c r="D275" s="49" t="s">
        <v>134</v>
      </c>
      <c r="E275" s="50" t="s">
        <v>87</v>
      </c>
      <c r="F275" s="50" t="s">
        <v>88</v>
      </c>
      <c r="G275" s="81" t="s">
        <v>969</v>
      </c>
      <c r="H275" s="54">
        <f t="shared" si="4"/>
        <v>53</v>
      </c>
      <c r="I275" s="1"/>
      <c r="J275" s="1"/>
      <c r="K275" s="1"/>
      <c r="L275" s="1"/>
      <c r="M275" s="1"/>
      <c r="N275" s="1"/>
    </row>
    <row r="276" spans="1:14" ht="12" customHeight="1" x14ac:dyDescent="0.2">
      <c r="A276" s="47">
        <v>266</v>
      </c>
      <c r="B276" s="48">
        <v>19030961</v>
      </c>
      <c r="C276" s="49" t="s">
        <v>430</v>
      </c>
      <c r="D276" s="49" t="s">
        <v>219</v>
      </c>
      <c r="E276" s="50" t="s">
        <v>87</v>
      </c>
      <c r="F276" s="50" t="s">
        <v>88</v>
      </c>
      <c r="G276" s="81" t="s">
        <v>966</v>
      </c>
      <c r="H276" s="54">
        <f t="shared" si="4"/>
        <v>75</v>
      </c>
      <c r="I276" s="1"/>
      <c r="J276" s="1"/>
      <c r="K276" s="1"/>
      <c r="L276" s="1"/>
      <c r="M276" s="1"/>
      <c r="N276" s="1"/>
    </row>
    <row r="277" spans="1:14" ht="12" customHeight="1" x14ac:dyDescent="0.2">
      <c r="A277" s="47">
        <v>267</v>
      </c>
      <c r="B277" s="48">
        <v>19030966</v>
      </c>
      <c r="C277" s="49" t="s">
        <v>431</v>
      </c>
      <c r="D277" s="49" t="s">
        <v>432</v>
      </c>
      <c r="E277" s="50" t="s">
        <v>87</v>
      </c>
      <c r="F277" s="50" t="s">
        <v>88</v>
      </c>
      <c r="G277" s="81" t="s">
        <v>968</v>
      </c>
      <c r="H277" s="54">
        <f t="shared" si="4"/>
        <v>57</v>
      </c>
      <c r="I277" s="1"/>
      <c r="J277" s="1"/>
      <c r="K277" s="1"/>
      <c r="L277" s="1"/>
      <c r="M277" s="1"/>
      <c r="N277" s="1"/>
    </row>
    <row r="278" spans="1:14" ht="12" customHeight="1" x14ac:dyDescent="0.2">
      <c r="A278" s="47">
        <v>268</v>
      </c>
      <c r="B278" s="48">
        <v>19030969</v>
      </c>
      <c r="C278" s="49" t="s">
        <v>433</v>
      </c>
      <c r="D278" s="49" t="s">
        <v>236</v>
      </c>
      <c r="E278" s="50" t="s">
        <v>87</v>
      </c>
      <c r="F278" s="50" t="s">
        <v>88</v>
      </c>
      <c r="G278" s="81" t="s">
        <v>971</v>
      </c>
      <c r="H278" s="54">
        <f t="shared" si="4"/>
        <v>67</v>
      </c>
      <c r="I278" s="1"/>
      <c r="J278" s="1"/>
      <c r="K278" s="1"/>
      <c r="L278" s="1"/>
      <c r="M278" s="1"/>
      <c r="N278" s="1"/>
    </row>
    <row r="279" spans="1:14" ht="12" customHeight="1" x14ac:dyDescent="0.2">
      <c r="A279" s="47">
        <v>269</v>
      </c>
      <c r="B279" s="48">
        <v>19030971</v>
      </c>
      <c r="C279" s="49" t="s">
        <v>433</v>
      </c>
      <c r="D279" s="49" t="s">
        <v>434</v>
      </c>
      <c r="E279" s="50" t="s">
        <v>87</v>
      </c>
      <c r="F279" s="50" t="s">
        <v>88</v>
      </c>
      <c r="G279" s="81" t="s">
        <v>971</v>
      </c>
      <c r="H279" s="54">
        <f t="shared" si="4"/>
        <v>67</v>
      </c>
      <c r="I279" s="1"/>
      <c r="J279" s="1"/>
      <c r="K279" s="1"/>
      <c r="L279" s="1"/>
      <c r="M279" s="1"/>
      <c r="N279" s="1"/>
    </row>
    <row r="280" spans="1:14" ht="12" customHeight="1" x14ac:dyDescent="0.2">
      <c r="A280" s="47">
        <v>270</v>
      </c>
      <c r="B280" s="48">
        <v>19030989</v>
      </c>
      <c r="C280" s="49" t="s">
        <v>435</v>
      </c>
      <c r="D280" s="49" t="s">
        <v>145</v>
      </c>
      <c r="E280" s="50" t="s">
        <v>87</v>
      </c>
      <c r="F280" s="50" t="s">
        <v>88</v>
      </c>
      <c r="G280" s="81" t="s">
        <v>969</v>
      </c>
      <c r="H280" s="54">
        <f t="shared" si="4"/>
        <v>53</v>
      </c>
      <c r="I280" s="1"/>
      <c r="J280" s="1"/>
      <c r="K280" s="1"/>
      <c r="L280" s="1"/>
      <c r="M280" s="1"/>
      <c r="N280" s="1"/>
    </row>
    <row r="281" spans="1:14" ht="12" customHeight="1" x14ac:dyDescent="0.2">
      <c r="A281" s="47">
        <v>271</v>
      </c>
      <c r="B281" s="48">
        <v>19031305</v>
      </c>
      <c r="C281" s="49" t="s">
        <v>436</v>
      </c>
      <c r="D281" s="49" t="s">
        <v>302</v>
      </c>
      <c r="E281" s="50" t="s">
        <v>87</v>
      </c>
      <c r="F281" s="50" t="s">
        <v>101</v>
      </c>
      <c r="G281" s="81" t="s">
        <v>974</v>
      </c>
      <c r="H281" s="54">
        <f t="shared" si="4"/>
        <v>47</v>
      </c>
      <c r="I281" s="1"/>
      <c r="J281" s="1"/>
      <c r="K281" s="1"/>
      <c r="L281" s="1"/>
      <c r="M281" s="1"/>
      <c r="N281" s="1"/>
    </row>
    <row r="282" spans="1:14" ht="12" customHeight="1" x14ac:dyDescent="0.2">
      <c r="A282" s="47">
        <v>272</v>
      </c>
      <c r="B282" s="48">
        <v>19031309</v>
      </c>
      <c r="C282" s="49" t="s">
        <v>437</v>
      </c>
      <c r="D282" s="49" t="s">
        <v>438</v>
      </c>
      <c r="E282" s="50" t="s">
        <v>87</v>
      </c>
      <c r="F282" s="50" t="s">
        <v>101</v>
      </c>
      <c r="G282" s="81" t="s">
        <v>974</v>
      </c>
      <c r="H282" s="54">
        <f t="shared" si="4"/>
        <v>47</v>
      </c>
      <c r="I282" s="1"/>
      <c r="J282" s="1"/>
      <c r="K282" s="1"/>
      <c r="L282" s="1"/>
      <c r="M282" s="1"/>
      <c r="N282" s="1"/>
    </row>
    <row r="283" spans="1:14" ht="12" customHeight="1" x14ac:dyDescent="0.2">
      <c r="A283" s="47">
        <v>273</v>
      </c>
      <c r="B283" s="48">
        <v>19031946</v>
      </c>
      <c r="C283" s="49" t="s">
        <v>439</v>
      </c>
      <c r="D283" s="49" t="s">
        <v>129</v>
      </c>
      <c r="E283" s="50" t="s">
        <v>87</v>
      </c>
      <c r="F283" s="50" t="s">
        <v>92</v>
      </c>
      <c r="G283" s="81" t="s">
        <v>967</v>
      </c>
      <c r="H283" s="54">
        <f t="shared" si="4"/>
        <v>63</v>
      </c>
      <c r="I283" s="1"/>
      <c r="J283" s="1"/>
      <c r="K283" s="1"/>
      <c r="L283" s="1"/>
      <c r="M283" s="1"/>
      <c r="N283" s="1"/>
    </row>
    <row r="284" spans="1:14" ht="12" customHeight="1" x14ac:dyDescent="0.2">
      <c r="A284" s="47">
        <v>274</v>
      </c>
      <c r="B284" s="48">
        <v>19030990</v>
      </c>
      <c r="C284" s="49" t="s">
        <v>440</v>
      </c>
      <c r="D284" s="49" t="s">
        <v>124</v>
      </c>
      <c r="E284" s="50" t="s">
        <v>87</v>
      </c>
      <c r="F284" s="50" t="s">
        <v>88</v>
      </c>
      <c r="G284" s="81" t="s">
        <v>967</v>
      </c>
      <c r="H284" s="54">
        <f t="shared" si="4"/>
        <v>63</v>
      </c>
      <c r="I284" s="1"/>
      <c r="J284" s="1"/>
      <c r="K284" s="1"/>
      <c r="L284" s="1"/>
      <c r="M284" s="1"/>
      <c r="N284" s="1"/>
    </row>
    <row r="285" spans="1:14" ht="12" customHeight="1" x14ac:dyDescent="0.2">
      <c r="A285" s="47">
        <v>275</v>
      </c>
      <c r="B285" s="48">
        <v>19031311</v>
      </c>
      <c r="C285" s="49" t="s">
        <v>441</v>
      </c>
      <c r="D285" s="49" t="s">
        <v>359</v>
      </c>
      <c r="E285" s="50" t="s">
        <v>87</v>
      </c>
      <c r="F285" s="50" t="s">
        <v>101</v>
      </c>
      <c r="G285" s="81" t="s">
        <v>970</v>
      </c>
      <c r="H285" s="54">
        <f t="shared" si="4"/>
        <v>43</v>
      </c>
      <c r="I285" s="1"/>
      <c r="J285" s="1"/>
      <c r="K285" s="1"/>
      <c r="L285" s="1"/>
      <c r="M285" s="1"/>
      <c r="N285" s="1"/>
    </row>
    <row r="286" spans="1:14" ht="12" customHeight="1" x14ac:dyDescent="0.2">
      <c r="A286" s="47">
        <v>276</v>
      </c>
      <c r="B286" s="48">
        <v>19030996</v>
      </c>
      <c r="C286" s="49" t="s">
        <v>442</v>
      </c>
      <c r="D286" s="49" t="s">
        <v>195</v>
      </c>
      <c r="E286" s="50" t="s">
        <v>87</v>
      </c>
      <c r="F286" s="50" t="s">
        <v>88</v>
      </c>
      <c r="G286" s="81" t="s">
        <v>967</v>
      </c>
      <c r="H286" s="54">
        <f t="shared" si="4"/>
        <v>63</v>
      </c>
      <c r="I286" s="1"/>
      <c r="J286" s="1"/>
      <c r="K286" s="1"/>
      <c r="L286" s="1"/>
      <c r="M286" s="1"/>
      <c r="N286" s="1"/>
    </row>
    <row r="287" spans="1:14" ht="12" customHeight="1" x14ac:dyDescent="0.2">
      <c r="A287" s="47">
        <v>277</v>
      </c>
      <c r="B287" s="48">
        <v>19031947</v>
      </c>
      <c r="C287" s="49" t="s">
        <v>443</v>
      </c>
      <c r="D287" s="49" t="s">
        <v>444</v>
      </c>
      <c r="E287" s="50" t="s">
        <v>87</v>
      </c>
      <c r="F287" s="50" t="s">
        <v>92</v>
      </c>
      <c r="G287" s="79"/>
      <c r="H287" s="54">
        <f t="shared" si="4"/>
        <v>0</v>
      </c>
      <c r="I287" s="1"/>
      <c r="J287" s="1"/>
      <c r="K287" s="1"/>
      <c r="L287" s="1"/>
      <c r="M287" s="1"/>
      <c r="N287" s="1"/>
    </row>
    <row r="288" spans="1:14" ht="12" customHeight="1" x14ac:dyDescent="0.2">
      <c r="A288" s="47">
        <v>278</v>
      </c>
      <c r="B288" s="48">
        <v>19030999</v>
      </c>
      <c r="C288" s="49" t="s">
        <v>445</v>
      </c>
      <c r="D288" s="49" t="s">
        <v>104</v>
      </c>
      <c r="E288" s="50" t="s">
        <v>87</v>
      </c>
      <c r="F288" s="50" t="s">
        <v>88</v>
      </c>
      <c r="G288" s="81" t="s">
        <v>969</v>
      </c>
      <c r="H288" s="54">
        <f t="shared" si="4"/>
        <v>53</v>
      </c>
      <c r="I288" s="1"/>
      <c r="J288" s="1"/>
      <c r="K288" s="1"/>
      <c r="L288" s="1"/>
      <c r="M288" s="1"/>
      <c r="N288" s="1"/>
    </row>
    <row r="289" spans="1:14" ht="12" customHeight="1" x14ac:dyDescent="0.2">
      <c r="A289" s="47">
        <v>279</v>
      </c>
      <c r="B289" s="48">
        <v>19031313</v>
      </c>
      <c r="C289" s="49" t="s">
        <v>446</v>
      </c>
      <c r="D289" s="49" t="s">
        <v>168</v>
      </c>
      <c r="E289" s="50" t="s">
        <v>87</v>
      </c>
      <c r="F289" s="50" t="s">
        <v>101</v>
      </c>
      <c r="G289" s="81" t="s">
        <v>967</v>
      </c>
      <c r="H289" s="54">
        <f t="shared" si="4"/>
        <v>63</v>
      </c>
      <c r="I289" s="1"/>
      <c r="J289" s="1"/>
      <c r="K289" s="1"/>
      <c r="L289" s="1"/>
      <c r="M289" s="1"/>
      <c r="N289" s="1"/>
    </row>
    <row r="290" spans="1:14" ht="12" customHeight="1" x14ac:dyDescent="0.2">
      <c r="A290" s="47">
        <v>280</v>
      </c>
      <c r="B290" s="48">
        <v>19031002</v>
      </c>
      <c r="C290" s="49" t="s">
        <v>447</v>
      </c>
      <c r="D290" s="49" t="s">
        <v>448</v>
      </c>
      <c r="E290" s="50" t="s">
        <v>87</v>
      </c>
      <c r="F290" s="50" t="s">
        <v>88</v>
      </c>
      <c r="G290" s="81" t="s">
        <v>967</v>
      </c>
      <c r="H290" s="54">
        <f t="shared" si="4"/>
        <v>63</v>
      </c>
      <c r="I290" s="1"/>
      <c r="J290" s="1"/>
      <c r="K290" s="1"/>
      <c r="L290" s="1"/>
      <c r="M290" s="1"/>
      <c r="N290" s="1"/>
    </row>
    <row r="291" spans="1:14" ht="12" customHeight="1" x14ac:dyDescent="0.2">
      <c r="A291" s="47">
        <v>281</v>
      </c>
      <c r="B291" s="48">
        <v>19031005</v>
      </c>
      <c r="C291" s="49" t="s">
        <v>447</v>
      </c>
      <c r="D291" s="49" t="s">
        <v>226</v>
      </c>
      <c r="E291" s="50" t="s">
        <v>87</v>
      </c>
      <c r="F291" s="50" t="s">
        <v>88</v>
      </c>
      <c r="G291" s="81" t="s">
        <v>968</v>
      </c>
      <c r="H291" s="54">
        <f t="shared" si="4"/>
        <v>57</v>
      </c>
      <c r="I291" s="1"/>
      <c r="J291" s="1"/>
      <c r="K291" s="1"/>
      <c r="L291" s="1"/>
      <c r="M291" s="1"/>
      <c r="N291" s="1"/>
    </row>
    <row r="292" spans="1:14" ht="12" customHeight="1" x14ac:dyDescent="0.2">
      <c r="A292" s="47">
        <v>282</v>
      </c>
      <c r="B292" s="48">
        <v>19031315</v>
      </c>
      <c r="C292" s="49" t="s">
        <v>449</v>
      </c>
      <c r="D292" s="49" t="s">
        <v>310</v>
      </c>
      <c r="E292" s="50" t="s">
        <v>87</v>
      </c>
      <c r="F292" s="50" t="s">
        <v>101</v>
      </c>
      <c r="G292" s="81" t="s">
        <v>969</v>
      </c>
      <c r="H292" s="54">
        <f t="shared" si="4"/>
        <v>53</v>
      </c>
      <c r="I292" s="1"/>
      <c r="J292" s="1"/>
      <c r="K292" s="1"/>
      <c r="L292" s="1"/>
      <c r="M292" s="1"/>
      <c r="N292" s="1"/>
    </row>
    <row r="293" spans="1:14" ht="12" customHeight="1" x14ac:dyDescent="0.2">
      <c r="A293" s="47">
        <v>283</v>
      </c>
      <c r="B293" s="48">
        <v>19031318</v>
      </c>
      <c r="C293" s="49" t="s">
        <v>450</v>
      </c>
      <c r="D293" s="49" t="s">
        <v>302</v>
      </c>
      <c r="E293" s="50" t="s">
        <v>87</v>
      </c>
      <c r="F293" s="50" t="s">
        <v>101</v>
      </c>
      <c r="G293" s="81" t="s">
        <v>966</v>
      </c>
      <c r="H293" s="54">
        <f t="shared" si="4"/>
        <v>75</v>
      </c>
      <c r="I293" s="1"/>
      <c r="J293" s="1"/>
      <c r="K293" s="1"/>
      <c r="L293" s="1"/>
      <c r="M293" s="1"/>
      <c r="N293" s="1"/>
    </row>
    <row r="294" spans="1:14" ht="12" customHeight="1" x14ac:dyDescent="0.2">
      <c r="A294" s="47">
        <v>284</v>
      </c>
      <c r="B294" s="48">
        <v>19031320</v>
      </c>
      <c r="C294" s="49" t="s">
        <v>451</v>
      </c>
      <c r="D294" s="49" t="s">
        <v>452</v>
      </c>
      <c r="E294" s="50" t="s">
        <v>87</v>
      </c>
      <c r="F294" s="50" t="s">
        <v>101</v>
      </c>
      <c r="G294" s="81" t="s">
        <v>970</v>
      </c>
      <c r="H294" s="54">
        <f t="shared" si="4"/>
        <v>43</v>
      </c>
      <c r="I294" s="1"/>
      <c r="J294" s="1"/>
      <c r="K294" s="1"/>
      <c r="L294" s="1"/>
      <c r="M294" s="1"/>
      <c r="N294" s="1"/>
    </row>
    <row r="295" spans="1:14" ht="12" customHeight="1" x14ac:dyDescent="0.2">
      <c r="A295" s="47">
        <v>285</v>
      </c>
      <c r="B295" s="48">
        <v>19031008</v>
      </c>
      <c r="C295" s="49" t="s">
        <v>453</v>
      </c>
      <c r="D295" s="49" t="s">
        <v>128</v>
      </c>
      <c r="E295" s="50" t="s">
        <v>87</v>
      </c>
      <c r="F295" s="50" t="s">
        <v>88</v>
      </c>
      <c r="G295" s="81" t="s">
        <v>969</v>
      </c>
      <c r="H295" s="54">
        <f t="shared" si="4"/>
        <v>53</v>
      </c>
      <c r="I295" s="1"/>
      <c r="J295" s="1"/>
      <c r="K295" s="1"/>
      <c r="L295" s="1"/>
      <c r="M295" s="1"/>
      <c r="N295" s="1"/>
    </row>
    <row r="296" spans="1:14" ht="12" customHeight="1" x14ac:dyDescent="0.2">
      <c r="A296" s="47">
        <v>286</v>
      </c>
      <c r="B296" s="48">
        <v>19032170</v>
      </c>
      <c r="C296" s="49" t="s">
        <v>454</v>
      </c>
      <c r="D296" s="49" t="s">
        <v>129</v>
      </c>
      <c r="E296" s="50" t="s">
        <v>87</v>
      </c>
      <c r="F296" s="50" t="s">
        <v>88</v>
      </c>
      <c r="G296" s="81" t="s">
        <v>968</v>
      </c>
      <c r="H296" s="54">
        <f t="shared" si="4"/>
        <v>57</v>
      </c>
      <c r="I296" s="1"/>
      <c r="J296" s="1"/>
      <c r="K296" s="1"/>
      <c r="L296" s="1"/>
      <c r="M296" s="1"/>
      <c r="N296" s="1"/>
    </row>
    <row r="297" spans="1:14" ht="12" customHeight="1" x14ac:dyDescent="0.2">
      <c r="A297" s="47">
        <v>287</v>
      </c>
      <c r="B297" s="48">
        <v>19031011</v>
      </c>
      <c r="C297" s="49" t="s">
        <v>455</v>
      </c>
      <c r="D297" s="49" t="s">
        <v>104</v>
      </c>
      <c r="E297" s="50" t="s">
        <v>87</v>
      </c>
      <c r="F297" s="50" t="s">
        <v>88</v>
      </c>
      <c r="G297" s="81" t="s">
        <v>967</v>
      </c>
      <c r="H297" s="54">
        <f t="shared" si="4"/>
        <v>63</v>
      </c>
      <c r="I297" s="1"/>
      <c r="J297" s="1"/>
      <c r="K297" s="1"/>
      <c r="L297" s="1"/>
      <c r="M297" s="1"/>
      <c r="N297" s="1"/>
    </row>
    <row r="298" spans="1:14" ht="12" customHeight="1" x14ac:dyDescent="0.2">
      <c r="A298" s="47">
        <v>288</v>
      </c>
      <c r="B298" s="48">
        <v>19031983</v>
      </c>
      <c r="C298" s="49" t="s">
        <v>456</v>
      </c>
      <c r="D298" s="49" t="s">
        <v>457</v>
      </c>
      <c r="E298" s="50" t="s">
        <v>87</v>
      </c>
      <c r="F298" s="50" t="s">
        <v>92</v>
      </c>
      <c r="G298" s="81" t="s">
        <v>966</v>
      </c>
      <c r="H298" s="54">
        <f t="shared" si="4"/>
        <v>75</v>
      </c>
      <c r="I298" s="1"/>
      <c r="J298" s="1"/>
      <c r="K298" s="1"/>
      <c r="L298" s="1"/>
      <c r="M298" s="1"/>
      <c r="N298" s="1"/>
    </row>
    <row r="299" spans="1:14" ht="12" customHeight="1" x14ac:dyDescent="0.2">
      <c r="A299" s="47">
        <v>289</v>
      </c>
      <c r="B299" s="48">
        <v>19031322</v>
      </c>
      <c r="C299" s="49" t="s">
        <v>458</v>
      </c>
      <c r="D299" s="49" t="s">
        <v>459</v>
      </c>
      <c r="E299" s="50" t="s">
        <v>87</v>
      </c>
      <c r="F299" s="50" t="s">
        <v>101</v>
      </c>
      <c r="G299" s="81" t="s">
        <v>970</v>
      </c>
      <c r="H299" s="54">
        <f t="shared" si="4"/>
        <v>43</v>
      </c>
      <c r="I299" s="1"/>
      <c r="J299" s="1"/>
      <c r="K299" s="1"/>
      <c r="L299" s="1"/>
      <c r="M299" s="1"/>
      <c r="N299" s="1"/>
    </row>
    <row r="300" spans="1:14" ht="12" customHeight="1" x14ac:dyDescent="0.2">
      <c r="A300" s="47">
        <v>290</v>
      </c>
      <c r="B300" s="48">
        <v>19031948</v>
      </c>
      <c r="C300" s="49" t="s">
        <v>460</v>
      </c>
      <c r="D300" s="49" t="s">
        <v>134</v>
      </c>
      <c r="E300" s="50" t="s">
        <v>87</v>
      </c>
      <c r="F300" s="50" t="s">
        <v>92</v>
      </c>
      <c r="G300" s="79"/>
      <c r="H300" s="54">
        <f t="shared" si="4"/>
        <v>0</v>
      </c>
      <c r="I300" s="1"/>
      <c r="J300" s="1"/>
      <c r="K300" s="1"/>
      <c r="L300" s="1"/>
      <c r="M300" s="1"/>
      <c r="N300" s="1"/>
    </row>
    <row r="301" spans="1:14" ht="12" customHeight="1" x14ac:dyDescent="0.2">
      <c r="A301" s="47">
        <v>291</v>
      </c>
      <c r="B301" s="48">
        <v>19031546</v>
      </c>
      <c r="C301" s="49" t="s">
        <v>461</v>
      </c>
      <c r="D301" s="49" t="s">
        <v>283</v>
      </c>
      <c r="E301" s="50" t="s">
        <v>87</v>
      </c>
      <c r="F301" s="50" t="s">
        <v>101</v>
      </c>
      <c r="G301" s="81" t="s">
        <v>970</v>
      </c>
      <c r="H301" s="54">
        <f t="shared" si="4"/>
        <v>43</v>
      </c>
      <c r="I301" s="1"/>
      <c r="J301" s="1"/>
      <c r="K301" s="1"/>
      <c r="L301" s="1"/>
      <c r="M301" s="1"/>
      <c r="N301" s="1"/>
    </row>
    <row r="302" spans="1:14" ht="12" customHeight="1" x14ac:dyDescent="0.2">
      <c r="A302" s="47">
        <v>292</v>
      </c>
      <c r="B302" s="48">
        <v>19031949</v>
      </c>
      <c r="C302" s="49" t="s">
        <v>462</v>
      </c>
      <c r="D302" s="49" t="s">
        <v>438</v>
      </c>
      <c r="E302" s="50" t="s">
        <v>87</v>
      </c>
      <c r="F302" s="50" t="s">
        <v>92</v>
      </c>
      <c r="G302" s="79"/>
      <c r="H302" s="54">
        <f t="shared" si="4"/>
        <v>0</v>
      </c>
      <c r="I302" s="1"/>
      <c r="J302" s="1"/>
      <c r="K302" s="1"/>
      <c r="L302" s="1"/>
      <c r="M302" s="1"/>
      <c r="N302" s="1"/>
    </row>
    <row r="303" spans="1:14" ht="12" customHeight="1" x14ac:dyDescent="0.2">
      <c r="A303" s="47">
        <v>293</v>
      </c>
      <c r="B303" s="48">
        <v>19031324</v>
      </c>
      <c r="C303" s="49" t="s">
        <v>463</v>
      </c>
      <c r="D303" s="49" t="s">
        <v>134</v>
      </c>
      <c r="E303" s="50" t="s">
        <v>87</v>
      </c>
      <c r="F303" s="50" t="s">
        <v>101</v>
      </c>
      <c r="G303" s="81" t="s">
        <v>974</v>
      </c>
      <c r="H303" s="54">
        <f t="shared" si="4"/>
        <v>47</v>
      </c>
      <c r="I303" s="1"/>
      <c r="J303" s="1"/>
      <c r="K303" s="1"/>
      <c r="L303" s="1"/>
      <c r="M303" s="1"/>
      <c r="N303" s="1"/>
    </row>
    <row r="304" spans="1:14" ht="12" customHeight="1" x14ac:dyDescent="0.2">
      <c r="A304" s="47">
        <v>294</v>
      </c>
      <c r="B304" s="48">
        <v>19031050</v>
      </c>
      <c r="C304" s="49" t="s">
        <v>464</v>
      </c>
      <c r="D304" s="49" t="s">
        <v>268</v>
      </c>
      <c r="E304" s="50" t="s">
        <v>87</v>
      </c>
      <c r="F304" s="50" t="s">
        <v>88</v>
      </c>
      <c r="G304" s="81" t="s">
        <v>966</v>
      </c>
      <c r="H304" s="54">
        <f t="shared" si="4"/>
        <v>75</v>
      </c>
      <c r="I304" s="1"/>
      <c r="J304" s="1"/>
      <c r="K304" s="1"/>
      <c r="L304" s="1"/>
      <c r="M304" s="1"/>
      <c r="N304" s="1"/>
    </row>
    <row r="305" spans="1:14" ht="12" customHeight="1" x14ac:dyDescent="0.2">
      <c r="A305" s="47">
        <v>295</v>
      </c>
      <c r="B305" s="48">
        <v>19031053</v>
      </c>
      <c r="C305" s="49" t="s">
        <v>465</v>
      </c>
      <c r="D305" s="49" t="s">
        <v>466</v>
      </c>
      <c r="E305" s="50" t="s">
        <v>87</v>
      </c>
      <c r="F305" s="50" t="s">
        <v>88</v>
      </c>
      <c r="G305" s="81" t="s">
        <v>967</v>
      </c>
      <c r="H305" s="54">
        <f t="shared" si="4"/>
        <v>63</v>
      </c>
      <c r="I305" s="1"/>
      <c r="J305" s="1"/>
      <c r="K305" s="1"/>
      <c r="L305" s="1"/>
      <c r="M305" s="1"/>
      <c r="N305" s="1"/>
    </row>
    <row r="306" spans="1:14" ht="12" customHeight="1" x14ac:dyDescent="0.2">
      <c r="A306" s="47">
        <v>296</v>
      </c>
      <c r="B306" s="48">
        <v>19031326</v>
      </c>
      <c r="C306" s="49" t="s">
        <v>467</v>
      </c>
      <c r="D306" s="49" t="s">
        <v>100</v>
      </c>
      <c r="E306" s="50" t="s">
        <v>87</v>
      </c>
      <c r="F306" s="50" t="s">
        <v>101</v>
      </c>
      <c r="G306" s="81" t="s">
        <v>968</v>
      </c>
      <c r="H306" s="54">
        <f t="shared" si="4"/>
        <v>57</v>
      </c>
      <c r="I306" s="1"/>
      <c r="J306" s="1"/>
      <c r="K306" s="1"/>
      <c r="L306" s="1"/>
      <c r="M306" s="1"/>
      <c r="N306" s="1"/>
    </row>
    <row r="307" spans="1:14" ht="12" customHeight="1" x14ac:dyDescent="0.2">
      <c r="A307" s="47">
        <v>297</v>
      </c>
      <c r="B307" s="48">
        <v>19031328</v>
      </c>
      <c r="C307" s="49" t="s">
        <v>468</v>
      </c>
      <c r="D307" s="49" t="s">
        <v>152</v>
      </c>
      <c r="E307" s="50" t="s">
        <v>87</v>
      </c>
      <c r="F307" s="50" t="s">
        <v>101</v>
      </c>
      <c r="G307" s="81" t="s">
        <v>967</v>
      </c>
      <c r="H307" s="54">
        <f t="shared" si="4"/>
        <v>63</v>
      </c>
      <c r="I307" s="1"/>
      <c r="J307" s="1"/>
      <c r="K307" s="1"/>
      <c r="L307" s="1"/>
      <c r="M307" s="1"/>
      <c r="N307" s="1"/>
    </row>
    <row r="308" spans="1:14" ht="12" customHeight="1" x14ac:dyDescent="0.2">
      <c r="A308" s="47">
        <v>298</v>
      </c>
      <c r="B308" s="48">
        <v>19031950</v>
      </c>
      <c r="C308" s="49" t="s">
        <v>469</v>
      </c>
      <c r="D308" s="49" t="s">
        <v>302</v>
      </c>
      <c r="E308" s="50" t="s">
        <v>87</v>
      </c>
      <c r="F308" s="50" t="s">
        <v>92</v>
      </c>
      <c r="G308" s="81" t="s">
        <v>966</v>
      </c>
      <c r="H308" s="54">
        <f t="shared" si="4"/>
        <v>75</v>
      </c>
      <c r="I308" s="1"/>
      <c r="J308" s="1"/>
      <c r="K308" s="1"/>
      <c r="L308" s="1"/>
      <c r="M308" s="1"/>
      <c r="N308" s="1"/>
    </row>
    <row r="309" spans="1:14" ht="12" customHeight="1" x14ac:dyDescent="0.2">
      <c r="A309" s="47">
        <v>299</v>
      </c>
      <c r="B309" s="48">
        <v>19031333</v>
      </c>
      <c r="C309" s="49" t="s">
        <v>470</v>
      </c>
      <c r="D309" s="49" t="s">
        <v>310</v>
      </c>
      <c r="E309" s="50" t="s">
        <v>87</v>
      </c>
      <c r="F309" s="50" t="s">
        <v>101</v>
      </c>
      <c r="G309" s="81" t="s">
        <v>969</v>
      </c>
      <c r="H309" s="54">
        <f t="shared" si="4"/>
        <v>53</v>
      </c>
      <c r="I309" s="1"/>
      <c r="J309" s="1"/>
      <c r="K309" s="1"/>
      <c r="L309" s="1"/>
      <c r="M309" s="1"/>
      <c r="N309" s="1"/>
    </row>
    <row r="310" spans="1:14" ht="12" customHeight="1" x14ac:dyDescent="0.2">
      <c r="A310" s="47">
        <v>300</v>
      </c>
      <c r="B310" s="48">
        <v>19031055</v>
      </c>
      <c r="C310" s="49" t="s">
        <v>471</v>
      </c>
      <c r="D310" s="49" t="s">
        <v>304</v>
      </c>
      <c r="E310" s="50" t="s">
        <v>87</v>
      </c>
      <c r="F310" s="50" t="s">
        <v>88</v>
      </c>
      <c r="G310" s="81" t="s">
        <v>967</v>
      </c>
      <c r="H310" s="54">
        <f t="shared" si="4"/>
        <v>63</v>
      </c>
      <c r="I310" s="1"/>
      <c r="J310" s="1"/>
      <c r="K310" s="1"/>
      <c r="L310" s="1"/>
      <c r="M310" s="1"/>
      <c r="N310" s="1"/>
    </row>
    <row r="311" spans="1:14" ht="12" customHeight="1" x14ac:dyDescent="0.2">
      <c r="A311" s="47">
        <v>301</v>
      </c>
      <c r="B311" s="48">
        <v>19031057</v>
      </c>
      <c r="C311" s="49" t="s">
        <v>472</v>
      </c>
      <c r="D311" s="49" t="s">
        <v>310</v>
      </c>
      <c r="E311" s="50" t="s">
        <v>87</v>
      </c>
      <c r="F311" s="50" t="s">
        <v>88</v>
      </c>
      <c r="G311" s="81" t="s">
        <v>971</v>
      </c>
      <c r="H311" s="54">
        <f t="shared" si="4"/>
        <v>67</v>
      </c>
      <c r="I311" s="1"/>
      <c r="J311" s="1"/>
      <c r="K311" s="1"/>
      <c r="L311" s="1"/>
      <c r="M311" s="1"/>
      <c r="N311" s="1"/>
    </row>
    <row r="312" spans="1:14" ht="12" customHeight="1" x14ac:dyDescent="0.2">
      <c r="A312" s="47">
        <v>302</v>
      </c>
      <c r="B312" s="48">
        <v>19031060</v>
      </c>
      <c r="C312" s="49" t="s">
        <v>473</v>
      </c>
      <c r="D312" s="49" t="s">
        <v>124</v>
      </c>
      <c r="E312" s="50" t="s">
        <v>87</v>
      </c>
      <c r="F312" s="50" t="s">
        <v>88</v>
      </c>
      <c r="G312" s="79"/>
      <c r="H312" s="54">
        <f t="shared" si="4"/>
        <v>0</v>
      </c>
      <c r="I312" s="1"/>
      <c r="J312" s="1"/>
      <c r="K312" s="1"/>
      <c r="L312" s="1"/>
      <c r="M312" s="1"/>
      <c r="N312" s="1"/>
    </row>
    <row r="313" spans="1:14" ht="12" customHeight="1" x14ac:dyDescent="0.2">
      <c r="A313" s="47">
        <v>303</v>
      </c>
      <c r="B313" s="48">
        <v>19031062</v>
      </c>
      <c r="C313" s="49" t="s">
        <v>474</v>
      </c>
      <c r="D313" s="49" t="s">
        <v>124</v>
      </c>
      <c r="E313" s="50" t="s">
        <v>87</v>
      </c>
      <c r="F313" s="50" t="s">
        <v>88</v>
      </c>
      <c r="G313" s="81" t="s">
        <v>968</v>
      </c>
      <c r="H313" s="54">
        <f t="shared" si="4"/>
        <v>57</v>
      </c>
      <c r="I313" s="1"/>
      <c r="J313" s="1"/>
      <c r="K313" s="1"/>
      <c r="L313" s="1"/>
      <c r="M313" s="1"/>
      <c r="N313" s="1"/>
    </row>
    <row r="314" spans="1:14" ht="12" customHeight="1" x14ac:dyDescent="0.2">
      <c r="A314" s="47">
        <v>304</v>
      </c>
      <c r="B314" s="48">
        <v>19031986</v>
      </c>
      <c r="C314" s="49" t="s">
        <v>475</v>
      </c>
      <c r="D314" s="49" t="s">
        <v>259</v>
      </c>
      <c r="E314" s="50" t="s">
        <v>87</v>
      </c>
      <c r="F314" s="50" t="s">
        <v>92</v>
      </c>
      <c r="G314" s="79"/>
      <c r="H314" s="54">
        <f t="shared" si="4"/>
        <v>0</v>
      </c>
      <c r="I314" s="1"/>
      <c r="J314" s="1"/>
      <c r="K314" s="1"/>
      <c r="L314" s="1"/>
      <c r="M314" s="1"/>
      <c r="N314" s="1"/>
    </row>
    <row r="315" spans="1:14" ht="12" customHeight="1" x14ac:dyDescent="0.2">
      <c r="A315" s="47">
        <v>305</v>
      </c>
      <c r="B315" s="48">
        <v>19031951</v>
      </c>
      <c r="C315" s="49" t="s">
        <v>476</v>
      </c>
      <c r="D315" s="49" t="s">
        <v>86</v>
      </c>
      <c r="E315" s="50" t="s">
        <v>87</v>
      </c>
      <c r="F315" s="50" t="s">
        <v>92</v>
      </c>
      <c r="G315" s="81" t="s">
        <v>966</v>
      </c>
      <c r="H315" s="54">
        <f t="shared" si="4"/>
        <v>75</v>
      </c>
      <c r="I315" s="1"/>
      <c r="J315" s="1"/>
      <c r="K315" s="1"/>
      <c r="L315" s="1"/>
      <c r="M315" s="1"/>
      <c r="N315" s="1"/>
    </row>
    <row r="316" spans="1:14" ht="12" customHeight="1" x14ac:dyDescent="0.2">
      <c r="A316" s="47">
        <v>306</v>
      </c>
      <c r="B316" s="48">
        <v>19031065</v>
      </c>
      <c r="C316" s="49" t="s">
        <v>477</v>
      </c>
      <c r="D316" s="49" t="s">
        <v>310</v>
      </c>
      <c r="E316" s="50" t="s">
        <v>87</v>
      </c>
      <c r="F316" s="50" t="s">
        <v>88</v>
      </c>
      <c r="G316" s="81" t="s">
        <v>969</v>
      </c>
      <c r="H316" s="54">
        <f t="shared" si="4"/>
        <v>53</v>
      </c>
      <c r="I316" s="1"/>
      <c r="J316" s="1"/>
      <c r="K316" s="1"/>
      <c r="L316" s="1"/>
      <c r="M316" s="1"/>
      <c r="N316" s="1"/>
    </row>
    <row r="317" spans="1:14" ht="12" customHeight="1" x14ac:dyDescent="0.2">
      <c r="A317" s="47">
        <v>307</v>
      </c>
      <c r="B317" s="48">
        <v>19031067</v>
      </c>
      <c r="C317" s="49" t="s">
        <v>478</v>
      </c>
      <c r="D317" s="49" t="s">
        <v>129</v>
      </c>
      <c r="E317" s="50" t="s">
        <v>87</v>
      </c>
      <c r="F317" s="50" t="s">
        <v>88</v>
      </c>
      <c r="G317" s="81" t="s">
        <v>967</v>
      </c>
      <c r="H317" s="54">
        <f t="shared" si="4"/>
        <v>63</v>
      </c>
      <c r="I317" s="1"/>
      <c r="J317" s="1"/>
      <c r="K317" s="1"/>
      <c r="L317" s="1"/>
      <c r="M317" s="1"/>
      <c r="N317" s="1"/>
    </row>
    <row r="318" spans="1:14" ht="12" customHeight="1" x14ac:dyDescent="0.2">
      <c r="A318" s="47">
        <v>308</v>
      </c>
      <c r="B318" s="48">
        <v>19031072</v>
      </c>
      <c r="C318" s="49" t="s">
        <v>479</v>
      </c>
      <c r="D318" s="49" t="s">
        <v>310</v>
      </c>
      <c r="E318" s="50" t="s">
        <v>87</v>
      </c>
      <c r="F318" s="50" t="s">
        <v>88</v>
      </c>
      <c r="G318" s="81" t="s">
        <v>967</v>
      </c>
      <c r="H318" s="54">
        <f t="shared" si="4"/>
        <v>63</v>
      </c>
      <c r="I318" s="1"/>
      <c r="J318" s="1"/>
      <c r="K318" s="1"/>
      <c r="L318" s="1"/>
      <c r="M318" s="1"/>
      <c r="N318" s="1"/>
    </row>
    <row r="319" spans="1:14" ht="12" customHeight="1" x14ac:dyDescent="0.2">
      <c r="A319" s="47">
        <v>309</v>
      </c>
      <c r="B319" s="48">
        <v>19031335</v>
      </c>
      <c r="C319" s="49" t="s">
        <v>480</v>
      </c>
      <c r="D319" s="49" t="s">
        <v>481</v>
      </c>
      <c r="E319" s="50" t="s">
        <v>87</v>
      </c>
      <c r="F319" s="50" t="s">
        <v>101</v>
      </c>
      <c r="G319" s="81" t="s">
        <v>974</v>
      </c>
      <c r="H319" s="54">
        <f t="shared" si="4"/>
        <v>47</v>
      </c>
      <c r="I319" s="1"/>
      <c r="J319" s="1"/>
      <c r="K319" s="1"/>
      <c r="L319" s="1"/>
      <c r="M319" s="1"/>
      <c r="N319" s="1"/>
    </row>
    <row r="320" spans="1:14" ht="12" customHeight="1" x14ac:dyDescent="0.2">
      <c r="A320" s="47">
        <v>310</v>
      </c>
      <c r="B320" s="48">
        <v>19031075</v>
      </c>
      <c r="C320" s="49" t="s">
        <v>482</v>
      </c>
      <c r="D320" s="49" t="s">
        <v>128</v>
      </c>
      <c r="E320" s="50" t="s">
        <v>87</v>
      </c>
      <c r="F320" s="50" t="s">
        <v>88</v>
      </c>
      <c r="G320" s="81" t="s">
        <v>967</v>
      </c>
      <c r="H320" s="54">
        <f t="shared" si="4"/>
        <v>63</v>
      </c>
      <c r="I320" s="1"/>
      <c r="J320" s="1"/>
      <c r="K320" s="1"/>
      <c r="L320" s="1"/>
      <c r="M320" s="1"/>
      <c r="N320" s="1"/>
    </row>
    <row r="321" spans="1:14" ht="12" customHeight="1" x14ac:dyDescent="0.2">
      <c r="A321" s="47">
        <v>311</v>
      </c>
      <c r="B321" s="48">
        <v>19031952</v>
      </c>
      <c r="C321" s="49" t="s">
        <v>483</v>
      </c>
      <c r="D321" s="49" t="s">
        <v>172</v>
      </c>
      <c r="E321" s="50" t="s">
        <v>87</v>
      </c>
      <c r="F321" s="50" t="s">
        <v>92</v>
      </c>
      <c r="G321" s="81" t="s">
        <v>967</v>
      </c>
      <c r="H321" s="54">
        <f t="shared" si="4"/>
        <v>63</v>
      </c>
      <c r="I321" s="1"/>
      <c r="J321" s="1"/>
      <c r="K321" s="1"/>
      <c r="L321" s="1"/>
      <c r="M321" s="1"/>
      <c r="N321" s="1"/>
    </row>
    <row r="322" spans="1:14" ht="12" customHeight="1" x14ac:dyDescent="0.2">
      <c r="A322" s="47">
        <v>312</v>
      </c>
      <c r="B322" s="48">
        <v>19031953</v>
      </c>
      <c r="C322" s="49" t="s">
        <v>484</v>
      </c>
      <c r="D322" s="49" t="s">
        <v>104</v>
      </c>
      <c r="E322" s="50" t="s">
        <v>87</v>
      </c>
      <c r="F322" s="50" t="s">
        <v>92</v>
      </c>
      <c r="G322" s="81" t="s">
        <v>967</v>
      </c>
      <c r="H322" s="54">
        <f t="shared" si="4"/>
        <v>63</v>
      </c>
      <c r="I322" s="1"/>
      <c r="J322" s="1"/>
      <c r="K322" s="1"/>
      <c r="L322" s="1"/>
      <c r="M322" s="1"/>
      <c r="N322" s="1"/>
    </row>
    <row r="323" spans="1:14" ht="12" customHeight="1" x14ac:dyDescent="0.2">
      <c r="A323" s="47">
        <v>313</v>
      </c>
      <c r="B323" s="48">
        <v>19031954</v>
      </c>
      <c r="C323" s="49" t="s">
        <v>485</v>
      </c>
      <c r="D323" s="49" t="s">
        <v>232</v>
      </c>
      <c r="E323" s="50" t="s">
        <v>87</v>
      </c>
      <c r="F323" s="50" t="s">
        <v>92</v>
      </c>
      <c r="G323" s="79"/>
      <c r="H323" s="54">
        <f t="shared" si="4"/>
        <v>0</v>
      </c>
      <c r="I323" s="1"/>
      <c r="J323" s="1"/>
      <c r="K323" s="1"/>
      <c r="L323" s="1"/>
      <c r="M323" s="1"/>
      <c r="N323" s="1"/>
    </row>
    <row r="324" spans="1:14" ht="12" customHeight="1" x14ac:dyDescent="0.2">
      <c r="A324" s="47">
        <v>314</v>
      </c>
      <c r="B324" s="48">
        <v>19031079</v>
      </c>
      <c r="C324" s="49" t="s">
        <v>486</v>
      </c>
      <c r="D324" s="49" t="s">
        <v>179</v>
      </c>
      <c r="E324" s="50" t="s">
        <v>87</v>
      </c>
      <c r="F324" s="50" t="s">
        <v>88</v>
      </c>
      <c r="G324" s="81" t="s">
        <v>975</v>
      </c>
      <c r="H324" s="54">
        <f t="shared" si="4"/>
        <v>85</v>
      </c>
      <c r="I324" s="1"/>
      <c r="J324" s="1"/>
      <c r="K324" s="1"/>
      <c r="L324" s="1"/>
      <c r="M324" s="1"/>
      <c r="N324" s="1"/>
    </row>
    <row r="325" spans="1:14" ht="12" customHeight="1" x14ac:dyDescent="0.2">
      <c r="A325" s="47">
        <v>315</v>
      </c>
      <c r="B325" s="48">
        <v>19031085</v>
      </c>
      <c r="C325" s="49" t="s">
        <v>487</v>
      </c>
      <c r="D325" s="49" t="s">
        <v>129</v>
      </c>
      <c r="E325" s="50" t="s">
        <v>87</v>
      </c>
      <c r="F325" s="50" t="s">
        <v>88</v>
      </c>
      <c r="G325" s="81" t="s">
        <v>969</v>
      </c>
      <c r="H325" s="54">
        <f t="shared" si="4"/>
        <v>53</v>
      </c>
      <c r="I325" s="1"/>
      <c r="J325" s="1"/>
      <c r="K325" s="1"/>
      <c r="L325" s="1"/>
      <c r="M325" s="1"/>
      <c r="N325" s="1"/>
    </row>
    <row r="326" spans="1:14" ht="12" customHeight="1" x14ac:dyDescent="0.2">
      <c r="A326" s="47">
        <v>316</v>
      </c>
      <c r="B326" s="48">
        <v>19031082</v>
      </c>
      <c r="C326" s="49" t="s">
        <v>488</v>
      </c>
      <c r="D326" s="49" t="s">
        <v>201</v>
      </c>
      <c r="E326" s="50" t="s">
        <v>87</v>
      </c>
      <c r="F326" s="50" t="s">
        <v>88</v>
      </c>
      <c r="G326" s="81" t="s">
        <v>966</v>
      </c>
      <c r="H326" s="54">
        <f t="shared" si="4"/>
        <v>75</v>
      </c>
      <c r="I326" s="1"/>
      <c r="J326" s="1"/>
      <c r="K326" s="1"/>
      <c r="L326" s="1"/>
      <c r="M326" s="1"/>
      <c r="N326" s="1"/>
    </row>
    <row r="327" spans="1:14" ht="12" customHeight="1" x14ac:dyDescent="0.2">
      <c r="A327" s="47">
        <v>317</v>
      </c>
      <c r="B327" s="48">
        <v>19031540</v>
      </c>
      <c r="C327" s="49" t="s">
        <v>489</v>
      </c>
      <c r="D327" s="49" t="s">
        <v>110</v>
      </c>
      <c r="E327" s="50" t="s">
        <v>87</v>
      </c>
      <c r="F327" s="50" t="s">
        <v>101</v>
      </c>
      <c r="G327" s="81" t="s">
        <v>967</v>
      </c>
      <c r="H327" s="54">
        <f t="shared" si="4"/>
        <v>63</v>
      </c>
      <c r="I327" s="1"/>
      <c r="J327" s="1"/>
      <c r="K327" s="1"/>
      <c r="L327" s="1"/>
      <c r="M327" s="1"/>
      <c r="N327" s="1"/>
    </row>
    <row r="328" spans="1:14" ht="12" customHeight="1" x14ac:dyDescent="0.2">
      <c r="A328" s="47">
        <v>318</v>
      </c>
      <c r="B328" s="48">
        <v>19031338</v>
      </c>
      <c r="C328" s="49" t="s">
        <v>490</v>
      </c>
      <c r="D328" s="49" t="s">
        <v>491</v>
      </c>
      <c r="E328" s="50" t="s">
        <v>87</v>
      </c>
      <c r="F328" s="50" t="s">
        <v>101</v>
      </c>
      <c r="G328" s="81" t="s">
        <v>967</v>
      </c>
      <c r="H328" s="54">
        <f t="shared" si="4"/>
        <v>63</v>
      </c>
      <c r="I328" s="1"/>
      <c r="J328" s="1"/>
      <c r="K328" s="1"/>
      <c r="L328" s="1"/>
      <c r="M328" s="1"/>
      <c r="N328" s="1"/>
    </row>
    <row r="329" spans="1:14" ht="12" customHeight="1" x14ac:dyDescent="0.2">
      <c r="A329" s="47">
        <v>319</v>
      </c>
      <c r="B329" s="48">
        <v>19031088</v>
      </c>
      <c r="C329" s="49" t="s">
        <v>492</v>
      </c>
      <c r="D329" s="49" t="s">
        <v>104</v>
      </c>
      <c r="E329" s="50" t="s">
        <v>87</v>
      </c>
      <c r="F329" s="50" t="s">
        <v>88</v>
      </c>
      <c r="G329" s="81" t="s">
        <v>968</v>
      </c>
      <c r="H329" s="54">
        <f t="shared" si="4"/>
        <v>57</v>
      </c>
      <c r="I329" s="1"/>
      <c r="J329" s="1"/>
      <c r="K329" s="1"/>
      <c r="L329" s="1"/>
      <c r="M329" s="1"/>
      <c r="N329" s="1"/>
    </row>
    <row r="330" spans="1:14" ht="12" customHeight="1" x14ac:dyDescent="0.2">
      <c r="A330" s="47">
        <v>320</v>
      </c>
      <c r="B330" s="48">
        <v>19031092</v>
      </c>
      <c r="C330" s="49" t="s">
        <v>493</v>
      </c>
      <c r="D330" s="49" t="s">
        <v>494</v>
      </c>
      <c r="E330" s="50" t="s">
        <v>87</v>
      </c>
      <c r="F330" s="50" t="s">
        <v>88</v>
      </c>
      <c r="G330" s="81" t="s">
        <v>966</v>
      </c>
      <c r="H330" s="54">
        <f t="shared" si="4"/>
        <v>75</v>
      </c>
      <c r="I330" s="1"/>
      <c r="J330" s="1"/>
      <c r="K330" s="1"/>
      <c r="L330" s="1"/>
      <c r="M330" s="1"/>
      <c r="N330" s="1"/>
    </row>
    <row r="331" spans="1:14" ht="12" customHeight="1" x14ac:dyDescent="0.2">
      <c r="A331" s="47">
        <v>321</v>
      </c>
      <c r="B331" s="48">
        <v>19032171</v>
      </c>
      <c r="C331" s="49" t="s">
        <v>495</v>
      </c>
      <c r="D331" s="49" t="s">
        <v>104</v>
      </c>
      <c r="E331" s="50" t="s">
        <v>87</v>
      </c>
      <c r="F331" s="50" t="s">
        <v>88</v>
      </c>
      <c r="G331" s="81" t="s">
        <v>969</v>
      </c>
      <c r="H331" s="54">
        <f t="shared" ref="H331:H394" si="5">IF(G331="A+",95,IF(G331="A",85, IF(G331="A-",75,IF(G331="B+",67,IF(G331="B",63,IF(G331="C+",57,IF(G331="C",53,IF(G331="D+",47,IF(G331="D",43,IF(G331="F1",37,IF(G331="F2",23,IF(G331="F3",0,0))))))))))))</f>
        <v>53</v>
      </c>
      <c r="I331" s="1"/>
      <c r="J331" s="1"/>
      <c r="K331" s="1"/>
      <c r="L331" s="1"/>
      <c r="M331" s="1"/>
      <c r="N331" s="1"/>
    </row>
    <row r="332" spans="1:14" ht="12" customHeight="1" x14ac:dyDescent="0.2">
      <c r="A332" s="47">
        <v>322</v>
      </c>
      <c r="B332" s="48">
        <v>19031955</v>
      </c>
      <c r="C332" s="49" t="s">
        <v>496</v>
      </c>
      <c r="D332" s="49" t="s">
        <v>497</v>
      </c>
      <c r="E332" s="50" t="s">
        <v>87</v>
      </c>
      <c r="F332" s="50" t="s">
        <v>92</v>
      </c>
      <c r="G332" s="81" t="s">
        <v>966</v>
      </c>
      <c r="H332" s="54">
        <f t="shared" si="5"/>
        <v>75</v>
      </c>
      <c r="I332" s="1"/>
      <c r="J332" s="1"/>
      <c r="K332" s="1"/>
      <c r="L332" s="1"/>
      <c r="M332" s="1"/>
      <c r="N332" s="1"/>
    </row>
    <row r="333" spans="1:14" ht="12" customHeight="1" x14ac:dyDescent="0.2">
      <c r="A333" s="47">
        <v>323</v>
      </c>
      <c r="B333" s="48">
        <v>19031340</v>
      </c>
      <c r="C333" s="49" t="s">
        <v>498</v>
      </c>
      <c r="D333" s="49" t="s">
        <v>126</v>
      </c>
      <c r="E333" s="50" t="s">
        <v>87</v>
      </c>
      <c r="F333" s="50" t="s">
        <v>101</v>
      </c>
      <c r="G333" s="81" t="s">
        <v>974</v>
      </c>
      <c r="H333" s="54">
        <f t="shared" si="5"/>
        <v>47</v>
      </c>
      <c r="I333" s="1"/>
      <c r="J333" s="1"/>
      <c r="K333" s="1"/>
      <c r="L333" s="1"/>
      <c r="M333" s="1"/>
      <c r="N333" s="1"/>
    </row>
    <row r="334" spans="1:14" ht="12" customHeight="1" x14ac:dyDescent="0.2">
      <c r="A334" s="47">
        <v>324</v>
      </c>
      <c r="B334" s="48">
        <v>19031095</v>
      </c>
      <c r="C334" s="49" t="s">
        <v>499</v>
      </c>
      <c r="D334" s="49" t="s">
        <v>424</v>
      </c>
      <c r="E334" s="50" t="s">
        <v>87</v>
      </c>
      <c r="F334" s="50" t="s">
        <v>88</v>
      </c>
      <c r="G334" s="81" t="s">
        <v>967</v>
      </c>
      <c r="H334" s="54">
        <f t="shared" si="5"/>
        <v>63</v>
      </c>
      <c r="I334" s="1"/>
      <c r="J334" s="1"/>
      <c r="K334" s="1"/>
      <c r="L334" s="1"/>
      <c r="M334" s="1"/>
      <c r="N334" s="1"/>
    </row>
    <row r="335" spans="1:14" ht="12" customHeight="1" x14ac:dyDescent="0.2">
      <c r="A335" s="47">
        <v>325</v>
      </c>
      <c r="B335" s="48">
        <v>19031115</v>
      </c>
      <c r="C335" s="49" t="s">
        <v>500</v>
      </c>
      <c r="D335" s="49" t="s">
        <v>259</v>
      </c>
      <c r="E335" s="50" t="s">
        <v>87</v>
      </c>
      <c r="F335" s="50" t="s">
        <v>88</v>
      </c>
      <c r="G335" s="81" t="s">
        <v>968</v>
      </c>
      <c r="H335" s="54">
        <f t="shared" si="5"/>
        <v>57</v>
      </c>
      <c r="I335" s="1"/>
      <c r="J335" s="1"/>
      <c r="K335" s="1"/>
      <c r="L335" s="1"/>
      <c r="M335" s="1"/>
      <c r="N335" s="1"/>
    </row>
    <row r="336" spans="1:14" ht="12" customHeight="1" x14ac:dyDescent="0.2">
      <c r="A336" s="47">
        <v>326</v>
      </c>
      <c r="B336" s="48">
        <v>19031124</v>
      </c>
      <c r="C336" s="49" t="s">
        <v>501</v>
      </c>
      <c r="D336" s="49" t="s">
        <v>94</v>
      </c>
      <c r="E336" s="50" t="s">
        <v>87</v>
      </c>
      <c r="F336" s="50" t="s">
        <v>88</v>
      </c>
      <c r="G336" s="81" t="s">
        <v>967</v>
      </c>
      <c r="H336" s="54">
        <f t="shared" si="5"/>
        <v>63</v>
      </c>
      <c r="I336" s="1"/>
      <c r="J336" s="1"/>
      <c r="K336" s="1"/>
      <c r="L336" s="1"/>
      <c r="M336" s="1"/>
      <c r="N336" s="1"/>
    </row>
    <row r="337" spans="1:14" ht="12" customHeight="1" x14ac:dyDescent="0.2">
      <c r="A337" s="47">
        <v>327</v>
      </c>
      <c r="B337" s="48">
        <v>19031341</v>
      </c>
      <c r="C337" s="49" t="s">
        <v>502</v>
      </c>
      <c r="D337" s="49" t="s">
        <v>134</v>
      </c>
      <c r="E337" s="50" t="s">
        <v>87</v>
      </c>
      <c r="F337" s="50" t="s">
        <v>101</v>
      </c>
      <c r="G337" s="81" t="s">
        <v>968</v>
      </c>
      <c r="H337" s="54">
        <f t="shared" si="5"/>
        <v>57</v>
      </c>
      <c r="I337" s="1"/>
      <c r="J337" s="1"/>
      <c r="K337" s="1"/>
      <c r="L337" s="1"/>
      <c r="M337" s="1"/>
      <c r="N337" s="1"/>
    </row>
    <row r="338" spans="1:14" ht="12" customHeight="1" x14ac:dyDescent="0.2">
      <c r="A338" s="47">
        <v>328</v>
      </c>
      <c r="B338" s="48">
        <v>19031128</v>
      </c>
      <c r="C338" s="49" t="s">
        <v>503</v>
      </c>
      <c r="D338" s="49" t="s">
        <v>504</v>
      </c>
      <c r="E338" s="50" t="s">
        <v>87</v>
      </c>
      <c r="F338" s="50" t="s">
        <v>88</v>
      </c>
      <c r="G338" s="81" t="s">
        <v>974</v>
      </c>
      <c r="H338" s="54">
        <f t="shared" si="5"/>
        <v>47</v>
      </c>
      <c r="I338" s="1"/>
      <c r="J338" s="1"/>
      <c r="K338" s="1"/>
      <c r="L338" s="1"/>
      <c r="M338" s="1"/>
      <c r="N338" s="1"/>
    </row>
    <row r="339" spans="1:14" ht="12" customHeight="1" x14ac:dyDescent="0.2">
      <c r="A339" s="47">
        <v>329</v>
      </c>
      <c r="B339" s="48">
        <v>19031135</v>
      </c>
      <c r="C339" s="49" t="s">
        <v>505</v>
      </c>
      <c r="D339" s="49" t="s">
        <v>506</v>
      </c>
      <c r="E339" s="50" t="s">
        <v>87</v>
      </c>
      <c r="F339" s="50" t="s">
        <v>88</v>
      </c>
      <c r="G339" s="79"/>
      <c r="H339" s="54">
        <f t="shared" si="5"/>
        <v>0</v>
      </c>
      <c r="I339" s="1"/>
      <c r="J339" s="1"/>
      <c r="K339" s="1"/>
      <c r="L339" s="1"/>
      <c r="M339" s="1"/>
      <c r="N339" s="1"/>
    </row>
    <row r="340" spans="1:14" ht="12" customHeight="1" x14ac:dyDescent="0.2">
      <c r="A340" s="47">
        <v>330</v>
      </c>
      <c r="B340" s="48">
        <v>19031136</v>
      </c>
      <c r="C340" s="49" t="s">
        <v>507</v>
      </c>
      <c r="D340" s="49" t="s">
        <v>207</v>
      </c>
      <c r="E340" s="50" t="s">
        <v>87</v>
      </c>
      <c r="F340" s="50" t="s">
        <v>88</v>
      </c>
      <c r="G340" s="81" t="s">
        <v>969</v>
      </c>
      <c r="H340" s="54">
        <f t="shared" si="5"/>
        <v>53</v>
      </c>
      <c r="I340" s="1"/>
      <c r="J340" s="1"/>
      <c r="K340" s="1"/>
      <c r="L340" s="1"/>
      <c r="M340" s="1"/>
      <c r="N340" s="1"/>
    </row>
    <row r="341" spans="1:14" ht="12" customHeight="1" x14ac:dyDescent="0.2">
      <c r="A341" s="47">
        <v>331</v>
      </c>
      <c r="B341" s="48">
        <v>19031138</v>
      </c>
      <c r="C341" s="49" t="s">
        <v>508</v>
      </c>
      <c r="D341" s="49" t="s">
        <v>96</v>
      </c>
      <c r="E341" s="50" t="s">
        <v>87</v>
      </c>
      <c r="F341" s="50" t="s">
        <v>88</v>
      </c>
      <c r="G341" s="81" t="s">
        <v>969</v>
      </c>
      <c r="H341" s="54">
        <f t="shared" si="5"/>
        <v>53</v>
      </c>
      <c r="I341" s="1"/>
      <c r="J341" s="1"/>
      <c r="K341" s="1"/>
      <c r="L341" s="1"/>
      <c r="M341" s="1"/>
      <c r="N341" s="1"/>
    </row>
    <row r="342" spans="1:14" ht="12" customHeight="1" x14ac:dyDescent="0.2">
      <c r="A342" s="47">
        <v>332</v>
      </c>
      <c r="B342" s="48">
        <v>19031343</v>
      </c>
      <c r="C342" s="49" t="s">
        <v>509</v>
      </c>
      <c r="D342" s="49" t="s">
        <v>94</v>
      </c>
      <c r="E342" s="50" t="s">
        <v>87</v>
      </c>
      <c r="F342" s="50" t="s">
        <v>101</v>
      </c>
      <c r="G342" s="81" t="s">
        <v>966</v>
      </c>
      <c r="H342" s="54">
        <f t="shared" si="5"/>
        <v>75</v>
      </c>
      <c r="I342" s="1"/>
      <c r="J342" s="1"/>
      <c r="K342" s="1"/>
      <c r="L342" s="1"/>
      <c r="M342" s="1"/>
      <c r="N342" s="1"/>
    </row>
    <row r="343" spans="1:14" ht="12" customHeight="1" x14ac:dyDescent="0.2">
      <c r="A343" s="47">
        <v>333</v>
      </c>
      <c r="B343" s="48">
        <v>19031140</v>
      </c>
      <c r="C343" s="49" t="s">
        <v>510</v>
      </c>
      <c r="D343" s="49" t="s">
        <v>511</v>
      </c>
      <c r="E343" s="50" t="s">
        <v>87</v>
      </c>
      <c r="F343" s="50" t="s">
        <v>88</v>
      </c>
      <c r="G343" s="81" t="s">
        <v>969</v>
      </c>
      <c r="H343" s="54">
        <f t="shared" si="5"/>
        <v>53</v>
      </c>
      <c r="I343" s="1"/>
      <c r="J343" s="1"/>
      <c r="K343" s="1"/>
      <c r="L343" s="1"/>
      <c r="M343" s="1"/>
      <c r="N343" s="1"/>
    </row>
    <row r="344" spans="1:14" ht="12" customHeight="1" x14ac:dyDescent="0.2">
      <c r="A344" s="47">
        <v>334</v>
      </c>
      <c r="B344" s="48">
        <v>19031139</v>
      </c>
      <c r="C344" s="49" t="s">
        <v>512</v>
      </c>
      <c r="D344" s="49" t="s">
        <v>134</v>
      </c>
      <c r="E344" s="50" t="s">
        <v>87</v>
      </c>
      <c r="F344" s="50" t="s">
        <v>88</v>
      </c>
      <c r="G344" s="81" t="s">
        <v>967</v>
      </c>
      <c r="H344" s="54">
        <f t="shared" si="5"/>
        <v>63</v>
      </c>
      <c r="I344" s="1"/>
      <c r="J344" s="1"/>
      <c r="K344" s="1"/>
      <c r="L344" s="1"/>
      <c r="M344" s="1"/>
      <c r="N344" s="1"/>
    </row>
    <row r="345" spans="1:14" ht="12" customHeight="1" x14ac:dyDescent="0.2">
      <c r="A345" s="47">
        <v>335</v>
      </c>
      <c r="B345" s="48">
        <v>19031345</v>
      </c>
      <c r="C345" s="49" t="s">
        <v>513</v>
      </c>
      <c r="D345" s="49" t="s">
        <v>104</v>
      </c>
      <c r="E345" s="50" t="s">
        <v>87</v>
      </c>
      <c r="F345" s="50" t="s">
        <v>101</v>
      </c>
      <c r="G345" s="81" t="s">
        <v>966</v>
      </c>
      <c r="H345" s="54">
        <f t="shared" si="5"/>
        <v>75</v>
      </c>
      <c r="I345" s="1"/>
      <c r="J345" s="1"/>
      <c r="K345" s="1"/>
      <c r="L345" s="1"/>
      <c r="M345" s="1"/>
      <c r="N345" s="1"/>
    </row>
    <row r="346" spans="1:14" ht="12" customHeight="1" x14ac:dyDescent="0.2">
      <c r="A346" s="47">
        <v>336</v>
      </c>
      <c r="B346" s="48">
        <v>19031142</v>
      </c>
      <c r="C346" s="49" t="s">
        <v>514</v>
      </c>
      <c r="D346" s="49" t="s">
        <v>515</v>
      </c>
      <c r="E346" s="50" t="s">
        <v>87</v>
      </c>
      <c r="F346" s="50" t="s">
        <v>88</v>
      </c>
      <c r="G346" s="81" t="s">
        <v>967</v>
      </c>
      <c r="H346" s="54">
        <f t="shared" si="5"/>
        <v>63</v>
      </c>
      <c r="I346" s="1"/>
      <c r="J346" s="1"/>
      <c r="K346" s="1"/>
      <c r="L346" s="1"/>
      <c r="M346" s="1"/>
      <c r="N346" s="1"/>
    </row>
    <row r="347" spans="1:14" ht="12" customHeight="1" x14ac:dyDescent="0.2">
      <c r="A347" s="47">
        <v>337</v>
      </c>
      <c r="B347" s="48">
        <v>18029758</v>
      </c>
      <c r="C347" s="49" t="s">
        <v>516</v>
      </c>
      <c r="D347" s="49" t="s">
        <v>206</v>
      </c>
      <c r="E347" s="50" t="s">
        <v>131</v>
      </c>
      <c r="F347" s="50" t="s">
        <v>92</v>
      </c>
      <c r="G347" s="79"/>
      <c r="H347" s="54">
        <f t="shared" si="5"/>
        <v>0</v>
      </c>
      <c r="I347" s="1"/>
      <c r="J347" s="1"/>
      <c r="K347" s="1"/>
      <c r="L347" s="1"/>
      <c r="M347" s="1"/>
      <c r="N347" s="1"/>
    </row>
    <row r="348" spans="1:14" ht="12" customHeight="1" x14ac:dyDescent="0.2">
      <c r="A348" s="47">
        <v>338</v>
      </c>
      <c r="B348" s="48">
        <v>19031144</v>
      </c>
      <c r="C348" s="49" t="s">
        <v>517</v>
      </c>
      <c r="D348" s="49" t="s">
        <v>166</v>
      </c>
      <c r="E348" s="50" t="s">
        <v>87</v>
      </c>
      <c r="F348" s="50" t="s">
        <v>88</v>
      </c>
      <c r="G348" s="81" t="s">
        <v>971</v>
      </c>
      <c r="H348" s="54">
        <f t="shared" si="5"/>
        <v>67</v>
      </c>
      <c r="I348" s="1"/>
      <c r="J348" s="1"/>
      <c r="K348" s="1"/>
      <c r="L348" s="1"/>
      <c r="M348" s="1"/>
      <c r="N348" s="1"/>
    </row>
    <row r="349" spans="1:14" ht="12" customHeight="1" x14ac:dyDescent="0.2">
      <c r="A349" s="47">
        <v>339</v>
      </c>
      <c r="B349" s="48">
        <v>19031346</v>
      </c>
      <c r="C349" s="49" t="s">
        <v>518</v>
      </c>
      <c r="D349" s="49" t="s">
        <v>428</v>
      </c>
      <c r="E349" s="50" t="s">
        <v>87</v>
      </c>
      <c r="F349" s="50" t="s">
        <v>101</v>
      </c>
      <c r="G349" s="81" t="s">
        <v>966</v>
      </c>
      <c r="H349" s="54">
        <f t="shared" si="5"/>
        <v>75</v>
      </c>
      <c r="I349" s="1"/>
      <c r="J349" s="1"/>
      <c r="K349" s="1"/>
      <c r="L349" s="1"/>
      <c r="M349" s="1"/>
      <c r="N349" s="1"/>
    </row>
    <row r="350" spans="1:14" ht="12" customHeight="1" x14ac:dyDescent="0.2">
      <c r="A350" s="47">
        <v>340</v>
      </c>
      <c r="B350" s="48">
        <v>19031147</v>
      </c>
      <c r="C350" s="49" t="s">
        <v>519</v>
      </c>
      <c r="D350" s="49" t="s">
        <v>232</v>
      </c>
      <c r="E350" s="50" t="s">
        <v>87</v>
      </c>
      <c r="F350" s="50" t="s">
        <v>88</v>
      </c>
      <c r="G350" s="81" t="s">
        <v>969</v>
      </c>
      <c r="H350" s="54">
        <f t="shared" si="5"/>
        <v>53</v>
      </c>
      <c r="I350" s="1"/>
      <c r="J350" s="1"/>
      <c r="K350" s="1"/>
      <c r="L350" s="1"/>
      <c r="M350" s="1"/>
      <c r="N350" s="1"/>
    </row>
    <row r="351" spans="1:14" ht="12" customHeight="1" x14ac:dyDescent="0.2">
      <c r="A351" s="47">
        <v>341</v>
      </c>
      <c r="B351" s="48">
        <v>19031347</v>
      </c>
      <c r="C351" s="49" t="s">
        <v>520</v>
      </c>
      <c r="D351" s="49" t="s">
        <v>206</v>
      </c>
      <c r="E351" s="50" t="s">
        <v>87</v>
      </c>
      <c r="F351" s="50" t="s">
        <v>101</v>
      </c>
      <c r="G351" s="81" t="s">
        <v>970</v>
      </c>
      <c r="H351" s="54">
        <f t="shared" si="5"/>
        <v>43</v>
      </c>
      <c r="I351" s="1"/>
      <c r="J351" s="1"/>
      <c r="K351" s="1"/>
      <c r="L351" s="1"/>
      <c r="M351" s="1"/>
      <c r="N351" s="1"/>
    </row>
    <row r="352" spans="1:14" ht="12" customHeight="1" x14ac:dyDescent="0.2">
      <c r="A352" s="47">
        <v>342</v>
      </c>
      <c r="B352" s="48">
        <v>19031150</v>
      </c>
      <c r="C352" s="49" t="s">
        <v>521</v>
      </c>
      <c r="D352" s="49" t="s">
        <v>522</v>
      </c>
      <c r="E352" s="50" t="s">
        <v>87</v>
      </c>
      <c r="F352" s="50" t="s">
        <v>88</v>
      </c>
      <c r="G352" s="79"/>
      <c r="H352" s="54">
        <f t="shared" si="5"/>
        <v>0</v>
      </c>
      <c r="I352" s="1"/>
      <c r="J352" s="1"/>
      <c r="K352" s="1"/>
      <c r="L352" s="1"/>
      <c r="M352" s="1"/>
      <c r="N352" s="1"/>
    </row>
    <row r="353" spans="1:14" ht="12" customHeight="1" x14ac:dyDescent="0.2">
      <c r="A353" s="47">
        <v>343</v>
      </c>
      <c r="B353" s="48">
        <v>19031989</v>
      </c>
      <c r="C353" s="49" t="s">
        <v>523</v>
      </c>
      <c r="D353" s="49" t="s">
        <v>524</v>
      </c>
      <c r="E353" s="50" t="s">
        <v>87</v>
      </c>
      <c r="F353" s="50" t="s">
        <v>92</v>
      </c>
      <c r="G353" s="81" t="s">
        <v>968</v>
      </c>
      <c r="H353" s="54">
        <f t="shared" si="5"/>
        <v>57</v>
      </c>
      <c r="I353" s="1"/>
      <c r="J353" s="1"/>
      <c r="K353" s="1"/>
      <c r="L353" s="1"/>
      <c r="M353" s="1"/>
      <c r="N353" s="1"/>
    </row>
    <row r="354" spans="1:14" ht="12" customHeight="1" x14ac:dyDescent="0.2">
      <c r="A354" s="47">
        <v>344</v>
      </c>
      <c r="B354" s="48">
        <v>19031154</v>
      </c>
      <c r="C354" s="49" t="s">
        <v>525</v>
      </c>
      <c r="D354" s="49" t="s">
        <v>134</v>
      </c>
      <c r="E354" s="50" t="s">
        <v>87</v>
      </c>
      <c r="F354" s="50" t="s">
        <v>88</v>
      </c>
      <c r="G354" s="81" t="s">
        <v>966</v>
      </c>
      <c r="H354" s="54">
        <f t="shared" si="5"/>
        <v>75</v>
      </c>
      <c r="I354" s="1"/>
      <c r="J354" s="1"/>
      <c r="K354" s="1"/>
      <c r="L354" s="1"/>
      <c r="M354" s="1"/>
      <c r="N354" s="1"/>
    </row>
    <row r="355" spans="1:14" ht="12" customHeight="1" x14ac:dyDescent="0.2">
      <c r="A355" s="47">
        <v>345</v>
      </c>
      <c r="B355" s="48">
        <v>19031157</v>
      </c>
      <c r="C355" s="49" t="s">
        <v>526</v>
      </c>
      <c r="D355" s="49" t="s">
        <v>527</v>
      </c>
      <c r="E355" s="50" t="s">
        <v>87</v>
      </c>
      <c r="F355" s="50" t="s">
        <v>88</v>
      </c>
      <c r="G355" s="81" t="s">
        <v>969</v>
      </c>
      <c r="H355" s="54">
        <f t="shared" si="5"/>
        <v>53</v>
      </c>
      <c r="I355" s="1"/>
      <c r="J355" s="1"/>
      <c r="K355" s="1"/>
      <c r="L355" s="1"/>
      <c r="M355" s="1"/>
      <c r="N355" s="1"/>
    </row>
    <row r="356" spans="1:14" ht="12" customHeight="1" x14ac:dyDescent="0.2">
      <c r="A356" s="47">
        <v>346</v>
      </c>
      <c r="B356" s="48">
        <v>19031956</v>
      </c>
      <c r="C356" s="49" t="s">
        <v>526</v>
      </c>
      <c r="D356" s="49" t="s">
        <v>141</v>
      </c>
      <c r="E356" s="50" t="s">
        <v>87</v>
      </c>
      <c r="F356" s="50" t="s">
        <v>92</v>
      </c>
      <c r="G356" s="81" t="s">
        <v>975</v>
      </c>
      <c r="H356" s="54">
        <f t="shared" si="5"/>
        <v>85</v>
      </c>
      <c r="I356" s="1"/>
      <c r="J356" s="1"/>
      <c r="K356" s="1"/>
      <c r="L356" s="1"/>
      <c r="M356" s="1"/>
      <c r="N356" s="1"/>
    </row>
    <row r="357" spans="1:14" ht="12" customHeight="1" x14ac:dyDescent="0.2">
      <c r="A357" s="47">
        <v>347</v>
      </c>
      <c r="B357" s="48">
        <v>19031211</v>
      </c>
      <c r="C357" s="49" t="s">
        <v>528</v>
      </c>
      <c r="D357" s="49" t="s">
        <v>104</v>
      </c>
      <c r="E357" s="50" t="s">
        <v>87</v>
      </c>
      <c r="F357" s="50" t="s">
        <v>101</v>
      </c>
      <c r="G357" s="81" t="s">
        <v>974</v>
      </c>
      <c r="H357" s="54">
        <f t="shared" si="5"/>
        <v>47</v>
      </c>
      <c r="I357" s="1"/>
      <c r="J357" s="1"/>
      <c r="K357" s="1"/>
      <c r="L357" s="1"/>
      <c r="M357" s="1"/>
      <c r="N357" s="1"/>
    </row>
    <row r="358" spans="1:14" ht="12" customHeight="1" x14ac:dyDescent="0.2">
      <c r="A358" s="47">
        <v>348</v>
      </c>
      <c r="B358" s="48">
        <v>19031349</v>
      </c>
      <c r="C358" s="49" t="s">
        <v>529</v>
      </c>
      <c r="D358" s="49" t="s">
        <v>283</v>
      </c>
      <c r="E358" s="50" t="s">
        <v>87</v>
      </c>
      <c r="F358" s="50" t="s">
        <v>101</v>
      </c>
      <c r="G358" s="81" t="s">
        <v>970</v>
      </c>
      <c r="H358" s="54">
        <f t="shared" si="5"/>
        <v>43</v>
      </c>
      <c r="I358" s="1"/>
      <c r="J358" s="1"/>
      <c r="K358" s="1"/>
      <c r="L358" s="1"/>
      <c r="M358" s="1"/>
      <c r="N358" s="1"/>
    </row>
    <row r="359" spans="1:14" ht="12" customHeight="1" x14ac:dyDescent="0.2">
      <c r="A359" s="47">
        <v>349</v>
      </c>
      <c r="B359" s="48">
        <v>19031160</v>
      </c>
      <c r="C359" s="49" t="s">
        <v>530</v>
      </c>
      <c r="D359" s="49" t="s">
        <v>310</v>
      </c>
      <c r="E359" s="50" t="s">
        <v>87</v>
      </c>
      <c r="F359" s="50" t="s">
        <v>88</v>
      </c>
      <c r="G359" s="81" t="s">
        <v>966</v>
      </c>
      <c r="H359" s="54">
        <f t="shared" si="5"/>
        <v>75</v>
      </c>
      <c r="I359" s="1"/>
      <c r="J359" s="1"/>
      <c r="K359" s="1"/>
      <c r="L359" s="1"/>
      <c r="M359" s="1"/>
      <c r="N359" s="1"/>
    </row>
    <row r="360" spans="1:14" ht="12" customHeight="1" x14ac:dyDescent="0.2">
      <c r="A360" s="47">
        <v>350</v>
      </c>
      <c r="B360" s="48">
        <v>18029620</v>
      </c>
      <c r="C360" s="49" t="s">
        <v>531</v>
      </c>
      <c r="D360" s="49" t="s">
        <v>126</v>
      </c>
      <c r="E360" s="50" t="s">
        <v>131</v>
      </c>
      <c r="F360" s="50" t="s">
        <v>92</v>
      </c>
      <c r="G360" s="79"/>
      <c r="H360" s="54">
        <f t="shared" si="5"/>
        <v>0</v>
      </c>
      <c r="I360" s="1"/>
      <c r="J360" s="1"/>
      <c r="K360" s="1"/>
      <c r="L360" s="1"/>
      <c r="M360" s="1"/>
      <c r="N360" s="1"/>
    </row>
    <row r="361" spans="1:14" ht="12" customHeight="1" x14ac:dyDescent="0.2">
      <c r="A361" s="47">
        <v>351</v>
      </c>
      <c r="B361" s="48">
        <v>19031162</v>
      </c>
      <c r="C361" s="49" t="s">
        <v>532</v>
      </c>
      <c r="D361" s="49" t="s">
        <v>533</v>
      </c>
      <c r="E361" s="50" t="s">
        <v>87</v>
      </c>
      <c r="F361" s="50" t="s">
        <v>88</v>
      </c>
      <c r="G361" s="81" t="s">
        <v>969</v>
      </c>
      <c r="H361" s="54">
        <f t="shared" si="5"/>
        <v>53</v>
      </c>
      <c r="I361" s="1"/>
      <c r="J361" s="1"/>
      <c r="K361" s="1"/>
      <c r="L361" s="1"/>
      <c r="M361" s="1"/>
      <c r="N361" s="1"/>
    </row>
    <row r="362" spans="1:14" ht="12" customHeight="1" x14ac:dyDescent="0.2">
      <c r="A362" s="47">
        <v>352</v>
      </c>
      <c r="B362" s="48">
        <v>19031164</v>
      </c>
      <c r="C362" s="49" t="s">
        <v>534</v>
      </c>
      <c r="D362" s="49" t="s">
        <v>126</v>
      </c>
      <c r="E362" s="50" t="s">
        <v>87</v>
      </c>
      <c r="F362" s="50" t="s">
        <v>88</v>
      </c>
      <c r="G362" s="81" t="s">
        <v>970</v>
      </c>
      <c r="H362" s="54">
        <f t="shared" si="5"/>
        <v>43</v>
      </c>
      <c r="I362" s="1"/>
      <c r="J362" s="1"/>
      <c r="K362" s="1"/>
      <c r="L362" s="1"/>
      <c r="M362" s="1"/>
      <c r="N362" s="1"/>
    </row>
    <row r="363" spans="1:14" ht="12" customHeight="1" x14ac:dyDescent="0.2">
      <c r="A363" s="47">
        <v>353</v>
      </c>
      <c r="B363" s="48">
        <v>19031351</v>
      </c>
      <c r="C363" s="49" t="s">
        <v>535</v>
      </c>
      <c r="D363" s="49" t="s">
        <v>129</v>
      </c>
      <c r="E363" s="50" t="s">
        <v>87</v>
      </c>
      <c r="F363" s="50" t="s">
        <v>101</v>
      </c>
      <c r="G363" s="81" t="s">
        <v>975</v>
      </c>
      <c r="H363" s="54">
        <f t="shared" si="5"/>
        <v>85</v>
      </c>
      <c r="I363" s="1"/>
      <c r="J363" s="1"/>
      <c r="K363" s="1"/>
      <c r="L363" s="1"/>
      <c r="M363" s="1"/>
      <c r="N363" s="1"/>
    </row>
    <row r="364" spans="1:14" ht="12" customHeight="1" x14ac:dyDescent="0.2">
      <c r="A364" s="47">
        <v>354</v>
      </c>
      <c r="B364" s="48">
        <v>19031171</v>
      </c>
      <c r="C364" s="49" t="s">
        <v>536</v>
      </c>
      <c r="D364" s="49" t="s">
        <v>537</v>
      </c>
      <c r="E364" s="50" t="s">
        <v>87</v>
      </c>
      <c r="F364" s="50" t="s">
        <v>88</v>
      </c>
      <c r="G364" s="81" t="s">
        <v>966</v>
      </c>
      <c r="H364" s="54">
        <f t="shared" si="5"/>
        <v>75</v>
      </c>
      <c r="I364" s="1"/>
      <c r="J364" s="1"/>
      <c r="K364" s="1"/>
      <c r="L364" s="1"/>
      <c r="M364" s="1"/>
      <c r="N364" s="1"/>
    </row>
    <row r="365" spans="1:14" ht="12" customHeight="1" x14ac:dyDescent="0.2">
      <c r="A365" s="47">
        <v>355</v>
      </c>
      <c r="B365" s="48">
        <v>19031174</v>
      </c>
      <c r="C365" s="49" t="s">
        <v>538</v>
      </c>
      <c r="D365" s="49" t="s">
        <v>302</v>
      </c>
      <c r="E365" s="50" t="s">
        <v>87</v>
      </c>
      <c r="F365" s="50" t="s">
        <v>88</v>
      </c>
      <c r="G365" s="81" t="s">
        <v>969</v>
      </c>
      <c r="H365" s="54">
        <f t="shared" si="5"/>
        <v>53</v>
      </c>
      <c r="I365" s="1"/>
      <c r="J365" s="1"/>
      <c r="K365" s="1"/>
      <c r="L365" s="1"/>
      <c r="M365" s="1"/>
      <c r="N365" s="1"/>
    </row>
    <row r="366" spans="1:14" ht="12" customHeight="1" x14ac:dyDescent="0.2">
      <c r="A366" s="47">
        <v>356</v>
      </c>
      <c r="B366" s="48">
        <v>19031354</v>
      </c>
      <c r="C366" s="49" t="s">
        <v>539</v>
      </c>
      <c r="D366" s="49" t="s">
        <v>457</v>
      </c>
      <c r="E366" s="50" t="s">
        <v>87</v>
      </c>
      <c r="F366" s="50" t="s">
        <v>101</v>
      </c>
      <c r="G366" s="81" t="s">
        <v>971</v>
      </c>
      <c r="H366" s="54">
        <f t="shared" si="5"/>
        <v>67</v>
      </c>
      <c r="I366" s="1"/>
      <c r="J366" s="1"/>
      <c r="K366" s="1"/>
      <c r="L366" s="1"/>
      <c r="M366" s="1"/>
      <c r="N366" s="1"/>
    </row>
    <row r="367" spans="1:14" ht="12" customHeight="1" x14ac:dyDescent="0.2">
      <c r="A367" s="47">
        <v>357</v>
      </c>
      <c r="B367" s="48">
        <v>19031176</v>
      </c>
      <c r="C367" s="49" t="s">
        <v>540</v>
      </c>
      <c r="D367" s="49" t="s">
        <v>322</v>
      </c>
      <c r="E367" s="50" t="s">
        <v>87</v>
      </c>
      <c r="F367" s="50" t="s">
        <v>88</v>
      </c>
      <c r="G367" s="81" t="s">
        <v>969</v>
      </c>
      <c r="H367" s="54">
        <f t="shared" si="5"/>
        <v>53</v>
      </c>
      <c r="I367" s="1"/>
      <c r="J367" s="1"/>
      <c r="K367" s="1"/>
      <c r="L367" s="1"/>
      <c r="M367" s="1"/>
      <c r="N367" s="1"/>
    </row>
    <row r="368" spans="1:14" ht="12" customHeight="1" x14ac:dyDescent="0.2">
      <c r="A368" s="47">
        <v>358</v>
      </c>
      <c r="B368" s="48">
        <v>19032032</v>
      </c>
      <c r="C368" s="49" t="s">
        <v>541</v>
      </c>
      <c r="D368" s="49" t="s">
        <v>230</v>
      </c>
      <c r="E368" s="50" t="s">
        <v>87</v>
      </c>
      <c r="F368" s="50" t="s">
        <v>92</v>
      </c>
      <c r="G368" s="81" t="s">
        <v>970</v>
      </c>
      <c r="H368" s="54">
        <f t="shared" si="5"/>
        <v>43</v>
      </c>
      <c r="I368" s="1"/>
      <c r="J368" s="1"/>
      <c r="K368" s="1"/>
      <c r="L368" s="1"/>
      <c r="M368" s="1"/>
      <c r="N368" s="1"/>
    </row>
    <row r="369" spans="1:14" ht="12" customHeight="1" x14ac:dyDescent="0.2">
      <c r="A369" s="47">
        <v>359</v>
      </c>
      <c r="B369" s="48">
        <v>19031180</v>
      </c>
      <c r="C369" s="49" t="s">
        <v>542</v>
      </c>
      <c r="D369" s="49" t="s">
        <v>230</v>
      </c>
      <c r="E369" s="50" t="s">
        <v>87</v>
      </c>
      <c r="F369" s="50" t="s">
        <v>88</v>
      </c>
      <c r="G369" s="81" t="s">
        <v>966</v>
      </c>
      <c r="H369" s="54">
        <f t="shared" si="5"/>
        <v>75</v>
      </c>
      <c r="I369" s="1"/>
      <c r="J369" s="1"/>
      <c r="K369" s="1"/>
      <c r="L369" s="1"/>
      <c r="M369" s="1"/>
      <c r="N369" s="1"/>
    </row>
    <row r="370" spans="1:14" ht="12" customHeight="1" x14ac:dyDescent="0.2">
      <c r="A370" s="47">
        <v>360</v>
      </c>
      <c r="B370" s="48">
        <v>19031958</v>
      </c>
      <c r="C370" s="49" t="s">
        <v>543</v>
      </c>
      <c r="D370" s="49" t="s">
        <v>232</v>
      </c>
      <c r="E370" s="50" t="s">
        <v>87</v>
      </c>
      <c r="F370" s="50" t="s">
        <v>92</v>
      </c>
      <c r="G370" s="79"/>
      <c r="H370" s="54">
        <f t="shared" si="5"/>
        <v>0</v>
      </c>
      <c r="I370" s="1"/>
      <c r="J370" s="1"/>
      <c r="K370" s="1"/>
      <c r="L370" s="1"/>
      <c r="M370" s="1"/>
      <c r="N370" s="1"/>
    </row>
    <row r="371" spans="1:14" ht="12" customHeight="1" x14ac:dyDescent="0.2">
      <c r="A371" s="47">
        <v>361</v>
      </c>
      <c r="B371" s="48">
        <v>19031356</v>
      </c>
      <c r="C371" s="49" t="s">
        <v>544</v>
      </c>
      <c r="D371" s="49" t="s">
        <v>310</v>
      </c>
      <c r="E371" s="50" t="s">
        <v>87</v>
      </c>
      <c r="F371" s="50" t="s">
        <v>101</v>
      </c>
      <c r="G371" s="81" t="s">
        <v>974</v>
      </c>
      <c r="H371" s="54">
        <f t="shared" si="5"/>
        <v>47</v>
      </c>
      <c r="I371" s="1"/>
      <c r="J371" s="1"/>
      <c r="K371" s="1"/>
      <c r="L371" s="1"/>
      <c r="M371" s="1"/>
      <c r="N371" s="1"/>
    </row>
    <row r="372" spans="1:14" ht="12" customHeight="1" x14ac:dyDescent="0.2">
      <c r="A372" s="47">
        <v>362</v>
      </c>
      <c r="B372" s="48">
        <v>19031357</v>
      </c>
      <c r="C372" s="49" t="s">
        <v>545</v>
      </c>
      <c r="D372" s="49" t="s">
        <v>124</v>
      </c>
      <c r="E372" s="50" t="s">
        <v>87</v>
      </c>
      <c r="F372" s="50" t="s">
        <v>101</v>
      </c>
      <c r="G372" s="81" t="s">
        <v>976</v>
      </c>
      <c r="H372" s="54">
        <f t="shared" si="5"/>
        <v>37</v>
      </c>
      <c r="I372" s="1"/>
      <c r="J372" s="1"/>
      <c r="K372" s="1"/>
      <c r="L372" s="1"/>
      <c r="M372" s="1"/>
      <c r="N372" s="1"/>
    </row>
    <row r="373" spans="1:14" ht="12" customHeight="1" x14ac:dyDescent="0.2">
      <c r="A373" s="47">
        <v>363</v>
      </c>
      <c r="B373" s="48">
        <v>19031959</v>
      </c>
      <c r="C373" s="49" t="s">
        <v>546</v>
      </c>
      <c r="D373" s="49" t="s">
        <v>130</v>
      </c>
      <c r="E373" s="50" t="s">
        <v>87</v>
      </c>
      <c r="F373" s="50" t="s">
        <v>92</v>
      </c>
      <c r="G373" s="81" t="s">
        <v>977</v>
      </c>
      <c r="H373" s="54">
        <f t="shared" si="5"/>
        <v>95</v>
      </c>
      <c r="I373" s="1"/>
      <c r="J373" s="1"/>
      <c r="K373" s="1"/>
      <c r="L373" s="1"/>
      <c r="M373" s="1"/>
      <c r="N373" s="1"/>
    </row>
    <row r="374" spans="1:14" ht="12" customHeight="1" x14ac:dyDescent="0.2">
      <c r="A374" s="47">
        <v>364</v>
      </c>
      <c r="B374" s="48">
        <v>19031183</v>
      </c>
      <c r="C374" s="49" t="s">
        <v>547</v>
      </c>
      <c r="D374" s="49" t="s">
        <v>104</v>
      </c>
      <c r="E374" s="50" t="s">
        <v>87</v>
      </c>
      <c r="F374" s="50" t="s">
        <v>88</v>
      </c>
      <c r="G374" s="81" t="s">
        <v>969</v>
      </c>
      <c r="H374" s="54">
        <f t="shared" si="5"/>
        <v>53</v>
      </c>
      <c r="I374" s="1"/>
      <c r="J374" s="1"/>
      <c r="K374" s="1"/>
      <c r="L374" s="1"/>
      <c r="M374" s="1"/>
      <c r="N374" s="1"/>
    </row>
    <row r="375" spans="1:14" ht="12" customHeight="1" x14ac:dyDescent="0.2">
      <c r="A375" s="47">
        <v>365</v>
      </c>
      <c r="B375" s="48">
        <v>19031991</v>
      </c>
      <c r="C375" s="49" t="s">
        <v>548</v>
      </c>
      <c r="D375" s="49" t="s">
        <v>549</v>
      </c>
      <c r="E375" s="50" t="s">
        <v>87</v>
      </c>
      <c r="F375" s="50" t="s">
        <v>92</v>
      </c>
      <c r="G375" s="81" t="s">
        <v>975</v>
      </c>
      <c r="H375" s="54">
        <f t="shared" si="5"/>
        <v>85</v>
      </c>
      <c r="I375" s="1"/>
      <c r="J375" s="1"/>
      <c r="K375" s="1"/>
      <c r="L375" s="1"/>
      <c r="M375" s="1"/>
      <c r="N375" s="1"/>
    </row>
    <row r="376" spans="1:14" ht="12" customHeight="1" x14ac:dyDescent="0.2">
      <c r="A376" s="47">
        <v>366</v>
      </c>
      <c r="B376" s="48">
        <v>19031185</v>
      </c>
      <c r="C376" s="49" t="s">
        <v>550</v>
      </c>
      <c r="D376" s="49" t="s">
        <v>129</v>
      </c>
      <c r="E376" s="50" t="s">
        <v>87</v>
      </c>
      <c r="F376" s="50" t="s">
        <v>88</v>
      </c>
      <c r="G376" s="81" t="s">
        <v>967</v>
      </c>
      <c r="H376" s="54">
        <f t="shared" si="5"/>
        <v>63</v>
      </c>
      <c r="I376" s="1"/>
      <c r="J376" s="1"/>
      <c r="K376" s="1"/>
      <c r="L376" s="1"/>
      <c r="M376" s="1"/>
      <c r="N376" s="1"/>
    </row>
    <row r="377" spans="1:14" ht="12" customHeight="1" x14ac:dyDescent="0.2">
      <c r="A377" s="47">
        <v>367</v>
      </c>
      <c r="B377" s="48">
        <v>19031195</v>
      </c>
      <c r="C377" s="49" t="s">
        <v>551</v>
      </c>
      <c r="D377" s="49" t="s">
        <v>268</v>
      </c>
      <c r="E377" s="50" t="s">
        <v>87</v>
      </c>
      <c r="F377" s="50" t="s">
        <v>88</v>
      </c>
      <c r="G377" s="81" t="s">
        <v>966</v>
      </c>
      <c r="H377" s="54">
        <f t="shared" si="5"/>
        <v>75</v>
      </c>
      <c r="I377" s="1"/>
      <c r="J377" s="1"/>
      <c r="K377" s="1"/>
      <c r="L377" s="1"/>
      <c r="M377" s="1"/>
      <c r="N377" s="1"/>
    </row>
    <row r="378" spans="1:14" ht="12" customHeight="1" x14ac:dyDescent="0.2">
      <c r="A378" s="47">
        <v>368</v>
      </c>
      <c r="B378" s="48">
        <v>19031358</v>
      </c>
      <c r="C378" s="49" t="s">
        <v>552</v>
      </c>
      <c r="D378" s="49" t="s">
        <v>553</v>
      </c>
      <c r="E378" s="50" t="s">
        <v>87</v>
      </c>
      <c r="F378" s="50" t="s">
        <v>101</v>
      </c>
      <c r="G378" s="81" t="s">
        <v>969</v>
      </c>
      <c r="H378" s="54">
        <f t="shared" si="5"/>
        <v>53</v>
      </c>
      <c r="I378" s="1"/>
      <c r="J378" s="1"/>
      <c r="K378" s="1"/>
      <c r="L378" s="1"/>
      <c r="M378" s="1"/>
      <c r="N378" s="1"/>
    </row>
    <row r="379" spans="1:14" ht="12" customHeight="1" x14ac:dyDescent="0.2">
      <c r="A379" s="47">
        <v>369</v>
      </c>
      <c r="B379" s="48">
        <v>19031213</v>
      </c>
      <c r="C379" s="49" t="s">
        <v>552</v>
      </c>
      <c r="D379" s="49" t="s">
        <v>466</v>
      </c>
      <c r="E379" s="50" t="s">
        <v>87</v>
      </c>
      <c r="F379" s="50" t="s">
        <v>101</v>
      </c>
      <c r="G379" s="81" t="s">
        <v>969</v>
      </c>
      <c r="H379" s="54">
        <f t="shared" si="5"/>
        <v>53</v>
      </c>
      <c r="I379" s="1"/>
      <c r="J379" s="1"/>
      <c r="K379" s="1"/>
      <c r="L379" s="1"/>
      <c r="M379" s="1"/>
      <c r="N379" s="1"/>
    </row>
    <row r="380" spans="1:14" ht="12" customHeight="1" x14ac:dyDescent="0.2">
      <c r="A380" s="47">
        <v>370</v>
      </c>
      <c r="B380" s="48">
        <v>19031196</v>
      </c>
      <c r="C380" s="49" t="s">
        <v>554</v>
      </c>
      <c r="D380" s="49" t="s">
        <v>94</v>
      </c>
      <c r="E380" s="50" t="s">
        <v>87</v>
      </c>
      <c r="F380" s="50" t="s">
        <v>88</v>
      </c>
      <c r="G380" s="81" t="s">
        <v>966</v>
      </c>
      <c r="H380" s="54">
        <f t="shared" si="5"/>
        <v>75</v>
      </c>
      <c r="I380" s="1"/>
      <c r="J380" s="1"/>
      <c r="K380" s="1"/>
      <c r="L380" s="1"/>
      <c r="M380" s="1"/>
      <c r="N380" s="1"/>
    </row>
    <row r="381" spans="1:14" ht="12" customHeight="1" x14ac:dyDescent="0.2">
      <c r="A381" s="47">
        <v>371</v>
      </c>
      <c r="B381" s="48">
        <v>19031209</v>
      </c>
      <c r="C381" s="49" t="s">
        <v>555</v>
      </c>
      <c r="D381" s="49" t="s">
        <v>556</v>
      </c>
      <c r="E381" s="50" t="s">
        <v>87</v>
      </c>
      <c r="F381" s="50" t="s">
        <v>88</v>
      </c>
      <c r="G381" s="81" t="s">
        <v>967</v>
      </c>
      <c r="H381" s="54">
        <f t="shared" si="5"/>
        <v>63</v>
      </c>
      <c r="I381" s="1"/>
      <c r="J381" s="1"/>
      <c r="K381" s="1"/>
      <c r="L381" s="1"/>
      <c r="M381" s="1"/>
      <c r="N381" s="1"/>
    </row>
    <row r="382" spans="1:14" ht="12" customHeight="1" x14ac:dyDescent="0.2">
      <c r="A382" s="47">
        <v>372</v>
      </c>
      <c r="B382" s="48">
        <v>19031217</v>
      </c>
      <c r="C382" s="49" t="s">
        <v>555</v>
      </c>
      <c r="D382" s="49" t="s">
        <v>130</v>
      </c>
      <c r="E382" s="50" t="s">
        <v>87</v>
      </c>
      <c r="F382" s="50" t="s">
        <v>88</v>
      </c>
      <c r="G382" s="81" t="s">
        <v>969</v>
      </c>
      <c r="H382" s="54">
        <f t="shared" si="5"/>
        <v>53</v>
      </c>
      <c r="I382" s="1"/>
      <c r="J382" s="1"/>
      <c r="K382" s="1"/>
      <c r="L382" s="1"/>
      <c r="M382" s="1"/>
      <c r="N382" s="1"/>
    </row>
    <row r="383" spans="1:14" ht="12" customHeight="1" x14ac:dyDescent="0.2">
      <c r="A383" s="47">
        <v>373</v>
      </c>
      <c r="B383" s="48">
        <v>19031212</v>
      </c>
      <c r="C383" s="49" t="s">
        <v>557</v>
      </c>
      <c r="D383" s="49" t="s">
        <v>168</v>
      </c>
      <c r="E383" s="50" t="s">
        <v>87</v>
      </c>
      <c r="F383" s="50" t="s">
        <v>88</v>
      </c>
      <c r="G383" s="81" t="s">
        <v>972</v>
      </c>
      <c r="H383" s="54">
        <f t="shared" si="5"/>
        <v>23</v>
      </c>
      <c r="I383" s="1"/>
      <c r="J383" s="1"/>
      <c r="K383" s="1"/>
      <c r="L383" s="1"/>
      <c r="M383" s="1"/>
      <c r="N383" s="1"/>
    </row>
    <row r="384" spans="1:14" ht="12" customHeight="1" x14ac:dyDescent="0.2">
      <c r="A384" s="47">
        <v>374</v>
      </c>
      <c r="B384" s="48">
        <v>19031214</v>
      </c>
      <c r="C384" s="49" t="s">
        <v>557</v>
      </c>
      <c r="D384" s="49" t="s">
        <v>168</v>
      </c>
      <c r="E384" s="50" t="s">
        <v>87</v>
      </c>
      <c r="F384" s="50" t="s">
        <v>88</v>
      </c>
      <c r="G384" s="79"/>
      <c r="H384" s="54">
        <f t="shared" si="5"/>
        <v>0</v>
      </c>
      <c r="I384" s="1"/>
      <c r="J384" s="1"/>
      <c r="K384" s="1"/>
      <c r="L384" s="1"/>
      <c r="M384" s="1"/>
      <c r="N384" s="1"/>
    </row>
    <row r="385" spans="1:14" ht="12" customHeight="1" x14ac:dyDescent="0.2">
      <c r="A385" s="47">
        <v>375</v>
      </c>
      <c r="B385" s="48">
        <v>19031220</v>
      </c>
      <c r="C385" s="49" t="s">
        <v>557</v>
      </c>
      <c r="D385" s="49" t="s">
        <v>457</v>
      </c>
      <c r="E385" s="50" t="s">
        <v>87</v>
      </c>
      <c r="F385" s="50" t="s">
        <v>88</v>
      </c>
      <c r="G385" s="81" t="s">
        <v>968</v>
      </c>
      <c r="H385" s="54">
        <f t="shared" si="5"/>
        <v>57</v>
      </c>
      <c r="I385" s="1"/>
      <c r="J385" s="1"/>
      <c r="K385" s="1"/>
      <c r="L385" s="1"/>
      <c r="M385" s="1"/>
      <c r="N385" s="1"/>
    </row>
    <row r="386" spans="1:14" ht="12" customHeight="1" x14ac:dyDescent="0.2">
      <c r="A386" s="47">
        <v>376</v>
      </c>
      <c r="B386" s="48">
        <v>19032173</v>
      </c>
      <c r="C386" s="49" t="s">
        <v>557</v>
      </c>
      <c r="D386" s="49" t="s">
        <v>134</v>
      </c>
      <c r="E386" s="50" t="s">
        <v>87</v>
      </c>
      <c r="F386" s="50" t="s">
        <v>88</v>
      </c>
      <c r="G386" s="81" t="s">
        <v>969</v>
      </c>
      <c r="H386" s="54">
        <f t="shared" si="5"/>
        <v>53</v>
      </c>
      <c r="I386" s="1"/>
      <c r="J386" s="1"/>
      <c r="K386" s="1"/>
      <c r="L386" s="1"/>
      <c r="M386" s="1"/>
      <c r="N386" s="1"/>
    </row>
    <row r="387" spans="1:14" ht="12" customHeight="1" x14ac:dyDescent="0.2">
      <c r="A387" s="47">
        <v>377</v>
      </c>
      <c r="B387" s="48">
        <v>19031363</v>
      </c>
      <c r="C387" s="49" t="s">
        <v>557</v>
      </c>
      <c r="D387" s="49" t="s">
        <v>558</v>
      </c>
      <c r="E387" s="50" t="s">
        <v>87</v>
      </c>
      <c r="F387" s="50" t="s">
        <v>101</v>
      </c>
      <c r="G387" s="81" t="s">
        <v>971</v>
      </c>
      <c r="H387" s="54">
        <f t="shared" si="5"/>
        <v>67</v>
      </c>
      <c r="I387" s="1"/>
      <c r="J387" s="1"/>
      <c r="K387" s="1"/>
      <c r="L387" s="1"/>
      <c r="M387" s="1"/>
      <c r="N387" s="1"/>
    </row>
    <row r="388" spans="1:14" ht="12" customHeight="1" x14ac:dyDescent="0.2">
      <c r="A388" s="47">
        <v>378</v>
      </c>
      <c r="B388" s="48">
        <v>19031365</v>
      </c>
      <c r="C388" s="49" t="s">
        <v>559</v>
      </c>
      <c r="D388" s="49" t="s">
        <v>560</v>
      </c>
      <c r="E388" s="50" t="s">
        <v>87</v>
      </c>
      <c r="F388" s="50" t="s">
        <v>101</v>
      </c>
      <c r="G388" s="81" t="s">
        <v>967</v>
      </c>
      <c r="H388" s="54">
        <f t="shared" si="5"/>
        <v>63</v>
      </c>
      <c r="I388" s="1"/>
      <c r="J388" s="1"/>
      <c r="K388" s="1"/>
      <c r="L388" s="1"/>
      <c r="M388" s="1"/>
      <c r="N388" s="1"/>
    </row>
    <row r="389" spans="1:14" ht="12" customHeight="1" x14ac:dyDescent="0.2">
      <c r="A389" s="47">
        <v>379</v>
      </c>
      <c r="B389" s="48">
        <v>19032172</v>
      </c>
      <c r="C389" s="49" t="s">
        <v>561</v>
      </c>
      <c r="D389" s="49" t="s">
        <v>562</v>
      </c>
      <c r="E389" s="50" t="s">
        <v>87</v>
      </c>
      <c r="F389" s="50" t="s">
        <v>88</v>
      </c>
      <c r="G389" s="81" t="s">
        <v>968</v>
      </c>
      <c r="H389" s="54">
        <f t="shared" si="5"/>
        <v>57</v>
      </c>
      <c r="I389" s="1"/>
      <c r="J389" s="1"/>
      <c r="K389" s="1"/>
      <c r="L389" s="1"/>
      <c r="M389" s="1"/>
      <c r="N389" s="1"/>
    </row>
    <row r="390" spans="1:14" ht="12" customHeight="1" x14ac:dyDescent="0.2">
      <c r="A390" s="47">
        <v>380</v>
      </c>
      <c r="B390" s="48">
        <v>19031960</v>
      </c>
      <c r="C390" s="49" t="s">
        <v>563</v>
      </c>
      <c r="D390" s="49" t="s">
        <v>104</v>
      </c>
      <c r="E390" s="50" t="s">
        <v>87</v>
      </c>
      <c r="F390" s="50" t="s">
        <v>92</v>
      </c>
      <c r="G390" s="81" t="s">
        <v>975</v>
      </c>
      <c r="H390" s="54">
        <f t="shared" si="5"/>
        <v>85</v>
      </c>
      <c r="I390" s="1"/>
      <c r="J390" s="1"/>
      <c r="K390" s="1"/>
      <c r="L390" s="1"/>
      <c r="M390" s="1"/>
      <c r="N390" s="1"/>
    </row>
    <row r="391" spans="1:14" ht="12" customHeight="1" x14ac:dyDescent="0.2">
      <c r="A391" s="47">
        <v>381</v>
      </c>
      <c r="B391" s="48">
        <v>19031223</v>
      </c>
      <c r="C391" s="49" t="s">
        <v>564</v>
      </c>
      <c r="D391" s="49" t="s">
        <v>565</v>
      </c>
      <c r="E391" s="50" t="s">
        <v>87</v>
      </c>
      <c r="F391" s="50" t="s">
        <v>88</v>
      </c>
      <c r="G391" s="81" t="s">
        <v>969</v>
      </c>
      <c r="H391" s="54">
        <f t="shared" si="5"/>
        <v>53</v>
      </c>
      <c r="I391" s="1"/>
      <c r="J391" s="1"/>
      <c r="K391" s="1"/>
      <c r="L391" s="1"/>
      <c r="M391" s="1"/>
      <c r="N391" s="1"/>
    </row>
    <row r="392" spans="1:14" ht="12" customHeight="1" x14ac:dyDescent="0.2">
      <c r="A392" s="47">
        <v>382</v>
      </c>
      <c r="B392" s="48">
        <v>19031225</v>
      </c>
      <c r="C392" s="49" t="s">
        <v>564</v>
      </c>
      <c r="D392" s="49" t="s">
        <v>566</v>
      </c>
      <c r="E392" s="50" t="s">
        <v>87</v>
      </c>
      <c r="F392" s="50" t="s">
        <v>88</v>
      </c>
      <c r="G392" s="81" t="s">
        <v>969</v>
      </c>
      <c r="H392" s="54">
        <f t="shared" si="5"/>
        <v>53</v>
      </c>
      <c r="I392" s="1"/>
      <c r="J392" s="1"/>
      <c r="K392" s="1"/>
      <c r="L392" s="1"/>
      <c r="M392" s="1"/>
      <c r="N392" s="1"/>
    </row>
    <row r="393" spans="1:14" ht="12" customHeight="1" x14ac:dyDescent="0.2">
      <c r="A393" s="47">
        <v>383</v>
      </c>
      <c r="B393" s="48">
        <v>19031367</v>
      </c>
      <c r="C393" s="49" t="s">
        <v>567</v>
      </c>
      <c r="D393" s="49" t="s">
        <v>104</v>
      </c>
      <c r="E393" s="50" t="s">
        <v>87</v>
      </c>
      <c r="F393" s="50" t="s">
        <v>101</v>
      </c>
      <c r="G393" s="81" t="s">
        <v>969</v>
      </c>
      <c r="H393" s="54">
        <f t="shared" si="5"/>
        <v>53</v>
      </c>
      <c r="I393" s="1"/>
      <c r="J393" s="1"/>
      <c r="K393" s="1"/>
      <c r="L393" s="1"/>
      <c r="M393" s="1"/>
      <c r="N393" s="1"/>
    </row>
    <row r="394" spans="1:14" ht="12" customHeight="1" x14ac:dyDescent="0.2">
      <c r="A394" s="47">
        <v>384</v>
      </c>
      <c r="B394" s="48">
        <v>19031369</v>
      </c>
      <c r="C394" s="49" t="s">
        <v>568</v>
      </c>
      <c r="D394" s="49" t="s">
        <v>94</v>
      </c>
      <c r="E394" s="50" t="s">
        <v>87</v>
      </c>
      <c r="F394" s="50" t="s">
        <v>101</v>
      </c>
      <c r="G394" s="81" t="s">
        <v>967</v>
      </c>
      <c r="H394" s="54">
        <f t="shared" si="5"/>
        <v>63</v>
      </c>
      <c r="I394" s="1"/>
      <c r="J394" s="1"/>
      <c r="K394" s="1"/>
      <c r="L394" s="1"/>
      <c r="M394" s="1"/>
      <c r="N394" s="1"/>
    </row>
    <row r="395" spans="1:14" ht="12" customHeight="1" x14ac:dyDescent="0.2">
      <c r="A395" s="47">
        <v>385</v>
      </c>
      <c r="B395" s="48">
        <v>19031961</v>
      </c>
      <c r="C395" s="49" t="s">
        <v>569</v>
      </c>
      <c r="D395" s="49" t="s">
        <v>434</v>
      </c>
      <c r="E395" s="50" t="s">
        <v>87</v>
      </c>
      <c r="F395" s="50" t="s">
        <v>92</v>
      </c>
      <c r="G395" s="79"/>
      <c r="H395" s="54">
        <f t="shared" ref="H395:H458" si="6">IF(G395="A+",95,IF(G395="A",85, IF(G395="A-",75,IF(G395="B+",67,IF(G395="B",63,IF(G395="C+",57,IF(G395="C",53,IF(G395="D+",47,IF(G395="D",43,IF(G395="F1",37,IF(G395="F2",23,IF(G395="F3",0,0))))))))))))</f>
        <v>0</v>
      </c>
      <c r="I395" s="1"/>
      <c r="J395" s="1"/>
      <c r="K395" s="1"/>
      <c r="L395" s="1"/>
      <c r="M395" s="1"/>
      <c r="N395" s="1"/>
    </row>
    <row r="396" spans="1:14" ht="12" customHeight="1" x14ac:dyDescent="0.2">
      <c r="A396" s="47">
        <v>386</v>
      </c>
      <c r="B396" s="48">
        <v>19031226</v>
      </c>
      <c r="C396" s="49" t="s">
        <v>570</v>
      </c>
      <c r="D396" s="49" t="s">
        <v>359</v>
      </c>
      <c r="E396" s="50" t="s">
        <v>87</v>
      </c>
      <c r="F396" s="50" t="s">
        <v>88</v>
      </c>
      <c r="G396" s="81" t="s">
        <v>974</v>
      </c>
      <c r="H396" s="54">
        <f t="shared" si="6"/>
        <v>47</v>
      </c>
      <c r="I396" s="1"/>
      <c r="J396" s="1"/>
      <c r="K396" s="1"/>
      <c r="L396" s="1"/>
      <c r="M396" s="1"/>
      <c r="N396" s="1"/>
    </row>
    <row r="397" spans="1:14" ht="12" customHeight="1" x14ac:dyDescent="0.2">
      <c r="A397" s="47">
        <v>387</v>
      </c>
      <c r="B397" s="48">
        <v>19031252</v>
      </c>
      <c r="C397" s="49" t="s">
        <v>571</v>
      </c>
      <c r="D397" s="49" t="s">
        <v>268</v>
      </c>
      <c r="E397" s="50" t="s">
        <v>87</v>
      </c>
      <c r="F397" s="50" t="s">
        <v>88</v>
      </c>
      <c r="G397" s="81" t="s">
        <v>969</v>
      </c>
      <c r="H397" s="54">
        <f t="shared" si="6"/>
        <v>53</v>
      </c>
      <c r="I397" s="1"/>
      <c r="J397" s="1"/>
      <c r="K397" s="1"/>
      <c r="L397" s="1"/>
      <c r="M397" s="1"/>
      <c r="N397" s="1"/>
    </row>
    <row r="398" spans="1:14" ht="12" customHeight="1" x14ac:dyDescent="0.2">
      <c r="A398" s="47">
        <v>388</v>
      </c>
      <c r="B398" s="48">
        <v>18030950</v>
      </c>
      <c r="C398" s="49" t="s">
        <v>572</v>
      </c>
      <c r="D398" s="49" t="s">
        <v>289</v>
      </c>
      <c r="E398" s="50" t="s">
        <v>257</v>
      </c>
      <c r="F398" s="50" t="s">
        <v>101</v>
      </c>
      <c r="G398" s="81" t="s">
        <v>970</v>
      </c>
      <c r="H398" s="54">
        <f t="shared" si="6"/>
        <v>43</v>
      </c>
      <c r="I398" s="1"/>
      <c r="J398" s="1"/>
      <c r="K398" s="1"/>
      <c r="L398" s="1"/>
      <c r="M398" s="1"/>
      <c r="N398" s="1"/>
    </row>
    <row r="399" spans="1:14" ht="12" customHeight="1" x14ac:dyDescent="0.2">
      <c r="A399" s="47">
        <v>389</v>
      </c>
      <c r="B399" s="48">
        <v>19031253</v>
      </c>
      <c r="C399" s="49" t="s">
        <v>573</v>
      </c>
      <c r="D399" s="49" t="s">
        <v>100</v>
      </c>
      <c r="E399" s="50" t="s">
        <v>87</v>
      </c>
      <c r="F399" s="50" t="s">
        <v>88</v>
      </c>
      <c r="G399" s="81" t="s">
        <v>970</v>
      </c>
      <c r="H399" s="54">
        <f t="shared" si="6"/>
        <v>43</v>
      </c>
      <c r="I399" s="1"/>
      <c r="J399" s="1"/>
      <c r="K399" s="1"/>
      <c r="L399" s="1"/>
      <c r="M399" s="1"/>
      <c r="N399" s="1"/>
    </row>
    <row r="400" spans="1:14" ht="12" customHeight="1" x14ac:dyDescent="0.2">
      <c r="A400" s="47">
        <v>390</v>
      </c>
      <c r="B400" s="48">
        <v>19031255</v>
      </c>
      <c r="C400" s="49" t="s">
        <v>574</v>
      </c>
      <c r="D400" s="49" t="s">
        <v>575</v>
      </c>
      <c r="E400" s="50" t="s">
        <v>87</v>
      </c>
      <c r="F400" s="50" t="s">
        <v>88</v>
      </c>
      <c r="G400" s="79"/>
      <c r="H400" s="54">
        <f t="shared" si="6"/>
        <v>0</v>
      </c>
      <c r="I400" s="1"/>
      <c r="J400" s="1"/>
      <c r="K400" s="1"/>
      <c r="L400" s="1"/>
      <c r="M400" s="1"/>
      <c r="N400" s="1"/>
    </row>
    <row r="401" spans="1:14" ht="12" customHeight="1" x14ac:dyDescent="0.2">
      <c r="A401" s="47">
        <v>391</v>
      </c>
      <c r="B401" s="48">
        <v>19031374</v>
      </c>
      <c r="C401" s="49" t="s">
        <v>576</v>
      </c>
      <c r="D401" s="49" t="s">
        <v>136</v>
      </c>
      <c r="E401" s="50" t="s">
        <v>87</v>
      </c>
      <c r="F401" s="50" t="s">
        <v>101</v>
      </c>
      <c r="G401" s="81" t="s">
        <v>969</v>
      </c>
      <c r="H401" s="54">
        <f t="shared" si="6"/>
        <v>53</v>
      </c>
      <c r="I401" s="1"/>
      <c r="J401" s="1"/>
      <c r="K401" s="1"/>
      <c r="L401" s="1"/>
      <c r="M401" s="1"/>
      <c r="N401" s="1"/>
    </row>
    <row r="402" spans="1:14" ht="12" customHeight="1" x14ac:dyDescent="0.2">
      <c r="A402" s="47">
        <v>392</v>
      </c>
      <c r="B402" s="48">
        <v>19031256</v>
      </c>
      <c r="C402" s="49" t="s">
        <v>577</v>
      </c>
      <c r="D402" s="49" t="s">
        <v>128</v>
      </c>
      <c r="E402" s="50" t="s">
        <v>87</v>
      </c>
      <c r="F402" s="50" t="s">
        <v>88</v>
      </c>
      <c r="G402" s="81" t="s">
        <v>970</v>
      </c>
      <c r="H402" s="54">
        <f t="shared" si="6"/>
        <v>43</v>
      </c>
      <c r="I402" s="1"/>
      <c r="J402" s="1"/>
      <c r="K402" s="1"/>
      <c r="L402" s="1"/>
      <c r="M402" s="1"/>
      <c r="N402" s="1"/>
    </row>
    <row r="403" spans="1:14" ht="12" customHeight="1" x14ac:dyDescent="0.2">
      <c r="A403" s="47">
        <v>393</v>
      </c>
      <c r="B403" s="48">
        <v>19031257</v>
      </c>
      <c r="C403" s="49" t="s">
        <v>578</v>
      </c>
      <c r="D403" s="49" t="s">
        <v>96</v>
      </c>
      <c r="E403" s="50" t="s">
        <v>87</v>
      </c>
      <c r="F403" s="50" t="s">
        <v>88</v>
      </c>
      <c r="G403" s="81" t="s">
        <v>966</v>
      </c>
      <c r="H403" s="54">
        <f t="shared" si="6"/>
        <v>75</v>
      </c>
      <c r="I403" s="1"/>
      <c r="J403" s="1"/>
      <c r="K403" s="1"/>
      <c r="L403" s="1"/>
      <c r="M403" s="1"/>
      <c r="N403" s="1"/>
    </row>
    <row r="404" spans="1:14" ht="12" customHeight="1" x14ac:dyDescent="0.2">
      <c r="A404" s="47">
        <v>394</v>
      </c>
      <c r="B404" s="48">
        <v>19031258</v>
      </c>
      <c r="C404" s="49" t="s">
        <v>579</v>
      </c>
      <c r="D404" s="49" t="s">
        <v>97</v>
      </c>
      <c r="E404" s="50" t="s">
        <v>87</v>
      </c>
      <c r="F404" s="50" t="s">
        <v>88</v>
      </c>
      <c r="G404" s="81" t="s">
        <v>967</v>
      </c>
      <c r="H404" s="54">
        <f t="shared" si="6"/>
        <v>63</v>
      </c>
      <c r="I404" s="1"/>
      <c r="J404" s="1"/>
      <c r="K404" s="1"/>
      <c r="L404" s="1"/>
      <c r="M404" s="1"/>
      <c r="N404" s="1"/>
    </row>
    <row r="405" spans="1:14" ht="12" customHeight="1" x14ac:dyDescent="0.2">
      <c r="A405" s="47">
        <v>395</v>
      </c>
      <c r="B405" s="48">
        <v>19031259</v>
      </c>
      <c r="C405" s="49" t="s">
        <v>580</v>
      </c>
      <c r="D405" s="49" t="s">
        <v>168</v>
      </c>
      <c r="E405" s="50" t="s">
        <v>87</v>
      </c>
      <c r="F405" s="50" t="s">
        <v>88</v>
      </c>
      <c r="G405" s="81" t="s">
        <v>970</v>
      </c>
      <c r="H405" s="54">
        <f t="shared" si="6"/>
        <v>43</v>
      </c>
      <c r="I405" s="1"/>
      <c r="J405" s="1"/>
      <c r="K405" s="1"/>
      <c r="L405" s="1"/>
      <c r="M405" s="1"/>
      <c r="N405" s="1"/>
    </row>
    <row r="406" spans="1:14" ht="12" customHeight="1" x14ac:dyDescent="0.2">
      <c r="A406" s="47">
        <v>396</v>
      </c>
      <c r="B406" s="48">
        <v>19032174</v>
      </c>
      <c r="C406" s="49" t="s">
        <v>581</v>
      </c>
      <c r="D406" s="49" t="s">
        <v>582</v>
      </c>
      <c r="E406" s="50" t="s">
        <v>87</v>
      </c>
      <c r="F406" s="50" t="s">
        <v>88</v>
      </c>
      <c r="G406" s="81" t="s">
        <v>968</v>
      </c>
      <c r="H406" s="54">
        <f t="shared" si="6"/>
        <v>57</v>
      </c>
      <c r="I406" s="1"/>
      <c r="J406" s="1"/>
      <c r="K406" s="1"/>
      <c r="L406" s="1"/>
      <c r="M406" s="1"/>
      <c r="N406" s="1"/>
    </row>
    <row r="407" spans="1:14" ht="12" customHeight="1" x14ac:dyDescent="0.2">
      <c r="A407" s="47">
        <v>397</v>
      </c>
      <c r="B407" s="48">
        <v>19031260</v>
      </c>
      <c r="C407" s="49" t="s">
        <v>583</v>
      </c>
      <c r="D407" s="49" t="s">
        <v>104</v>
      </c>
      <c r="E407" s="50" t="s">
        <v>87</v>
      </c>
      <c r="F407" s="50" t="s">
        <v>88</v>
      </c>
      <c r="G407" s="81" t="s">
        <v>975</v>
      </c>
      <c r="H407" s="54">
        <f t="shared" si="6"/>
        <v>85</v>
      </c>
      <c r="I407" s="1"/>
      <c r="J407" s="1"/>
      <c r="K407" s="1"/>
      <c r="L407" s="1"/>
      <c r="M407" s="1"/>
      <c r="N407" s="1"/>
    </row>
    <row r="408" spans="1:14" ht="12" customHeight="1" x14ac:dyDescent="0.2">
      <c r="A408" s="47">
        <v>398</v>
      </c>
      <c r="B408" s="48">
        <v>19031963</v>
      </c>
      <c r="C408" s="49" t="s">
        <v>584</v>
      </c>
      <c r="D408" s="49" t="s">
        <v>259</v>
      </c>
      <c r="E408" s="50" t="s">
        <v>87</v>
      </c>
      <c r="F408" s="50" t="s">
        <v>92</v>
      </c>
      <c r="G408" s="79"/>
      <c r="H408" s="54">
        <f t="shared" si="6"/>
        <v>0</v>
      </c>
      <c r="I408" s="1"/>
      <c r="J408" s="1"/>
      <c r="K408" s="1"/>
      <c r="L408" s="1"/>
      <c r="M408" s="1"/>
      <c r="N408" s="1"/>
    </row>
    <row r="409" spans="1:14" ht="12" customHeight="1" x14ac:dyDescent="0.2">
      <c r="A409" s="47">
        <v>399</v>
      </c>
      <c r="B409" s="48">
        <v>19031379</v>
      </c>
      <c r="C409" s="49" t="s">
        <v>585</v>
      </c>
      <c r="D409" s="49" t="s">
        <v>586</v>
      </c>
      <c r="E409" s="50" t="s">
        <v>87</v>
      </c>
      <c r="F409" s="50" t="s">
        <v>101</v>
      </c>
      <c r="G409" s="81" t="s">
        <v>975</v>
      </c>
      <c r="H409" s="54">
        <f t="shared" si="6"/>
        <v>85</v>
      </c>
      <c r="I409" s="1"/>
      <c r="J409" s="1"/>
      <c r="K409" s="1"/>
      <c r="L409" s="1"/>
      <c r="M409" s="1"/>
      <c r="N409" s="1"/>
    </row>
    <row r="410" spans="1:14" ht="12" customHeight="1" x14ac:dyDescent="0.2">
      <c r="A410" s="47">
        <v>400</v>
      </c>
      <c r="B410" s="48">
        <v>19031380</v>
      </c>
      <c r="C410" s="49" t="s">
        <v>587</v>
      </c>
      <c r="D410" s="49" t="s">
        <v>145</v>
      </c>
      <c r="E410" s="50" t="s">
        <v>87</v>
      </c>
      <c r="F410" s="50" t="s">
        <v>101</v>
      </c>
      <c r="G410" s="81" t="s">
        <v>975</v>
      </c>
      <c r="H410" s="54">
        <f t="shared" si="6"/>
        <v>85</v>
      </c>
      <c r="I410" s="1"/>
      <c r="J410" s="1"/>
      <c r="K410" s="1"/>
      <c r="L410" s="1"/>
      <c r="M410" s="1"/>
      <c r="N410" s="1"/>
    </row>
    <row r="411" spans="1:14" ht="12" customHeight="1" x14ac:dyDescent="0.2">
      <c r="A411" s="47">
        <v>401</v>
      </c>
      <c r="B411" s="48">
        <v>19031384</v>
      </c>
      <c r="C411" s="49" t="s">
        <v>588</v>
      </c>
      <c r="D411" s="49" t="s">
        <v>104</v>
      </c>
      <c r="E411" s="50" t="s">
        <v>87</v>
      </c>
      <c r="F411" s="50" t="s">
        <v>101</v>
      </c>
      <c r="G411" s="81" t="s">
        <v>967</v>
      </c>
      <c r="H411" s="54">
        <f t="shared" si="6"/>
        <v>63</v>
      </c>
      <c r="I411" s="1"/>
      <c r="J411" s="1"/>
      <c r="K411" s="1"/>
      <c r="L411" s="1"/>
      <c r="M411" s="1"/>
      <c r="N411" s="1"/>
    </row>
    <row r="412" spans="1:14" ht="12" customHeight="1" x14ac:dyDescent="0.2">
      <c r="A412" s="47">
        <v>402</v>
      </c>
      <c r="B412" s="48">
        <v>19031261</v>
      </c>
      <c r="C412" s="49" t="s">
        <v>589</v>
      </c>
      <c r="D412" s="49" t="s">
        <v>590</v>
      </c>
      <c r="E412" s="50" t="s">
        <v>87</v>
      </c>
      <c r="F412" s="50" t="s">
        <v>88</v>
      </c>
      <c r="G412" s="81" t="s">
        <v>967</v>
      </c>
      <c r="H412" s="54">
        <f t="shared" si="6"/>
        <v>63</v>
      </c>
      <c r="I412" s="1"/>
      <c r="J412" s="1"/>
      <c r="K412" s="1"/>
      <c r="L412" s="1"/>
      <c r="M412" s="1"/>
      <c r="N412" s="1"/>
    </row>
    <row r="413" spans="1:14" ht="12" customHeight="1" x14ac:dyDescent="0.2">
      <c r="A413" s="47">
        <v>403</v>
      </c>
      <c r="B413" s="48">
        <v>19031262</v>
      </c>
      <c r="C413" s="49" t="s">
        <v>589</v>
      </c>
      <c r="D413" s="49" t="s">
        <v>337</v>
      </c>
      <c r="E413" s="50" t="s">
        <v>87</v>
      </c>
      <c r="F413" s="50" t="s">
        <v>88</v>
      </c>
      <c r="G413" s="81" t="s">
        <v>969</v>
      </c>
      <c r="H413" s="54">
        <f t="shared" si="6"/>
        <v>53</v>
      </c>
      <c r="I413" s="1"/>
      <c r="J413" s="1"/>
      <c r="K413" s="1"/>
      <c r="L413" s="1"/>
      <c r="M413" s="1"/>
      <c r="N413" s="1"/>
    </row>
    <row r="414" spans="1:14" ht="12" customHeight="1" x14ac:dyDescent="0.2">
      <c r="A414" s="47">
        <v>404</v>
      </c>
      <c r="B414" s="48">
        <v>19031317</v>
      </c>
      <c r="C414" s="49" t="s">
        <v>591</v>
      </c>
      <c r="D414" s="49" t="s">
        <v>136</v>
      </c>
      <c r="E414" s="50" t="s">
        <v>87</v>
      </c>
      <c r="F414" s="50" t="s">
        <v>88</v>
      </c>
      <c r="G414" s="81" t="s">
        <v>967</v>
      </c>
      <c r="H414" s="54">
        <f t="shared" si="6"/>
        <v>63</v>
      </c>
      <c r="I414" s="1"/>
      <c r="J414" s="1"/>
      <c r="K414" s="1"/>
      <c r="L414" s="1"/>
      <c r="M414" s="1"/>
      <c r="N414" s="1"/>
    </row>
    <row r="415" spans="1:14" ht="12" customHeight="1" x14ac:dyDescent="0.2">
      <c r="A415" s="47">
        <v>405</v>
      </c>
      <c r="B415" s="48">
        <v>19031319</v>
      </c>
      <c r="C415" s="49" t="s">
        <v>592</v>
      </c>
      <c r="D415" s="49" t="s">
        <v>136</v>
      </c>
      <c r="E415" s="50" t="s">
        <v>87</v>
      </c>
      <c r="F415" s="50" t="s">
        <v>88</v>
      </c>
      <c r="G415" s="81" t="s">
        <v>969</v>
      </c>
      <c r="H415" s="54">
        <f t="shared" si="6"/>
        <v>53</v>
      </c>
      <c r="I415" s="1"/>
      <c r="J415" s="1"/>
      <c r="K415" s="1"/>
      <c r="L415" s="1"/>
      <c r="M415" s="1"/>
      <c r="N415" s="1"/>
    </row>
    <row r="416" spans="1:14" ht="12" customHeight="1" x14ac:dyDescent="0.2">
      <c r="A416" s="47">
        <v>406</v>
      </c>
      <c r="B416" s="48">
        <v>19031965</v>
      </c>
      <c r="C416" s="49" t="s">
        <v>593</v>
      </c>
      <c r="D416" s="49" t="s">
        <v>558</v>
      </c>
      <c r="E416" s="50" t="s">
        <v>87</v>
      </c>
      <c r="F416" s="50" t="s">
        <v>92</v>
      </c>
      <c r="G416" s="79"/>
      <c r="H416" s="54">
        <f t="shared" si="6"/>
        <v>0</v>
      </c>
      <c r="I416" s="1"/>
      <c r="J416" s="1"/>
      <c r="K416" s="1"/>
      <c r="L416" s="1"/>
      <c r="M416" s="1"/>
      <c r="N416" s="1"/>
    </row>
    <row r="417" spans="1:14" ht="12" customHeight="1" x14ac:dyDescent="0.2">
      <c r="A417" s="47">
        <v>407</v>
      </c>
      <c r="B417" s="48">
        <v>19031321</v>
      </c>
      <c r="C417" s="49" t="s">
        <v>594</v>
      </c>
      <c r="D417" s="49" t="s">
        <v>222</v>
      </c>
      <c r="E417" s="50" t="s">
        <v>87</v>
      </c>
      <c r="F417" s="50" t="s">
        <v>88</v>
      </c>
      <c r="G417" s="79"/>
      <c r="H417" s="54">
        <f t="shared" si="6"/>
        <v>0</v>
      </c>
      <c r="I417" s="1"/>
      <c r="J417" s="1"/>
      <c r="K417" s="1"/>
      <c r="L417" s="1"/>
      <c r="M417" s="1"/>
      <c r="N417" s="1"/>
    </row>
    <row r="418" spans="1:14" ht="12" customHeight="1" x14ac:dyDescent="0.2">
      <c r="A418" s="47">
        <v>408</v>
      </c>
      <c r="B418" s="48">
        <v>19031386</v>
      </c>
      <c r="C418" s="49" t="s">
        <v>595</v>
      </c>
      <c r="D418" s="49" t="s">
        <v>109</v>
      </c>
      <c r="E418" s="50" t="s">
        <v>87</v>
      </c>
      <c r="F418" s="50" t="s">
        <v>101</v>
      </c>
      <c r="G418" s="81" t="s">
        <v>975</v>
      </c>
      <c r="H418" s="54">
        <f t="shared" si="6"/>
        <v>85</v>
      </c>
      <c r="I418" s="1"/>
      <c r="J418" s="1"/>
      <c r="K418" s="1"/>
      <c r="L418" s="1"/>
      <c r="M418" s="1"/>
      <c r="N418" s="1"/>
    </row>
    <row r="419" spans="1:14" ht="12" customHeight="1" x14ac:dyDescent="0.2">
      <c r="A419" s="47">
        <v>409</v>
      </c>
      <c r="B419" s="48">
        <v>19031325</v>
      </c>
      <c r="C419" s="49" t="s">
        <v>596</v>
      </c>
      <c r="D419" s="49" t="s">
        <v>129</v>
      </c>
      <c r="E419" s="50" t="s">
        <v>87</v>
      </c>
      <c r="F419" s="50" t="s">
        <v>88</v>
      </c>
      <c r="G419" s="81" t="s">
        <v>969</v>
      </c>
      <c r="H419" s="54">
        <f t="shared" si="6"/>
        <v>53</v>
      </c>
      <c r="I419" s="1"/>
      <c r="J419" s="1"/>
      <c r="K419" s="1"/>
      <c r="L419" s="1"/>
      <c r="M419" s="1"/>
      <c r="N419" s="1"/>
    </row>
    <row r="420" spans="1:14" ht="12" customHeight="1" x14ac:dyDescent="0.2">
      <c r="A420" s="47">
        <v>410</v>
      </c>
      <c r="B420" s="48">
        <v>19031388</v>
      </c>
      <c r="C420" s="49" t="s">
        <v>597</v>
      </c>
      <c r="D420" s="49" t="s">
        <v>136</v>
      </c>
      <c r="E420" s="50" t="s">
        <v>87</v>
      </c>
      <c r="F420" s="50" t="s">
        <v>101</v>
      </c>
      <c r="G420" s="81" t="s">
        <v>967</v>
      </c>
      <c r="H420" s="54">
        <f t="shared" si="6"/>
        <v>63</v>
      </c>
      <c r="I420" s="1"/>
      <c r="J420" s="1"/>
      <c r="K420" s="1"/>
      <c r="L420" s="1"/>
      <c r="M420" s="1"/>
      <c r="N420" s="1"/>
    </row>
    <row r="421" spans="1:14" ht="12" customHeight="1" x14ac:dyDescent="0.2">
      <c r="A421" s="47">
        <v>411</v>
      </c>
      <c r="B421" s="48">
        <v>19031327</v>
      </c>
      <c r="C421" s="49" t="s">
        <v>598</v>
      </c>
      <c r="D421" s="49" t="s">
        <v>599</v>
      </c>
      <c r="E421" s="50" t="s">
        <v>87</v>
      </c>
      <c r="F421" s="50" t="s">
        <v>88</v>
      </c>
      <c r="G421" s="81" t="s">
        <v>969</v>
      </c>
      <c r="H421" s="54">
        <f t="shared" si="6"/>
        <v>53</v>
      </c>
      <c r="I421" s="1"/>
      <c r="J421" s="1"/>
      <c r="K421" s="1"/>
      <c r="L421" s="1"/>
      <c r="M421" s="1"/>
      <c r="N421" s="1"/>
    </row>
    <row r="422" spans="1:14" ht="12" customHeight="1" x14ac:dyDescent="0.2">
      <c r="A422" s="47">
        <v>412</v>
      </c>
      <c r="B422" s="48">
        <v>19031329</v>
      </c>
      <c r="C422" s="49" t="s">
        <v>600</v>
      </c>
      <c r="D422" s="49" t="s">
        <v>134</v>
      </c>
      <c r="E422" s="50" t="s">
        <v>87</v>
      </c>
      <c r="F422" s="50" t="s">
        <v>88</v>
      </c>
      <c r="G422" s="81" t="s">
        <v>966</v>
      </c>
      <c r="H422" s="54">
        <f t="shared" si="6"/>
        <v>75</v>
      </c>
      <c r="I422" s="1"/>
      <c r="J422" s="1"/>
      <c r="K422" s="1"/>
      <c r="L422" s="1"/>
      <c r="M422" s="1"/>
      <c r="N422" s="1"/>
    </row>
    <row r="423" spans="1:14" ht="12" customHeight="1" x14ac:dyDescent="0.2">
      <c r="A423" s="47">
        <v>413</v>
      </c>
      <c r="B423" s="48">
        <v>19031331</v>
      </c>
      <c r="C423" s="49" t="s">
        <v>601</v>
      </c>
      <c r="D423" s="49" t="s">
        <v>602</v>
      </c>
      <c r="E423" s="50" t="s">
        <v>87</v>
      </c>
      <c r="F423" s="50" t="s">
        <v>88</v>
      </c>
      <c r="G423" s="81" t="s">
        <v>966</v>
      </c>
      <c r="H423" s="54">
        <f t="shared" si="6"/>
        <v>75</v>
      </c>
      <c r="I423" s="1"/>
      <c r="J423" s="1"/>
      <c r="K423" s="1"/>
      <c r="L423" s="1"/>
      <c r="M423" s="1"/>
      <c r="N423" s="1"/>
    </row>
    <row r="424" spans="1:14" ht="12" customHeight="1" x14ac:dyDescent="0.2">
      <c r="A424" s="47">
        <v>414</v>
      </c>
      <c r="B424" s="48">
        <v>19031334</v>
      </c>
      <c r="C424" s="49" t="s">
        <v>603</v>
      </c>
      <c r="D424" s="49" t="s">
        <v>604</v>
      </c>
      <c r="E424" s="50" t="s">
        <v>87</v>
      </c>
      <c r="F424" s="50" t="s">
        <v>88</v>
      </c>
      <c r="G424" s="81" t="s">
        <v>969</v>
      </c>
      <c r="H424" s="54">
        <f t="shared" si="6"/>
        <v>53</v>
      </c>
      <c r="I424" s="1"/>
      <c r="J424" s="1"/>
      <c r="K424" s="1"/>
      <c r="L424" s="1"/>
      <c r="M424" s="1"/>
      <c r="N424" s="1"/>
    </row>
    <row r="425" spans="1:14" ht="12" customHeight="1" x14ac:dyDescent="0.2">
      <c r="A425" s="47">
        <v>415</v>
      </c>
      <c r="B425" s="48">
        <v>19031337</v>
      </c>
      <c r="C425" s="49" t="s">
        <v>605</v>
      </c>
      <c r="D425" s="49" t="s">
        <v>310</v>
      </c>
      <c r="E425" s="50" t="s">
        <v>87</v>
      </c>
      <c r="F425" s="50" t="s">
        <v>88</v>
      </c>
      <c r="G425" s="81" t="s">
        <v>969</v>
      </c>
      <c r="H425" s="54">
        <f t="shared" si="6"/>
        <v>53</v>
      </c>
      <c r="I425" s="1"/>
      <c r="J425" s="1"/>
      <c r="K425" s="1"/>
      <c r="L425" s="1"/>
      <c r="M425" s="1"/>
      <c r="N425" s="1"/>
    </row>
    <row r="426" spans="1:14" ht="12" customHeight="1" x14ac:dyDescent="0.2">
      <c r="A426" s="47">
        <v>416</v>
      </c>
      <c r="B426" s="48">
        <v>19031215</v>
      </c>
      <c r="C426" s="49" t="s">
        <v>606</v>
      </c>
      <c r="D426" s="49" t="s">
        <v>128</v>
      </c>
      <c r="E426" s="50" t="s">
        <v>87</v>
      </c>
      <c r="F426" s="50" t="s">
        <v>101</v>
      </c>
      <c r="G426" s="79"/>
      <c r="H426" s="54">
        <f t="shared" si="6"/>
        <v>0</v>
      </c>
      <c r="I426" s="1"/>
      <c r="J426" s="1"/>
      <c r="K426" s="1"/>
      <c r="L426" s="1"/>
      <c r="M426" s="1"/>
      <c r="N426" s="1"/>
    </row>
    <row r="427" spans="1:14" ht="12" customHeight="1" x14ac:dyDescent="0.2">
      <c r="A427" s="47">
        <v>417</v>
      </c>
      <c r="B427" s="48">
        <v>19031339</v>
      </c>
      <c r="C427" s="49" t="s">
        <v>607</v>
      </c>
      <c r="D427" s="49" t="s">
        <v>166</v>
      </c>
      <c r="E427" s="50" t="s">
        <v>87</v>
      </c>
      <c r="F427" s="50" t="s">
        <v>88</v>
      </c>
      <c r="G427" s="81" t="s">
        <v>971</v>
      </c>
      <c r="H427" s="54">
        <f t="shared" si="6"/>
        <v>67</v>
      </c>
      <c r="I427" s="1"/>
      <c r="J427" s="1"/>
      <c r="K427" s="1"/>
      <c r="L427" s="1"/>
      <c r="M427" s="1"/>
      <c r="N427" s="1"/>
    </row>
    <row r="428" spans="1:14" ht="12" customHeight="1" x14ac:dyDescent="0.2">
      <c r="A428" s="47">
        <v>418</v>
      </c>
      <c r="B428" s="48">
        <v>19031344</v>
      </c>
      <c r="C428" s="49" t="s">
        <v>607</v>
      </c>
      <c r="D428" s="49" t="s">
        <v>105</v>
      </c>
      <c r="E428" s="50" t="s">
        <v>87</v>
      </c>
      <c r="F428" s="50" t="s">
        <v>88</v>
      </c>
      <c r="G428" s="81" t="s">
        <v>967</v>
      </c>
      <c r="H428" s="54">
        <f t="shared" si="6"/>
        <v>63</v>
      </c>
      <c r="I428" s="1"/>
      <c r="J428" s="1"/>
      <c r="K428" s="1"/>
      <c r="L428" s="1"/>
      <c r="M428" s="1"/>
      <c r="N428" s="1"/>
    </row>
    <row r="429" spans="1:14" ht="12" customHeight="1" x14ac:dyDescent="0.2">
      <c r="A429" s="47">
        <v>419</v>
      </c>
      <c r="B429" s="48">
        <v>19031348</v>
      </c>
      <c r="C429" s="49" t="s">
        <v>607</v>
      </c>
      <c r="D429" s="49" t="s">
        <v>558</v>
      </c>
      <c r="E429" s="50" t="s">
        <v>87</v>
      </c>
      <c r="F429" s="50" t="s">
        <v>88</v>
      </c>
      <c r="G429" s="81" t="s">
        <v>967</v>
      </c>
      <c r="H429" s="54">
        <f t="shared" si="6"/>
        <v>63</v>
      </c>
      <c r="I429" s="1"/>
      <c r="J429" s="1"/>
      <c r="K429" s="1"/>
      <c r="L429" s="1"/>
      <c r="M429" s="1"/>
      <c r="N429" s="1"/>
    </row>
    <row r="430" spans="1:14" ht="12" customHeight="1" x14ac:dyDescent="0.2">
      <c r="A430" s="47">
        <v>420</v>
      </c>
      <c r="B430" s="48">
        <v>19031966</v>
      </c>
      <c r="C430" s="49" t="s">
        <v>608</v>
      </c>
      <c r="D430" s="49" t="s">
        <v>609</v>
      </c>
      <c r="E430" s="50" t="s">
        <v>87</v>
      </c>
      <c r="F430" s="50" t="s">
        <v>92</v>
      </c>
      <c r="G430" s="81" t="s">
        <v>966</v>
      </c>
      <c r="H430" s="54">
        <f t="shared" si="6"/>
        <v>75</v>
      </c>
      <c r="I430" s="1"/>
      <c r="J430" s="1"/>
      <c r="K430" s="1"/>
      <c r="L430" s="1"/>
      <c r="M430" s="1"/>
      <c r="N430" s="1"/>
    </row>
    <row r="431" spans="1:14" ht="12" customHeight="1" x14ac:dyDescent="0.2">
      <c r="A431" s="47">
        <v>421</v>
      </c>
      <c r="B431" s="48">
        <v>19031352</v>
      </c>
      <c r="C431" s="49" t="s">
        <v>610</v>
      </c>
      <c r="D431" s="49" t="s">
        <v>163</v>
      </c>
      <c r="E431" s="50" t="s">
        <v>87</v>
      </c>
      <c r="F431" s="50" t="s">
        <v>88</v>
      </c>
      <c r="G431" s="81" t="s">
        <v>967</v>
      </c>
      <c r="H431" s="54">
        <f t="shared" si="6"/>
        <v>63</v>
      </c>
      <c r="I431" s="1"/>
      <c r="J431" s="1"/>
      <c r="K431" s="1"/>
      <c r="L431" s="1"/>
      <c r="M431" s="1"/>
      <c r="N431" s="1"/>
    </row>
    <row r="432" spans="1:14" ht="12" customHeight="1" x14ac:dyDescent="0.2">
      <c r="A432" s="47">
        <v>422</v>
      </c>
      <c r="B432" s="48">
        <v>19031390</v>
      </c>
      <c r="C432" s="49" t="s">
        <v>610</v>
      </c>
      <c r="D432" s="49" t="s">
        <v>130</v>
      </c>
      <c r="E432" s="50" t="s">
        <v>87</v>
      </c>
      <c r="F432" s="50" t="s">
        <v>101</v>
      </c>
      <c r="G432" s="81" t="s">
        <v>967</v>
      </c>
      <c r="H432" s="54">
        <f t="shared" si="6"/>
        <v>63</v>
      </c>
      <c r="I432" s="1"/>
      <c r="J432" s="1"/>
      <c r="K432" s="1"/>
      <c r="L432" s="1"/>
      <c r="M432" s="1"/>
      <c r="N432" s="1"/>
    </row>
    <row r="433" spans="1:14" ht="12" customHeight="1" x14ac:dyDescent="0.2">
      <c r="A433" s="47">
        <v>423</v>
      </c>
      <c r="B433" s="48">
        <v>19031397</v>
      </c>
      <c r="C433" s="49" t="s">
        <v>611</v>
      </c>
      <c r="D433" s="49" t="s">
        <v>136</v>
      </c>
      <c r="E433" s="50" t="s">
        <v>87</v>
      </c>
      <c r="F433" s="50" t="s">
        <v>101</v>
      </c>
      <c r="G433" s="81" t="s">
        <v>969</v>
      </c>
      <c r="H433" s="54">
        <f t="shared" si="6"/>
        <v>53</v>
      </c>
      <c r="I433" s="1"/>
      <c r="J433" s="1"/>
      <c r="K433" s="1"/>
      <c r="L433" s="1"/>
      <c r="M433" s="1"/>
      <c r="N433" s="1"/>
    </row>
    <row r="434" spans="1:14" ht="12" customHeight="1" x14ac:dyDescent="0.2">
      <c r="A434" s="47">
        <v>424</v>
      </c>
      <c r="B434" s="48">
        <v>19031967</v>
      </c>
      <c r="C434" s="49" t="s">
        <v>612</v>
      </c>
      <c r="D434" s="49" t="s">
        <v>310</v>
      </c>
      <c r="E434" s="50" t="s">
        <v>87</v>
      </c>
      <c r="F434" s="50" t="s">
        <v>92</v>
      </c>
      <c r="G434" s="81" t="s">
        <v>968</v>
      </c>
      <c r="H434" s="54">
        <f t="shared" si="6"/>
        <v>57</v>
      </c>
      <c r="I434" s="1"/>
      <c r="J434" s="1"/>
      <c r="K434" s="1"/>
      <c r="L434" s="1"/>
      <c r="M434" s="1"/>
      <c r="N434" s="1"/>
    </row>
    <row r="435" spans="1:14" ht="12" customHeight="1" x14ac:dyDescent="0.2">
      <c r="A435" s="47">
        <v>425</v>
      </c>
      <c r="B435" s="48">
        <v>18029977</v>
      </c>
      <c r="C435" s="49" t="s">
        <v>613</v>
      </c>
      <c r="D435" s="49" t="s">
        <v>232</v>
      </c>
      <c r="E435" s="50" t="s">
        <v>131</v>
      </c>
      <c r="F435" s="50" t="s">
        <v>88</v>
      </c>
      <c r="G435" s="81" t="s">
        <v>970</v>
      </c>
      <c r="H435" s="54">
        <f t="shared" si="6"/>
        <v>43</v>
      </c>
      <c r="I435" s="1"/>
      <c r="J435" s="1"/>
      <c r="K435" s="1"/>
      <c r="L435" s="1"/>
      <c r="M435" s="1"/>
      <c r="N435" s="1"/>
    </row>
    <row r="436" spans="1:14" ht="12" customHeight="1" x14ac:dyDescent="0.2">
      <c r="A436" s="47">
        <v>426</v>
      </c>
      <c r="B436" s="48">
        <v>19031355</v>
      </c>
      <c r="C436" s="49" t="s">
        <v>614</v>
      </c>
      <c r="D436" s="49" t="s">
        <v>615</v>
      </c>
      <c r="E436" s="50" t="s">
        <v>87</v>
      </c>
      <c r="F436" s="50" t="s">
        <v>88</v>
      </c>
      <c r="G436" s="81" t="s">
        <v>968</v>
      </c>
      <c r="H436" s="54">
        <f t="shared" si="6"/>
        <v>57</v>
      </c>
      <c r="I436" s="1"/>
      <c r="J436" s="1"/>
      <c r="K436" s="1"/>
      <c r="L436" s="1"/>
      <c r="M436" s="1"/>
      <c r="N436" s="1"/>
    </row>
    <row r="437" spans="1:14" ht="12" customHeight="1" x14ac:dyDescent="0.2">
      <c r="A437" s="47">
        <v>427</v>
      </c>
      <c r="B437" s="48">
        <v>19031216</v>
      </c>
      <c r="C437" s="49" t="s">
        <v>616</v>
      </c>
      <c r="D437" s="49" t="s">
        <v>168</v>
      </c>
      <c r="E437" s="50" t="s">
        <v>87</v>
      </c>
      <c r="F437" s="50" t="s">
        <v>101</v>
      </c>
      <c r="G437" s="81" t="s">
        <v>969</v>
      </c>
      <c r="H437" s="54">
        <f t="shared" si="6"/>
        <v>53</v>
      </c>
      <c r="I437" s="1"/>
      <c r="J437" s="1"/>
      <c r="K437" s="1"/>
      <c r="L437" s="1"/>
      <c r="M437" s="1"/>
      <c r="N437" s="1"/>
    </row>
    <row r="438" spans="1:14" ht="12" customHeight="1" x14ac:dyDescent="0.2">
      <c r="A438" s="47">
        <v>428</v>
      </c>
      <c r="B438" s="48">
        <v>19031360</v>
      </c>
      <c r="C438" s="49" t="s">
        <v>617</v>
      </c>
      <c r="D438" s="49" t="s">
        <v>282</v>
      </c>
      <c r="E438" s="50" t="s">
        <v>87</v>
      </c>
      <c r="F438" s="50" t="s">
        <v>88</v>
      </c>
      <c r="G438" s="81" t="s">
        <v>966</v>
      </c>
      <c r="H438" s="54">
        <f t="shared" si="6"/>
        <v>75</v>
      </c>
      <c r="I438" s="1"/>
      <c r="J438" s="1"/>
      <c r="K438" s="1"/>
      <c r="L438" s="1"/>
      <c r="M438" s="1"/>
      <c r="N438" s="1"/>
    </row>
    <row r="439" spans="1:14" ht="12" customHeight="1" x14ac:dyDescent="0.2">
      <c r="A439" s="47">
        <v>429</v>
      </c>
      <c r="B439" s="48">
        <v>19031398</v>
      </c>
      <c r="C439" s="49" t="s">
        <v>618</v>
      </c>
      <c r="D439" s="49" t="s">
        <v>104</v>
      </c>
      <c r="E439" s="50" t="s">
        <v>87</v>
      </c>
      <c r="F439" s="50" t="s">
        <v>101</v>
      </c>
      <c r="G439" s="81" t="s">
        <v>967</v>
      </c>
      <c r="H439" s="54">
        <f t="shared" si="6"/>
        <v>63</v>
      </c>
      <c r="I439" s="1"/>
      <c r="J439" s="1"/>
      <c r="K439" s="1"/>
      <c r="L439" s="1"/>
      <c r="M439" s="1"/>
      <c r="N439" s="1"/>
    </row>
    <row r="440" spans="1:14" ht="12" customHeight="1" x14ac:dyDescent="0.2">
      <c r="A440" s="47">
        <v>430</v>
      </c>
      <c r="B440" s="48">
        <v>19031362</v>
      </c>
      <c r="C440" s="49" t="s">
        <v>619</v>
      </c>
      <c r="D440" s="49" t="s">
        <v>620</v>
      </c>
      <c r="E440" s="50" t="s">
        <v>87</v>
      </c>
      <c r="F440" s="50" t="s">
        <v>88</v>
      </c>
      <c r="G440" s="81" t="s">
        <v>966</v>
      </c>
      <c r="H440" s="54">
        <f t="shared" si="6"/>
        <v>75</v>
      </c>
      <c r="I440" s="1"/>
      <c r="J440" s="1"/>
      <c r="K440" s="1"/>
      <c r="L440" s="1"/>
      <c r="M440" s="1"/>
      <c r="N440" s="1"/>
    </row>
    <row r="441" spans="1:14" ht="12" customHeight="1" x14ac:dyDescent="0.2">
      <c r="A441" s="47">
        <v>431</v>
      </c>
      <c r="B441" s="48">
        <v>19031364</v>
      </c>
      <c r="C441" s="49" t="s">
        <v>621</v>
      </c>
      <c r="D441" s="49" t="s">
        <v>263</v>
      </c>
      <c r="E441" s="50" t="s">
        <v>87</v>
      </c>
      <c r="F441" s="50" t="s">
        <v>88</v>
      </c>
      <c r="G441" s="81" t="s">
        <v>966</v>
      </c>
      <c r="H441" s="54">
        <f t="shared" si="6"/>
        <v>75</v>
      </c>
      <c r="I441" s="1"/>
      <c r="J441" s="1"/>
      <c r="K441" s="1"/>
      <c r="L441" s="1"/>
      <c r="M441" s="1"/>
      <c r="N441" s="1"/>
    </row>
    <row r="442" spans="1:14" ht="12" customHeight="1" x14ac:dyDescent="0.2">
      <c r="A442" s="47">
        <v>432</v>
      </c>
      <c r="B442" s="48">
        <v>19031968</v>
      </c>
      <c r="C442" s="49" t="s">
        <v>622</v>
      </c>
      <c r="D442" s="49" t="s">
        <v>222</v>
      </c>
      <c r="E442" s="50" t="s">
        <v>87</v>
      </c>
      <c r="F442" s="50" t="s">
        <v>92</v>
      </c>
      <c r="G442" s="81" t="s">
        <v>971</v>
      </c>
      <c r="H442" s="54">
        <f t="shared" si="6"/>
        <v>67</v>
      </c>
      <c r="I442" s="1"/>
      <c r="J442" s="1"/>
      <c r="K442" s="1"/>
      <c r="L442" s="1"/>
      <c r="M442" s="1"/>
      <c r="N442" s="1"/>
    </row>
    <row r="443" spans="1:14" ht="12" customHeight="1" x14ac:dyDescent="0.2">
      <c r="A443" s="47">
        <v>433</v>
      </c>
      <c r="B443" s="48">
        <v>19031368</v>
      </c>
      <c r="C443" s="49" t="s">
        <v>623</v>
      </c>
      <c r="D443" s="49" t="s">
        <v>624</v>
      </c>
      <c r="E443" s="50" t="s">
        <v>87</v>
      </c>
      <c r="F443" s="50" t="s">
        <v>88</v>
      </c>
      <c r="G443" s="81" t="s">
        <v>967</v>
      </c>
      <c r="H443" s="54">
        <f t="shared" si="6"/>
        <v>63</v>
      </c>
      <c r="I443" s="1"/>
      <c r="J443" s="1"/>
      <c r="K443" s="1"/>
      <c r="L443" s="1"/>
      <c r="M443" s="1"/>
      <c r="N443" s="1"/>
    </row>
    <row r="444" spans="1:14" ht="12" customHeight="1" x14ac:dyDescent="0.2">
      <c r="A444" s="47">
        <v>434</v>
      </c>
      <c r="B444" s="48">
        <v>19031370</v>
      </c>
      <c r="C444" s="49" t="s">
        <v>623</v>
      </c>
      <c r="D444" s="49" t="s">
        <v>94</v>
      </c>
      <c r="E444" s="50" t="s">
        <v>87</v>
      </c>
      <c r="F444" s="50" t="s">
        <v>88</v>
      </c>
      <c r="G444" s="81" t="s">
        <v>966</v>
      </c>
      <c r="H444" s="54">
        <f t="shared" si="6"/>
        <v>75</v>
      </c>
      <c r="I444" s="1"/>
      <c r="J444" s="1"/>
      <c r="K444" s="1"/>
      <c r="L444" s="1"/>
      <c r="M444" s="1"/>
      <c r="N444" s="1"/>
    </row>
    <row r="445" spans="1:14" ht="12" customHeight="1" x14ac:dyDescent="0.2">
      <c r="A445" s="47">
        <v>435</v>
      </c>
      <c r="B445" s="48">
        <v>19031371</v>
      </c>
      <c r="C445" s="49" t="s">
        <v>625</v>
      </c>
      <c r="D445" s="49" t="s">
        <v>232</v>
      </c>
      <c r="E445" s="50" t="s">
        <v>87</v>
      </c>
      <c r="F445" s="50" t="s">
        <v>88</v>
      </c>
      <c r="G445" s="81" t="s">
        <v>966</v>
      </c>
      <c r="H445" s="54">
        <f t="shared" si="6"/>
        <v>75</v>
      </c>
      <c r="I445" s="1"/>
      <c r="J445" s="1"/>
      <c r="K445" s="1"/>
      <c r="L445" s="1"/>
      <c r="M445" s="1"/>
      <c r="N445" s="1"/>
    </row>
    <row r="446" spans="1:14" ht="12" customHeight="1" x14ac:dyDescent="0.2">
      <c r="A446" s="47">
        <v>436</v>
      </c>
      <c r="B446" s="48">
        <v>19031400</v>
      </c>
      <c r="C446" s="49" t="s">
        <v>626</v>
      </c>
      <c r="D446" s="49" t="s">
        <v>627</v>
      </c>
      <c r="E446" s="50" t="s">
        <v>87</v>
      </c>
      <c r="F446" s="50" t="s">
        <v>101</v>
      </c>
      <c r="G446" s="81" t="s">
        <v>968</v>
      </c>
      <c r="H446" s="54">
        <f t="shared" si="6"/>
        <v>57</v>
      </c>
      <c r="I446" s="1"/>
      <c r="J446" s="1"/>
      <c r="K446" s="1"/>
      <c r="L446" s="1"/>
      <c r="M446" s="1"/>
      <c r="N446" s="1"/>
    </row>
    <row r="447" spans="1:14" ht="12" customHeight="1" x14ac:dyDescent="0.2">
      <c r="A447" s="47">
        <v>437</v>
      </c>
      <c r="B447" s="48">
        <v>19031399</v>
      </c>
      <c r="C447" s="49" t="s">
        <v>628</v>
      </c>
      <c r="D447" s="49" t="s">
        <v>629</v>
      </c>
      <c r="E447" s="50" t="s">
        <v>87</v>
      </c>
      <c r="F447" s="50" t="s">
        <v>101</v>
      </c>
      <c r="G447" s="81" t="s">
        <v>972</v>
      </c>
      <c r="H447" s="54">
        <f t="shared" si="6"/>
        <v>23</v>
      </c>
      <c r="I447" s="1"/>
      <c r="J447" s="1"/>
      <c r="K447" s="1"/>
      <c r="L447" s="1"/>
      <c r="M447" s="1"/>
      <c r="N447" s="1"/>
    </row>
    <row r="448" spans="1:14" ht="12" customHeight="1" x14ac:dyDescent="0.2">
      <c r="A448" s="47">
        <v>438</v>
      </c>
      <c r="B448" s="48">
        <v>19031372</v>
      </c>
      <c r="C448" s="49" t="s">
        <v>630</v>
      </c>
      <c r="D448" s="49" t="s">
        <v>631</v>
      </c>
      <c r="E448" s="50" t="s">
        <v>87</v>
      </c>
      <c r="F448" s="50" t="s">
        <v>88</v>
      </c>
      <c r="G448" s="81" t="s">
        <v>968</v>
      </c>
      <c r="H448" s="54">
        <f t="shared" si="6"/>
        <v>57</v>
      </c>
      <c r="I448" s="1"/>
      <c r="J448" s="1"/>
      <c r="K448" s="1"/>
      <c r="L448" s="1"/>
      <c r="M448" s="1"/>
      <c r="N448" s="1"/>
    </row>
    <row r="449" spans="1:14" ht="12" customHeight="1" x14ac:dyDescent="0.2">
      <c r="A449" s="47">
        <v>439</v>
      </c>
      <c r="B449" s="48">
        <v>19032040</v>
      </c>
      <c r="C449" s="49" t="s">
        <v>632</v>
      </c>
      <c r="D449" s="49" t="s">
        <v>129</v>
      </c>
      <c r="E449" s="50" t="s">
        <v>87</v>
      </c>
      <c r="F449" s="50" t="s">
        <v>92</v>
      </c>
      <c r="G449" s="81" t="s">
        <v>966</v>
      </c>
      <c r="H449" s="54">
        <f t="shared" si="6"/>
        <v>75</v>
      </c>
      <c r="I449" s="1"/>
      <c r="J449" s="1"/>
      <c r="K449" s="1"/>
      <c r="L449" s="1"/>
      <c r="M449" s="1"/>
      <c r="N449" s="1"/>
    </row>
    <row r="450" spans="1:14" ht="12" customHeight="1" x14ac:dyDescent="0.2">
      <c r="A450" s="47">
        <v>440</v>
      </c>
      <c r="B450" s="48">
        <v>19031219</v>
      </c>
      <c r="C450" s="49" t="s">
        <v>633</v>
      </c>
      <c r="D450" s="49" t="s">
        <v>147</v>
      </c>
      <c r="E450" s="50" t="s">
        <v>87</v>
      </c>
      <c r="F450" s="50" t="s">
        <v>101</v>
      </c>
      <c r="G450" s="81" t="s">
        <v>975</v>
      </c>
      <c r="H450" s="54">
        <f t="shared" si="6"/>
        <v>85</v>
      </c>
      <c r="I450" s="1"/>
      <c r="J450" s="1"/>
      <c r="K450" s="1"/>
      <c r="L450" s="1"/>
      <c r="M450" s="1"/>
      <c r="N450" s="1"/>
    </row>
    <row r="451" spans="1:14" ht="12" customHeight="1" x14ac:dyDescent="0.2">
      <c r="A451" s="47">
        <v>441</v>
      </c>
      <c r="B451" s="48">
        <v>19031375</v>
      </c>
      <c r="C451" s="49" t="s">
        <v>634</v>
      </c>
      <c r="D451" s="49" t="s">
        <v>105</v>
      </c>
      <c r="E451" s="50" t="s">
        <v>87</v>
      </c>
      <c r="F451" s="50" t="s">
        <v>88</v>
      </c>
      <c r="G451" s="81" t="s">
        <v>969</v>
      </c>
      <c r="H451" s="54">
        <f t="shared" si="6"/>
        <v>53</v>
      </c>
      <c r="I451" s="1"/>
      <c r="J451" s="1"/>
      <c r="K451" s="1"/>
      <c r="L451" s="1"/>
      <c r="M451" s="1"/>
      <c r="N451" s="1"/>
    </row>
    <row r="452" spans="1:14" ht="12" customHeight="1" x14ac:dyDescent="0.2">
      <c r="A452" s="47">
        <v>442</v>
      </c>
      <c r="B452" s="48">
        <v>19031377</v>
      </c>
      <c r="C452" s="49" t="s">
        <v>635</v>
      </c>
      <c r="D452" s="49" t="s">
        <v>636</v>
      </c>
      <c r="E452" s="50" t="s">
        <v>87</v>
      </c>
      <c r="F452" s="50" t="s">
        <v>88</v>
      </c>
      <c r="G452" s="81" t="s">
        <v>968</v>
      </c>
      <c r="H452" s="54">
        <f t="shared" si="6"/>
        <v>57</v>
      </c>
      <c r="I452" s="1"/>
      <c r="J452" s="1"/>
      <c r="K452" s="1"/>
      <c r="L452" s="1"/>
      <c r="M452" s="1"/>
      <c r="N452" s="1"/>
    </row>
    <row r="453" spans="1:14" ht="12" customHeight="1" x14ac:dyDescent="0.2">
      <c r="A453" s="47">
        <v>443</v>
      </c>
      <c r="B453" s="48">
        <v>19031969</v>
      </c>
      <c r="C453" s="49" t="s">
        <v>637</v>
      </c>
      <c r="D453" s="49" t="s">
        <v>97</v>
      </c>
      <c r="E453" s="50" t="s">
        <v>87</v>
      </c>
      <c r="F453" s="50" t="s">
        <v>92</v>
      </c>
      <c r="G453" s="81" t="s">
        <v>973</v>
      </c>
      <c r="H453" s="54">
        <f t="shared" si="6"/>
        <v>0</v>
      </c>
      <c r="I453" s="1"/>
      <c r="J453" s="1"/>
      <c r="K453" s="1"/>
      <c r="L453" s="1"/>
      <c r="M453" s="1"/>
      <c r="N453" s="1"/>
    </row>
    <row r="454" spans="1:14" ht="12" customHeight="1" x14ac:dyDescent="0.2">
      <c r="A454" s="47">
        <v>444</v>
      </c>
      <c r="B454" s="48">
        <v>19031382</v>
      </c>
      <c r="C454" s="49" t="s">
        <v>638</v>
      </c>
      <c r="D454" s="49" t="s">
        <v>112</v>
      </c>
      <c r="E454" s="50" t="s">
        <v>87</v>
      </c>
      <c r="F454" s="50" t="s">
        <v>88</v>
      </c>
      <c r="G454" s="81" t="s">
        <v>966</v>
      </c>
      <c r="H454" s="54">
        <f t="shared" si="6"/>
        <v>75</v>
      </c>
      <c r="I454" s="1"/>
      <c r="J454" s="1"/>
      <c r="K454" s="1"/>
      <c r="L454" s="1"/>
      <c r="M454" s="1"/>
      <c r="N454" s="1"/>
    </row>
    <row r="455" spans="1:14" ht="12" customHeight="1" x14ac:dyDescent="0.2">
      <c r="A455" s="47">
        <v>445</v>
      </c>
      <c r="B455" s="48">
        <v>19031401</v>
      </c>
      <c r="C455" s="49" t="s">
        <v>639</v>
      </c>
      <c r="D455" s="49" t="s">
        <v>86</v>
      </c>
      <c r="E455" s="50" t="s">
        <v>87</v>
      </c>
      <c r="F455" s="50" t="s">
        <v>101</v>
      </c>
      <c r="G455" s="81" t="s">
        <v>969</v>
      </c>
      <c r="H455" s="54">
        <f t="shared" si="6"/>
        <v>53</v>
      </c>
      <c r="I455" s="1"/>
      <c r="J455" s="1"/>
      <c r="K455" s="1"/>
      <c r="L455" s="1"/>
      <c r="M455" s="1"/>
      <c r="N455" s="1"/>
    </row>
    <row r="456" spans="1:14" ht="12" customHeight="1" x14ac:dyDescent="0.2">
      <c r="A456" s="47">
        <v>446</v>
      </c>
      <c r="B456" s="48">
        <v>19031389</v>
      </c>
      <c r="C456" s="49" t="s">
        <v>640</v>
      </c>
      <c r="D456" s="49" t="s">
        <v>641</v>
      </c>
      <c r="E456" s="50" t="s">
        <v>87</v>
      </c>
      <c r="F456" s="50" t="s">
        <v>88</v>
      </c>
      <c r="G456" s="81" t="s">
        <v>975</v>
      </c>
      <c r="H456" s="54">
        <f t="shared" si="6"/>
        <v>85</v>
      </c>
      <c r="I456" s="1"/>
      <c r="J456" s="1"/>
      <c r="K456" s="1"/>
      <c r="L456" s="1"/>
      <c r="M456" s="1"/>
      <c r="N456" s="1"/>
    </row>
    <row r="457" spans="1:14" ht="12" customHeight="1" x14ac:dyDescent="0.2">
      <c r="A457" s="47">
        <v>447</v>
      </c>
      <c r="B457" s="48">
        <v>19031391</v>
      </c>
      <c r="C457" s="49" t="s">
        <v>642</v>
      </c>
      <c r="D457" s="49" t="s">
        <v>94</v>
      </c>
      <c r="E457" s="50" t="s">
        <v>87</v>
      </c>
      <c r="F457" s="50" t="s">
        <v>88</v>
      </c>
      <c r="G457" s="79"/>
      <c r="H457" s="54">
        <f t="shared" si="6"/>
        <v>0</v>
      </c>
      <c r="I457" s="1"/>
      <c r="J457" s="1"/>
      <c r="K457" s="1"/>
      <c r="L457" s="1"/>
      <c r="M457" s="1"/>
      <c r="N457" s="1"/>
    </row>
    <row r="458" spans="1:14" ht="12" customHeight="1" x14ac:dyDescent="0.2">
      <c r="A458" s="47">
        <v>448</v>
      </c>
      <c r="B458" s="48">
        <v>19031402</v>
      </c>
      <c r="C458" s="49" t="s">
        <v>642</v>
      </c>
      <c r="D458" s="49" t="s">
        <v>141</v>
      </c>
      <c r="E458" s="50" t="s">
        <v>87</v>
      </c>
      <c r="F458" s="50" t="s">
        <v>101</v>
      </c>
      <c r="G458" s="81" t="s">
        <v>967</v>
      </c>
      <c r="H458" s="54">
        <f t="shared" si="6"/>
        <v>63</v>
      </c>
      <c r="I458" s="1"/>
      <c r="J458" s="1"/>
      <c r="K458" s="1"/>
      <c r="L458" s="1"/>
      <c r="M458" s="1"/>
      <c r="N458" s="1"/>
    </row>
    <row r="459" spans="1:14" ht="12" customHeight="1" x14ac:dyDescent="0.2">
      <c r="A459" s="47">
        <v>449</v>
      </c>
      <c r="B459" s="48">
        <v>19031404</v>
      </c>
      <c r="C459" s="49" t="s">
        <v>643</v>
      </c>
      <c r="D459" s="49" t="s">
        <v>283</v>
      </c>
      <c r="E459" s="50" t="s">
        <v>87</v>
      </c>
      <c r="F459" s="50" t="s">
        <v>101</v>
      </c>
      <c r="G459" s="81" t="s">
        <v>974</v>
      </c>
      <c r="H459" s="54">
        <f t="shared" ref="H459:H521" si="7">IF(G459="A+",95,IF(G459="A",85, IF(G459="A-",75,IF(G459="B+",67,IF(G459="B",63,IF(G459="C+",57,IF(G459="C",53,IF(G459="D+",47,IF(G459="D",43,IF(G459="F1",37,IF(G459="F2",23,IF(G459="F3",0,0))))))))))))</f>
        <v>47</v>
      </c>
      <c r="I459" s="1"/>
      <c r="J459" s="1"/>
      <c r="K459" s="1"/>
      <c r="L459" s="1"/>
      <c r="M459" s="1"/>
      <c r="N459" s="1"/>
    </row>
    <row r="460" spans="1:14" ht="12" customHeight="1" x14ac:dyDescent="0.2">
      <c r="A460" s="47">
        <v>450</v>
      </c>
      <c r="B460" s="48">
        <v>19031405</v>
      </c>
      <c r="C460" s="49" t="s">
        <v>644</v>
      </c>
      <c r="D460" s="49" t="s">
        <v>645</v>
      </c>
      <c r="E460" s="50" t="s">
        <v>87</v>
      </c>
      <c r="F460" s="50" t="s">
        <v>101</v>
      </c>
      <c r="G460" s="81" t="s">
        <v>967</v>
      </c>
      <c r="H460" s="54">
        <f t="shared" si="7"/>
        <v>63</v>
      </c>
      <c r="I460" s="1"/>
      <c r="J460" s="1"/>
      <c r="K460" s="1"/>
      <c r="L460" s="1"/>
      <c r="M460" s="1"/>
      <c r="N460" s="1"/>
    </row>
    <row r="461" spans="1:14" ht="12" customHeight="1" x14ac:dyDescent="0.2">
      <c r="A461" s="47">
        <v>451</v>
      </c>
      <c r="B461" s="48">
        <v>19031848</v>
      </c>
      <c r="C461" s="49" t="s">
        <v>646</v>
      </c>
      <c r="D461" s="49" t="s">
        <v>647</v>
      </c>
      <c r="E461" s="50" t="s">
        <v>87</v>
      </c>
      <c r="F461" s="50" t="s">
        <v>88</v>
      </c>
      <c r="G461" s="81" t="s">
        <v>968</v>
      </c>
      <c r="H461" s="54">
        <f t="shared" si="7"/>
        <v>57</v>
      </c>
      <c r="I461" s="1"/>
      <c r="J461" s="1"/>
      <c r="K461" s="1"/>
      <c r="L461" s="1"/>
      <c r="M461" s="1"/>
      <c r="N461" s="1"/>
    </row>
    <row r="462" spans="1:14" ht="12" customHeight="1" x14ac:dyDescent="0.2">
      <c r="A462" s="47">
        <v>452</v>
      </c>
      <c r="B462" s="48">
        <v>19031393</v>
      </c>
      <c r="C462" s="49" t="s">
        <v>648</v>
      </c>
      <c r="D462" s="49" t="s">
        <v>166</v>
      </c>
      <c r="E462" s="50" t="s">
        <v>87</v>
      </c>
      <c r="F462" s="50" t="s">
        <v>88</v>
      </c>
      <c r="G462" s="79"/>
      <c r="H462" s="54">
        <f t="shared" si="7"/>
        <v>0</v>
      </c>
      <c r="I462" s="1"/>
      <c r="J462" s="1"/>
      <c r="K462" s="1"/>
      <c r="L462" s="1"/>
      <c r="M462" s="1"/>
      <c r="N462" s="1"/>
    </row>
    <row r="463" spans="1:14" ht="12" customHeight="1" x14ac:dyDescent="0.2">
      <c r="A463" s="47">
        <v>453</v>
      </c>
      <c r="B463" s="48">
        <v>19031394</v>
      </c>
      <c r="C463" s="49" t="s">
        <v>649</v>
      </c>
      <c r="D463" s="49" t="s">
        <v>104</v>
      </c>
      <c r="E463" s="50" t="s">
        <v>87</v>
      </c>
      <c r="F463" s="50" t="s">
        <v>88</v>
      </c>
      <c r="G463" s="81" t="s">
        <v>969</v>
      </c>
      <c r="H463" s="54">
        <f t="shared" si="7"/>
        <v>53</v>
      </c>
      <c r="I463" s="1"/>
      <c r="J463" s="1"/>
      <c r="K463" s="1"/>
      <c r="L463" s="1"/>
      <c r="M463" s="1"/>
      <c r="N463" s="1"/>
    </row>
    <row r="464" spans="1:14" ht="12" customHeight="1" x14ac:dyDescent="0.2">
      <c r="A464" s="47">
        <v>454</v>
      </c>
      <c r="B464" s="48">
        <v>19031406</v>
      </c>
      <c r="C464" s="49" t="s">
        <v>650</v>
      </c>
      <c r="D464" s="49" t="s">
        <v>604</v>
      </c>
      <c r="E464" s="50" t="s">
        <v>87</v>
      </c>
      <c r="F464" s="50" t="s">
        <v>101</v>
      </c>
      <c r="G464" s="79"/>
      <c r="H464" s="54">
        <f t="shared" si="7"/>
        <v>0</v>
      </c>
      <c r="I464" s="1"/>
      <c r="J464" s="1"/>
      <c r="K464" s="1"/>
      <c r="L464" s="1"/>
      <c r="M464" s="1"/>
      <c r="N464" s="1"/>
    </row>
    <row r="465" spans="1:14" ht="12" customHeight="1" x14ac:dyDescent="0.2">
      <c r="A465" s="47">
        <v>455</v>
      </c>
      <c r="B465" s="48">
        <v>19032175</v>
      </c>
      <c r="C465" s="49" t="s">
        <v>651</v>
      </c>
      <c r="D465" s="49" t="s">
        <v>224</v>
      </c>
      <c r="E465" s="50" t="s">
        <v>87</v>
      </c>
      <c r="F465" s="50" t="s">
        <v>88</v>
      </c>
      <c r="G465" s="81" t="s">
        <v>968</v>
      </c>
      <c r="H465" s="54">
        <f t="shared" si="7"/>
        <v>57</v>
      </c>
      <c r="I465" s="1"/>
      <c r="J465" s="1"/>
      <c r="K465" s="1"/>
      <c r="L465" s="1"/>
      <c r="M465" s="1"/>
      <c r="N465" s="1"/>
    </row>
    <row r="466" spans="1:14" ht="12" customHeight="1" x14ac:dyDescent="0.2">
      <c r="A466" s="47">
        <v>456</v>
      </c>
      <c r="B466" s="48">
        <v>19031407</v>
      </c>
      <c r="C466" s="49" t="s">
        <v>652</v>
      </c>
      <c r="D466" s="49" t="s">
        <v>653</v>
      </c>
      <c r="E466" s="50" t="s">
        <v>87</v>
      </c>
      <c r="F466" s="50" t="s">
        <v>101</v>
      </c>
      <c r="G466" s="81" t="s">
        <v>970</v>
      </c>
      <c r="H466" s="54">
        <f t="shared" si="7"/>
        <v>43</v>
      </c>
      <c r="I466" s="1"/>
      <c r="J466" s="1"/>
      <c r="K466" s="1"/>
      <c r="L466" s="1"/>
      <c r="M466" s="1"/>
      <c r="N466" s="1"/>
    </row>
    <row r="467" spans="1:14" ht="12" customHeight="1" x14ac:dyDescent="0.2">
      <c r="A467" s="47">
        <v>457</v>
      </c>
      <c r="B467" s="48">
        <v>19031395</v>
      </c>
      <c r="C467" s="49" t="s">
        <v>654</v>
      </c>
      <c r="D467" s="49" t="s">
        <v>457</v>
      </c>
      <c r="E467" s="50" t="s">
        <v>87</v>
      </c>
      <c r="F467" s="50" t="s">
        <v>88</v>
      </c>
      <c r="G467" s="81" t="s">
        <v>968</v>
      </c>
      <c r="H467" s="54">
        <f t="shared" si="7"/>
        <v>57</v>
      </c>
      <c r="I467" s="1"/>
      <c r="J467" s="1"/>
      <c r="K467" s="1"/>
      <c r="L467" s="1"/>
      <c r="M467" s="1"/>
      <c r="N467" s="1"/>
    </row>
    <row r="468" spans="1:14" ht="12" customHeight="1" x14ac:dyDescent="0.2">
      <c r="A468" s="47">
        <v>458</v>
      </c>
      <c r="B468" s="48">
        <v>18030970</v>
      </c>
      <c r="C468" s="49" t="s">
        <v>655</v>
      </c>
      <c r="D468" s="49" t="s">
        <v>141</v>
      </c>
      <c r="E468" s="50" t="s">
        <v>257</v>
      </c>
      <c r="F468" s="50" t="s">
        <v>101</v>
      </c>
      <c r="G468" s="79"/>
      <c r="H468" s="54">
        <f t="shared" si="7"/>
        <v>0</v>
      </c>
      <c r="I468" s="1"/>
      <c r="J468" s="1"/>
      <c r="K468" s="1"/>
      <c r="L468" s="1"/>
      <c r="M468" s="1"/>
      <c r="N468" s="1"/>
    </row>
    <row r="469" spans="1:14" ht="12" customHeight="1" x14ac:dyDescent="0.2">
      <c r="A469" s="47">
        <v>459</v>
      </c>
      <c r="B469" s="48">
        <v>19031408</v>
      </c>
      <c r="C469" s="49" t="s">
        <v>656</v>
      </c>
      <c r="D469" s="49" t="s">
        <v>232</v>
      </c>
      <c r="E469" s="50" t="s">
        <v>87</v>
      </c>
      <c r="F469" s="50" t="s">
        <v>101</v>
      </c>
      <c r="G469" s="81" t="s">
        <v>969</v>
      </c>
      <c r="H469" s="54">
        <f t="shared" si="7"/>
        <v>53</v>
      </c>
      <c r="I469" s="1"/>
      <c r="J469" s="1"/>
      <c r="K469" s="1"/>
      <c r="L469" s="1"/>
      <c r="M469" s="1"/>
      <c r="N469" s="1"/>
    </row>
    <row r="470" spans="1:14" ht="12" customHeight="1" x14ac:dyDescent="0.2">
      <c r="A470" s="47">
        <v>460</v>
      </c>
      <c r="B470" s="48">
        <v>19031409</v>
      </c>
      <c r="C470" s="49" t="s">
        <v>657</v>
      </c>
      <c r="D470" s="49" t="s">
        <v>122</v>
      </c>
      <c r="E470" s="50" t="s">
        <v>87</v>
      </c>
      <c r="F470" s="50" t="s">
        <v>101</v>
      </c>
      <c r="G470" s="81" t="s">
        <v>974</v>
      </c>
      <c r="H470" s="54">
        <f t="shared" si="7"/>
        <v>47</v>
      </c>
      <c r="I470" s="1"/>
      <c r="J470" s="1"/>
      <c r="K470" s="1"/>
      <c r="L470" s="1"/>
      <c r="M470" s="1"/>
      <c r="N470" s="1"/>
    </row>
    <row r="471" spans="1:14" ht="12" customHeight="1" x14ac:dyDescent="0.2">
      <c r="A471" s="47">
        <v>461</v>
      </c>
      <c r="B471" s="48">
        <v>19032176</v>
      </c>
      <c r="C471" s="49" t="s">
        <v>658</v>
      </c>
      <c r="D471" s="49" t="s">
        <v>136</v>
      </c>
      <c r="E471" s="50" t="s">
        <v>87</v>
      </c>
      <c r="F471" s="50" t="s">
        <v>88</v>
      </c>
      <c r="G471" s="81" t="s">
        <v>975</v>
      </c>
      <c r="H471" s="54">
        <f t="shared" si="7"/>
        <v>85</v>
      </c>
      <c r="I471" s="1"/>
      <c r="J471" s="1"/>
      <c r="K471" s="1"/>
      <c r="L471" s="1"/>
      <c r="M471" s="1"/>
      <c r="N471" s="1"/>
    </row>
    <row r="472" spans="1:14" ht="12" customHeight="1" x14ac:dyDescent="0.2">
      <c r="A472" s="47">
        <v>462</v>
      </c>
      <c r="B472" s="48">
        <v>19031971</v>
      </c>
      <c r="C472" s="49" t="s">
        <v>659</v>
      </c>
      <c r="D472" s="49" t="s">
        <v>94</v>
      </c>
      <c r="E472" s="50" t="s">
        <v>87</v>
      </c>
      <c r="F472" s="50" t="s">
        <v>92</v>
      </c>
      <c r="G472" s="81" t="s">
        <v>966</v>
      </c>
      <c r="H472" s="54">
        <f t="shared" si="7"/>
        <v>75</v>
      </c>
      <c r="I472" s="1"/>
      <c r="J472" s="1"/>
      <c r="K472" s="1"/>
      <c r="L472" s="1"/>
      <c r="M472" s="1"/>
      <c r="N472" s="1"/>
    </row>
    <row r="473" spans="1:14" ht="12" customHeight="1" x14ac:dyDescent="0.2">
      <c r="A473" s="47">
        <v>463</v>
      </c>
      <c r="B473" s="48">
        <v>19031410</v>
      </c>
      <c r="C473" s="49" t="s">
        <v>660</v>
      </c>
      <c r="D473" s="49" t="s">
        <v>232</v>
      </c>
      <c r="E473" s="50" t="s">
        <v>87</v>
      </c>
      <c r="F473" s="50" t="s">
        <v>101</v>
      </c>
      <c r="G473" s="81" t="s">
        <v>967</v>
      </c>
      <c r="H473" s="54">
        <f t="shared" si="7"/>
        <v>63</v>
      </c>
      <c r="I473" s="1"/>
      <c r="J473" s="1"/>
      <c r="K473" s="1"/>
      <c r="L473" s="1"/>
      <c r="M473" s="1"/>
      <c r="N473" s="1"/>
    </row>
    <row r="474" spans="1:14" ht="12" customHeight="1" x14ac:dyDescent="0.2">
      <c r="A474" s="47">
        <v>464</v>
      </c>
      <c r="B474" s="48">
        <v>19031412</v>
      </c>
      <c r="C474" s="49" t="s">
        <v>661</v>
      </c>
      <c r="D474" s="49" t="s">
        <v>300</v>
      </c>
      <c r="E474" s="50" t="s">
        <v>87</v>
      </c>
      <c r="F474" s="50" t="s">
        <v>101</v>
      </c>
      <c r="G474" s="81" t="s">
        <v>970</v>
      </c>
      <c r="H474" s="54">
        <f t="shared" si="7"/>
        <v>43</v>
      </c>
      <c r="I474" s="1"/>
      <c r="J474" s="1"/>
      <c r="K474" s="1"/>
      <c r="L474" s="1"/>
      <c r="M474" s="1"/>
      <c r="N474" s="1"/>
    </row>
    <row r="475" spans="1:14" ht="12" customHeight="1" x14ac:dyDescent="0.2">
      <c r="A475" s="47">
        <v>465</v>
      </c>
      <c r="B475" s="48">
        <v>19031396</v>
      </c>
      <c r="C475" s="49" t="s">
        <v>662</v>
      </c>
      <c r="D475" s="49" t="s">
        <v>134</v>
      </c>
      <c r="E475" s="50" t="s">
        <v>87</v>
      </c>
      <c r="F475" s="50" t="s">
        <v>88</v>
      </c>
      <c r="G475" s="79"/>
      <c r="H475" s="54">
        <f t="shared" si="7"/>
        <v>0</v>
      </c>
      <c r="I475" s="1"/>
      <c r="J475" s="1"/>
      <c r="K475" s="1"/>
      <c r="L475" s="1"/>
      <c r="M475" s="1"/>
      <c r="N475" s="1"/>
    </row>
    <row r="476" spans="1:14" ht="12" customHeight="1" x14ac:dyDescent="0.2">
      <c r="A476" s="47">
        <v>466</v>
      </c>
      <c r="B476" s="48">
        <v>19031413</v>
      </c>
      <c r="C476" s="49" t="s">
        <v>663</v>
      </c>
      <c r="D476" s="49" t="s">
        <v>128</v>
      </c>
      <c r="E476" s="50" t="s">
        <v>87</v>
      </c>
      <c r="F476" s="50" t="s">
        <v>101</v>
      </c>
      <c r="G476" s="81" t="s">
        <v>971</v>
      </c>
      <c r="H476" s="54">
        <f t="shared" si="7"/>
        <v>67</v>
      </c>
      <c r="I476" s="1"/>
      <c r="J476" s="1"/>
      <c r="K476" s="1"/>
      <c r="L476" s="1"/>
      <c r="M476" s="1"/>
      <c r="N476" s="1"/>
    </row>
    <row r="477" spans="1:14" ht="12" customHeight="1" x14ac:dyDescent="0.2">
      <c r="A477" s="47">
        <v>467</v>
      </c>
      <c r="B477" s="48">
        <v>19031436</v>
      </c>
      <c r="C477" s="49" t="s">
        <v>664</v>
      </c>
      <c r="D477" s="49" t="s">
        <v>665</v>
      </c>
      <c r="E477" s="50" t="s">
        <v>87</v>
      </c>
      <c r="F477" s="50" t="s">
        <v>88</v>
      </c>
      <c r="G477" s="81" t="s">
        <v>970</v>
      </c>
      <c r="H477" s="54">
        <f t="shared" si="7"/>
        <v>43</v>
      </c>
      <c r="I477" s="1"/>
      <c r="J477" s="1"/>
      <c r="K477" s="1"/>
      <c r="L477" s="1"/>
      <c r="M477" s="1"/>
      <c r="N477" s="1"/>
    </row>
    <row r="478" spans="1:14" ht="12" customHeight="1" x14ac:dyDescent="0.2">
      <c r="A478" s="47">
        <v>468</v>
      </c>
      <c r="B478" s="48">
        <v>19031439</v>
      </c>
      <c r="C478" s="49" t="s">
        <v>664</v>
      </c>
      <c r="D478" s="49" t="s">
        <v>104</v>
      </c>
      <c r="E478" s="50" t="s">
        <v>87</v>
      </c>
      <c r="F478" s="50" t="s">
        <v>88</v>
      </c>
      <c r="G478" s="81" t="s">
        <v>975</v>
      </c>
      <c r="H478" s="54">
        <f t="shared" si="7"/>
        <v>85</v>
      </c>
      <c r="I478" s="1"/>
      <c r="J478" s="1"/>
      <c r="K478" s="1"/>
      <c r="L478" s="1"/>
      <c r="M478" s="1"/>
      <c r="N478" s="1"/>
    </row>
    <row r="479" spans="1:14" ht="12" customHeight="1" x14ac:dyDescent="0.2">
      <c r="A479" s="47">
        <v>469</v>
      </c>
      <c r="B479" s="48">
        <v>19031442</v>
      </c>
      <c r="C479" s="49" t="s">
        <v>666</v>
      </c>
      <c r="D479" s="49" t="s">
        <v>667</v>
      </c>
      <c r="E479" s="50" t="s">
        <v>87</v>
      </c>
      <c r="F479" s="50" t="s">
        <v>88</v>
      </c>
      <c r="G479" s="81" t="s">
        <v>967</v>
      </c>
      <c r="H479" s="54">
        <f t="shared" si="7"/>
        <v>63</v>
      </c>
      <c r="I479" s="1"/>
      <c r="J479" s="1"/>
      <c r="K479" s="1"/>
      <c r="L479" s="1"/>
      <c r="M479" s="1"/>
      <c r="N479" s="1"/>
    </row>
    <row r="480" spans="1:14" ht="12" customHeight="1" x14ac:dyDescent="0.2">
      <c r="A480" s="47">
        <v>470</v>
      </c>
      <c r="B480" s="48">
        <v>19031461</v>
      </c>
      <c r="C480" s="49" t="s">
        <v>668</v>
      </c>
      <c r="D480" s="49" t="s">
        <v>565</v>
      </c>
      <c r="E480" s="50" t="s">
        <v>87</v>
      </c>
      <c r="F480" s="50" t="s">
        <v>88</v>
      </c>
      <c r="G480" s="81" t="s">
        <v>970</v>
      </c>
      <c r="H480" s="54">
        <f t="shared" si="7"/>
        <v>43</v>
      </c>
      <c r="I480" s="1"/>
      <c r="J480" s="1"/>
      <c r="K480" s="1"/>
      <c r="L480" s="1"/>
      <c r="M480" s="1"/>
      <c r="N480" s="1"/>
    </row>
    <row r="481" spans="1:14" ht="12" customHeight="1" x14ac:dyDescent="0.2">
      <c r="A481" s="47">
        <v>471</v>
      </c>
      <c r="B481" s="48">
        <v>19031462</v>
      </c>
      <c r="C481" s="49" t="s">
        <v>669</v>
      </c>
      <c r="D481" s="49" t="s">
        <v>224</v>
      </c>
      <c r="E481" s="50" t="s">
        <v>87</v>
      </c>
      <c r="F481" s="50" t="s">
        <v>88</v>
      </c>
      <c r="G481" s="79"/>
      <c r="H481" s="54">
        <f t="shared" si="7"/>
        <v>0</v>
      </c>
      <c r="I481" s="1"/>
      <c r="J481" s="1"/>
      <c r="K481" s="1"/>
      <c r="L481" s="1"/>
      <c r="M481" s="1"/>
      <c r="N481" s="1"/>
    </row>
    <row r="482" spans="1:14" ht="12" customHeight="1" x14ac:dyDescent="0.2">
      <c r="A482" s="47">
        <v>472</v>
      </c>
      <c r="B482" s="48">
        <v>19031414</v>
      </c>
      <c r="C482" s="49" t="s">
        <v>670</v>
      </c>
      <c r="D482" s="49" t="s">
        <v>206</v>
      </c>
      <c r="E482" s="50" t="s">
        <v>87</v>
      </c>
      <c r="F482" s="50" t="s">
        <v>101</v>
      </c>
      <c r="G482" s="81" t="s">
        <v>970</v>
      </c>
      <c r="H482" s="54">
        <f t="shared" si="7"/>
        <v>43</v>
      </c>
      <c r="I482" s="1"/>
      <c r="J482" s="1"/>
      <c r="K482" s="1"/>
      <c r="L482" s="1"/>
      <c r="M482" s="1"/>
      <c r="N482" s="1"/>
    </row>
    <row r="483" spans="1:14" ht="12" customHeight="1" x14ac:dyDescent="0.2">
      <c r="A483" s="47">
        <v>473</v>
      </c>
      <c r="B483" s="48">
        <v>19031463</v>
      </c>
      <c r="C483" s="49" t="s">
        <v>671</v>
      </c>
      <c r="D483" s="49" t="s">
        <v>104</v>
      </c>
      <c r="E483" s="50" t="s">
        <v>87</v>
      </c>
      <c r="F483" s="50" t="s">
        <v>88</v>
      </c>
      <c r="G483" s="81" t="s">
        <v>967</v>
      </c>
      <c r="H483" s="54">
        <f t="shared" si="7"/>
        <v>63</v>
      </c>
      <c r="I483" s="1"/>
      <c r="J483" s="1"/>
      <c r="K483" s="1"/>
      <c r="L483" s="1"/>
      <c r="M483" s="1"/>
      <c r="N483" s="1"/>
    </row>
    <row r="484" spans="1:14" ht="12" customHeight="1" x14ac:dyDescent="0.2">
      <c r="A484" s="47">
        <v>474</v>
      </c>
      <c r="B484" s="48">
        <v>19031415</v>
      </c>
      <c r="C484" s="49" t="s">
        <v>672</v>
      </c>
      <c r="D484" s="49" t="s">
        <v>673</v>
      </c>
      <c r="E484" s="50" t="s">
        <v>87</v>
      </c>
      <c r="F484" s="50" t="s">
        <v>101</v>
      </c>
      <c r="G484" s="81" t="s">
        <v>974</v>
      </c>
      <c r="H484" s="54">
        <f t="shared" si="7"/>
        <v>47</v>
      </c>
      <c r="I484" s="1"/>
      <c r="J484" s="1"/>
      <c r="K484" s="1"/>
      <c r="L484" s="1"/>
      <c r="M484" s="1"/>
      <c r="N484" s="1"/>
    </row>
    <row r="485" spans="1:14" ht="12" customHeight="1" x14ac:dyDescent="0.2">
      <c r="A485" s="47">
        <v>475</v>
      </c>
      <c r="B485" s="48">
        <v>19031416</v>
      </c>
      <c r="C485" s="49" t="s">
        <v>674</v>
      </c>
      <c r="D485" s="49" t="s">
        <v>94</v>
      </c>
      <c r="E485" s="50" t="s">
        <v>87</v>
      </c>
      <c r="F485" s="50" t="s">
        <v>101</v>
      </c>
      <c r="G485" s="81" t="s">
        <v>970</v>
      </c>
      <c r="H485" s="54">
        <f t="shared" si="7"/>
        <v>43</v>
      </c>
    </row>
    <row r="486" spans="1:14" ht="12" customHeight="1" x14ac:dyDescent="0.2">
      <c r="A486" s="47">
        <v>476</v>
      </c>
      <c r="B486" s="48">
        <v>19031543</v>
      </c>
      <c r="C486" s="49" t="s">
        <v>675</v>
      </c>
      <c r="D486" s="49" t="s">
        <v>676</v>
      </c>
      <c r="E486" s="50" t="s">
        <v>87</v>
      </c>
      <c r="F486" s="50" t="s">
        <v>101</v>
      </c>
      <c r="G486" s="81" t="s">
        <v>966</v>
      </c>
      <c r="H486" s="54">
        <f t="shared" si="7"/>
        <v>75</v>
      </c>
    </row>
    <row r="487" spans="1:14" ht="12" customHeight="1" x14ac:dyDescent="0.2">
      <c r="A487" s="47">
        <v>477</v>
      </c>
      <c r="B487" s="48">
        <v>19031973</v>
      </c>
      <c r="C487" s="49" t="s">
        <v>677</v>
      </c>
      <c r="D487" s="49" t="s">
        <v>104</v>
      </c>
      <c r="E487" s="50" t="s">
        <v>87</v>
      </c>
      <c r="F487" s="50" t="s">
        <v>92</v>
      </c>
      <c r="G487" s="81" t="s">
        <v>966</v>
      </c>
      <c r="H487" s="54">
        <f t="shared" si="7"/>
        <v>75</v>
      </c>
    </row>
    <row r="488" spans="1:14" ht="12" customHeight="1" x14ac:dyDescent="0.2">
      <c r="A488" s="47">
        <v>478</v>
      </c>
      <c r="B488" s="48">
        <v>19031464</v>
      </c>
      <c r="C488" s="49" t="s">
        <v>678</v>
      </c>
      <c r="D488" s="49" t="s">
        <v>283</v>
      </c>
      <c r="E488" s="50" t="s">
        <v>87</v>
      </c>
      <c r="F488" s="50" t="s">
        <v>88</v>
      </c>
      <c r="G488" s="81" t="s">
        <v>971</v>
      </c>
      <c r="H488" s="54">
        <f t="shared" si="7"/>
        <v>67</v>
      </c>
    </row>
    <row r="489" spans="1:14" ht="12" customHeight="1" x14ac:dyDescent="0.2">
      <c r="A489" s="47">
        <v>479</v>
      </c>
      <c r="B489" s="48">
        <v>19031465</v>
      </c>
      <c r="C489" s="49" t="s">
        <v>679</v>
      </c>
      <c r="D489" s="49" t="s">
        <v>359</v>
      </c>
      <c r="E489" s="50" t="s">
        <v>87</v>
      </c>
      <c r="F489" s="50" t="s">
        <v>88</v>
      </c>
      <c r="G489" s="81" t="s">
        <v>966</v>
      </c>
      <c r="H489" s="54">
        <f t="shared" si="7"/>
        <v>75</v>
      </c>
    </row>
    <row r="490" spans="1:14" ht="12" customHeight="1" x14ac:dyDescent="0.2">
      <c r="A490" s="47">
        <v>480</v>
      </c>
      <c r="B490" s="48">
        <v>19031466</v>
      </c>
      <c r="C490" s="49" t="s">
        <v>424</v>
      </c>
      <c r="D490" s="49" t="s">
        <v>145</v>
      </c>
      <c r="E490" s="50" t="s">
        <v>87</v>
      </c>
      <c r="F490" s="50" t="s">
        <v>88</v>
      </c>
      <c r="G490" s="81" t="s">
        <v>967</v>
      </c>
      <c r="H490" s="54">
        <f t="shared" si="7"/>
        <v>63</v>
      </c>
    </row>
    <row r="491" spans="1:14" ht="12" customHeight="1" x14ac:dyDescent="0.2">
      <c r="A491" s="47">
        <v>481</v>
      </c>
      <c r="B491" s="48">
        <v>19031467</v>
      </c>
      <c r="C491" s="49" t="s">
        <v>424</v>
      </c>
      <c r="D491" s="49" t="s">
        <v>86</v>
      </c>
      <c r="E491" s="50" t="s">
        <v>87</v>
      </c>
      <c r="F491" s="50" t="s">
        <v>88</v>
      </c>
      <c r="G491" s="81" t="s">
        <v>968</v>
      </c>
      <c r="H491" s="54">
        <f t="shared" si="7"/>
        <v>57</v>
      </c>
    </row>
    <row r="492" spans="1:14" ht="12" customHeight="1" x14ac:dyDescent="0.2">
      <c r="A492" s="47">
        <v>482</v>
      </c>
      <c r="B492" s="48">
        <v>19031468</v>
      </c>
      <c r="C492" s="49" t="s">
        <v>680</v>
      </c>
      <c r="D492" s="49" t="s">
        <v>130</v>
      </c>
      <c r="E492" s="50" t="s">
        <v>87</v>
      </c>
      <c r="F492" s="50" t="s">
        <v>88</v>
      </c>
      <c r="G492" s="81" t="s">
        <v>971</v>
      </c>
      <c r="H492" s="54">
        <f t="shared" si="7"/>
        <v>67</v>
      </c>
    </row>
    <row r="493" spans="1:14" ht="12" customHeight="1" x14ac:dyDescent="0.2">
      <c r="A493" s="47">
        <v>483</v>
      </c>
      <c r="B493" s="48">
        <v>19031469</v>
      </c>
      <c r="C493" s="49" t="s">
        <v>681</v>
      </c>
      <c r="D493" s="49" t="s">
        <v>104</v>
      </c>
      <c r="E493" s="50" t="s">
        <v>87</v>
      </c>
      <c r="F493" s="50" t="s">
        <v>88</v>
      </c>
      <c r="G493" s="81" t="s">
        <v>967</v>
      </c>
      <c r="H493" s="54">
        <f t="shared" si="7"/>
        <v>63</v>
      </c>
    </row>
    <row r="494" spans="1:14" ht="12" customHeight="1" x14ac:dyDescent="0.2">
      <c r="A494" s="47">
        <v>484</v>
      </c>
      <c r="B494" s="48">
        <v>19031471</v>
      </c>
      <c r="C494" s="49" t="s">
        <v>682</v>
      </c>
      <c r="D494" s="49" t="s">
        <v>130</v>
      </c>
      <c r="E494" s="50" t="s">
        <v>87</v>
      </c>
      <c r="F494" s="50" t="s">
        <v>88</v>
      </c>
      <c r="G494" s="81" t="s">
        <v>966</v>
      </c>
      <c r="H494" s="54">
        <f t="shared" si="7"/>
        <v>75</v>
      </c>
    </row>
    <row r="495" spans="1:14" ht="12" customHeight="1" x14ac:dyDescent="0.2">
      <c r="A495" s="47">
        <v>485</v>
      </c>
      <c r="B495" s="48">
        <v>19031472</v>
      </c>
      <c r="C495" s="49" t="s">
        <v>683</v>
      </c>
      <c r="D495" s="49" t="s">
        <v>110</v>
      </c>
      <c r="E495" s="50" t="s">
        <v>87</v>
      </c>
      <c r="F495" s="50" t="s">
        <v>88</v>
      </c>
      <c r="G495" s="79"/>
      <c r="H495" s="54">
        <f t="shared" si="7"/>
        <v>0</v>
      </c>
    </row>
    <row r="496" spans="1:14" ht="12" customHeight="1" x14ac:dyDescent="0.2">
      <c r="A496" s="47">
        <v>486</v>
      </c>
      <c r="B496" s="48">
        <v>19031417</v>
      </c>
      <c r="C496" s="49" t="s">
        <v>684</v>
      </c>
      <c r="D496" s="49" t="s">
        <v>130</v>
      </c>
      <c r="E496" s="50" t="s">
        <v>87</v>
      </c>
      <c r="F496" s="50" t="s">
        <v>101</v>
      </c>
      <c r="G496" s="81" t="s">
        <v>966</v>
      </c>
      <c r="H496" s="54">
        <f t="shared" si="7"/>
        <v>75</v>
      </c>
    </row>
    <row r="497" spans="1:8" ht="12" customHeight="1" x14ac:dyDescent="0.2">
      <c r="A497" s="47">
        <v>487</v>
      </c>
      <c r="B497" s="48">
        <v>19031524</v>
      </c>
      <c r="C497" s="49" t="s">
        <v>685</v>
      </c>
      <c r="D497" s="49" t="s">
        <v>104</v>
      </c>
      <c r="E497" s="50" t="s">
        <v>87</v>
      </c>
      <c r="F497" s="50" t="s">
        <v>88</v>
      </c>
      <c r="G497" s="81" t="s">
        <v>968</v>
      </c>
      <c r="H497" s="54">
        <f t="shared" si="7"/>
        <v>57</v>
      </c>
    </row>
    <row r="498" spans="1:8" ht="12" customHeight="1" x14ac:dyDescent="0.2">
      <c r="A498" s="47">
        <v>488</v>
      </c>
      <c r="B498" s="48">
        <v>19032177</v>
      </c>
      <c r="C498" s="49" t="s">
        <v>686</v>
      </c>
      <c r="D498" s="49" t="s">
        <v>166</v>
      </c>
      <c r="E498" s="50" t="s">
        <v>87</v>
      </c>
      <c r="F498" s="50" t="s">
        <v>88</v>
      </c>
      <c r="G498" s="81" t="s">
        <v>966</v>
      </c>
      <c r="H498" s="54">
        <f t="shared" si="7"/>
        <v>75</v>
      </c>
    </row>
    <row r="499" spans="1:8" ht="12" customHeight="1" x14ac:dyDescent="0.2">
      <c r="A499" s="47">
        <v>489</v>
      </c>
      <c r="B499" s="48">
        <v>19031527</v>
      </c>
      <c r="C499" s="49" t="s">
        <v>687</v>
      </c>
      <c r="D499" s="49" t="s">
        <v>494</v>
      </c>
      <c r="E499" s="50" t="s">
        <v>87</v>
      </c>
      <c r="F499" s="50" t="s">
        <v>88</v>
      </c>
      <c r="G499" s="81" t="s">
        <v>969</v>
      </c>
      <c r="H499" s="54">
        <f t="shared" si="7"/>
        <v>53</v>
      </c>
    </row>
    <row r="500" spans="1:8" ht="12" customHeight="1" x14ac:dyDescent="0.2">
      <c r="A500" s="47">
        <v>490</v>
      </c>
      <c r="B500" s="48">
        <v>19031418</v>
      </c>
      <c r="C500" s="49" t="s">
        <v>688</v>
      </c>
      <c r="D500" s="49" t="s">
        <v>232</v>
      </c>
      <c r="E500" s="50" t="s">
        <v>87</v>
      </c>
      <c r="F500" s="50" t="s">
        <v>101</v>
      </c>
      <c r="G500" s="81" t="s">
        <v>974</v>
      </c>
      <c r="H500" s="54">
        <f t="shared" si="7"/>
        <v>47</v>
      </c>
    </row>
    <row r="501" spans="1:8" ht="12" customHeight="1" x14ac:dyDescent="0.2">
      <c r="A501" s="47">
        <v>491</v>
      </c>
      <c r="B501" s="48">
        <v>19032178</v>
      </c>
      <c r="C501" s="49" t="s">
        <v>689</v>
      </c>
      <c r="D501" s="49" t="s">
        <v>283</v>
      </c>
      <c r="E501" s="50" t="s">
        <v>87</v>
      </c>
      <c r="F501" s="50" t="s">
        <v>88</v>
      </c>
      <c r="G501" s="81" t="s">
        <v>974</v>
      </c>
      <c r="H501" s="54">
        <f t="shared" si="7"/>
        <v>47</v>
      </c>
    </row>
    <row r="502" spans="1:8" ht="12" customHeight="1" x14ac:dyDescent="0.2">
      <c r="A502" s="47">
        <v>492</v>
      </c>
      <c r="B502" s="48">
        <v>19031528</v>
      </c>
      <c r="C502" s="49" t="s">
        <v>690</v>
      </c>
      <c r="D502" s="49" t="s">
        <v>94</v>
      </c>
      <c r="E502" s="50" t="s">
        <v>87</v>
      </c>
      <c r="F502" s="50" t="s">
        <v>88</v>
      </c>
      <c r="G502" s="81" t="s">
        <v>974</v>
      </c>
      <c r="H502" s="54">
        <f t="shared" si="7"/>
        <v>47</v>
      </c>
    </row>
    <row r="503" spans="1:8" ht="12" customHeight="1" x14ac:dyDescent="0.2">
      <c r="A503" s="47">
        <v>493</v>
      </c>
      <c r="B503" s="48">
        <v>19031419</v>
      </c>
      <c r="C503" s="49" t="s">
        <v>691</v>
      </c>
      <c r="D503" s="49" t="s">
        <v>359</v>
      </c>
      <c r="E503" s="50" t="s">
        <v>87</v>
      </c>
      <c r="F503" s="50" t="s">
        <v>101</v>
      </c>
      <c r="G503" s="81" t="s">
        <v>971</v>
      </c>
      <c r="H503" s="54">
        <f t="shared" si="7"/>
        <v>67</v>
      </c>
    </row>
    <row r="504" spans="1:8" ht="12" customHeight="1" x14ac:dyDescent="0.2">
      <c r="A504" s="47">
        <v>494</v>
      </c>
      <c r="B504" s="48">
        <v>19031532</v>
      </c>
      <c r="C504" s="49" t="s">
        <v>692</v>
      </c>
      <c r="D504" s="49" t="s">
        <v>197</v>
      </c>
      <c r="E504" s="50" t="s">
        <v>87</v>
      </c>
      <c r="F504" s="50" t="s">
        <v>88</v>
      </c>
      <c r="G504" s="81" t="s">
        <v>968</v>
      </c>
      <c r="H504" s="54">
        <f t="shared" si="7"/>
        <v>57</v>
      </c>
    </row>
    <row r="505" spans="1:8" ht="12" customHeight="1" x14ac:dyDescent="0.2">
      <c r="A505" s="47">
        <v>495</v>
      </c>
      <c r="B505" s="48">
        <v>19031534</v>
      </c>
      <c r="C505" s="49" t="s">
        <v>693</v>
      </c>
      <c r="D505" s="49" t="s">
        <v>104</v>
      </c>
      <c r="E505" s="50" t="s">
        <v>87</v>
      </c>
      <c r="F505" s="50" t="s">
        <v>88</v>
      </c>
      <c r="G505" s="81" t="s">
        <v>967</v>
      </c>
      <c r="H505" s="54">
        <f t="shared" si="7"/>
        <v>63</v>
      </c>
    </row>
    <row r="506" spans="1:8" ht="12" customHeight="1" x14ac:dyDescent="0.2">
      <c r="A506" s="47">
        <v>496</v>
      </c>
      <c r="B506" s="48">
        <v>19031535</v>
      </c>
      <c r="C506" s="49" t="s">
        <v>694</v>
      </c>
      <c r="D506" s="49" t="s">
        <v>636</v>
      </c>
      <c r="E506" s="50" t="s">
        <v>87</v>
      </c>
      <c r="F506" s="50" t="s">
        <v>88</v>
      </c>
      <c r="G506" s="81" t="s">
        <v>975</v>
      </c>
      <c r="H506" s="54">
        <f t="shared" si="7"/>
        <v>85</v>
      </c>
    </row>
    <row r="507" spans="1:8" ht="12" customHeight="1" x14ac:dyDescent="0.2">
      <c r="A507" s="47">
        <v>497</v>
      </c>
      <c r="B507" s="48">
        <v>19031538</v>
      </c>
      <c r="C507" s="49" t="s">
        <v>695</v>
      </c>
      <c r="D507" s="49" t="s">
        <v>145</v>
      </c>
      <c r="E507" s="50" t="s">
        <v>87</v>
      </c>
      <c r="F507" s="50" t="s">
        <v>88</v>
      </c>
      <c r="G507" s="81" t="s">
        <v>971</v>
      </c>
      <c r="H507" s="54">
        <f t="shared" si="7"/>
        <v>67</v>
      </c>
    </row>
    <row r="508" spans="1:8" ht="12" customHeight="1" x14ac:dyDescent="0.2">
      <c r="A508" s="47">
        <v>498</v>
      </c>
      <c r="B508" s="48">
        <v>19032179</v>
      </c>
      <c r="C508" s="49" t="s">
        <v>696</v>
      </c>
      <c r="D508" s="49" t="s">
        <v>129</v>
      </c>
      <c r="E508" s="50" t="s">
        <v>87</v>
      </c>
      <c r="F508" s="50" t="s">
        <v>88</v>
      </c>
      <c r="G508" s="79"/>
      <c r="H508" s="54">
        <f t="shared" si="7"/>
        <v>0</v>
      </c>
    </row>
    <row r="509" spans="1:8" ht="12" customHeight="1" x14ac:dyDescent="0.2">
      <c r="A509" s="47">
        <v>499</v>
      </c>
      <c r="B509" s="48">
        <v>19031222</v>
      </c>
      <c r="C509" s="49" t="s">
        <v>696</v>
      </c>
      <c r="D509" s="49" t="s">
        <v>94</v>
      </c>
      <c r="E509" s="50" t="s">
        <v>87</v>
      </c>
      <c r="F509" s="50" t="s">
        <v>101</v>
      </c>
      <c r="G509" s="81" t="s">
        <v>969</v>
      </c>
      <c r="H509" s="54">
        <f t="shared" si="7"/>
        <v>53</v>
      </c>
    </row>
    <row r="510" spans="1:8" ht="12" customHeight="1" x14ac:dyDescent="0.2">
      <c r="A510" s="47">
        <v>500</v>
      </c>
      <c r="B510" s="48">
        <v>19031420</v>
      </c>
      <c r="C510" s="49" t="s">
        <v>697</v>
      </c>
      <c r="D510" s="49" t="s">
        <v>466</v>
      </c>
      <c r="E510" s="50" t="s">
        <v>87</v>
      </c>
      <c r="F510" s="50" t="s">
        <v>101</v>
      </c>
      <c r="G510" s="81" t="s">
        <v>968</v>
      </c>
      <c r="H510" s="54">
        <f t="shared" si="7"/>
        <v>57</v>
      </c>
    </row>
    <row r="511" spans="1:8" ht="12" customHeight="1" x14ac:dyDescent="0.2">
      <c r="A511" s="47">
        <v>501</v>
      </c>
      <c r="B511" s="48">
        <v>19031541</v>
      </c>
      <c r="C511" s="49" t="s">
        <v>698</v>
      </c>
      <c r="D511" s="49" t="s">
        <v>104</v>
      </c>
      <c r="E511" s="50" t="s">
        <v>87</v>
      </c>
      <c r="F511" s="50" t="s">
        <v>88</v>
      </c>
      <c r="G511" s="81" t="s">
        <v>967</v>
      </c>
      <c r="H511" s="54">
        <f t="shared" si="7"/>
        <v>63</v>
      </c>
    </row>
    <row r="512" spans="1:8" ht="12" customHeight="1" x14ac:dyDescent="0.2">
      <c r="A512" s="47">
        <v>502</v>
      </c>
      <c r="B512" s="48">
        <v>19031542</v>
      </c>
      <c r="C512" s="49" t="s">
        <v>699</v>
      </c>
      <c r="D512" s="49" t="s">
        <v>129</v>
      </c>
      <c r="E512" s="50" t="s">
        <v>87</v>
      </c>
      <c r="F512" s="50" t="s">
        <v>88</v>
      </c>
      <c r="G512" s="81" t="s">
        <v>969</v>
      </c>
      <c r="H512" s="54">
        <f t="shared" si="7"/>
        <v>53</v>
      </c>
    </row>
    <row r="513" spans="1:8" ht="12" customHeight="1" x14ac:dyDescent="0.2">
      <c r="A513" s="47">
        <v>503</v>
      </c>
      <c r="B513" s="48">
        <v>19031974</v>
      </c>
      <c r="C513" s="49" t="s">
        <v>700</v>
      </c>
      <c r="D513" s="49" t="s">
        <v>152</v>
      </c>
      <c r="E513" s="50" t="s">
        <v>87</v>
      </c>
      <c r="F513" s="50" t="s">
        <v>92</v>
      </c>
      <c r="G513" s="81" t="s">
        <v>971</v>
      </c>
      <c r="H513" s="54">
        <f t="shared" si="7"/>
        <v>67</v>
      </c>
    </row>
    <row r="514" spans="1:8" ht="12" customHeight="1" x14ac:dyDescent="0.2">
      <c r="A514" s="47">
        <v>504</v>
      </c>
      <c r="B514" s="48">
        <v>19031975</v>
      </c>
      <c r="C514" s="49" t="s">
        <v>701</v>
      </c>
      <c r="D514" s="49" t="s">
        <v>166</v>
      </c>
      <c r="E514" s="50" t="s">
        <v>87</v>
      </c>
      <c r="F514" s="50" t="s">
        <v>92</v>
      </c>
      <c r="G514" s="79"/>
      <c r="H514" s="54">
        <f t="shared" si="7"/>
        <v>0</v>
      </c>
    </row>
    <row r="515" spans="1:8" ht="12" customHeight="1" x14ac:dyDescent="0.2">
      <c r="A515" s="47">
        <v>505</v>
      </c>
      <c r="B515" s="48">
        <v>19031544</v>
      </c>
      <c r="C515" s="49" t="s">
        <v>702</v>
      </c>
      <c r="D515" s="49" t="s">
        <v>703</v>
      </c>
      <c r="E515" s="50" t="s">
        <v>87</v>
      </c>
      <c r="F515" s="50" t="s">
        <v>88</v>
      </c>
      <c r="G515" s="81" t="s">
        <v>967</v>
      </c>
      <c r="H515" s="54">
        <f t="shared" si="7"/>
        <v>63</v>
      </c>
    </row>
    <row r="516" spans="1:8" ht="12" customHeight="1" x14ac:dyDescent="0.2">
      <c r="A516" s="47">
        <v>506</v>
      </c>
      <c r="B516" s="48">
        <v>19031548</v>
      </c>
      <c r="C516" s="49" t="s">
        <v>704</v>
      </c>
      <c r="D516" s="49" t="s">
        <v>190</v>
      </c>
      <c r="E516" s="50" t="s">
        <v>87</v>
      </c>
      <c r="F516" s="50" t="s">
        <v>88</v>
      </c>
      <c r="G516" s="81" t="s">
        <v>969</v>
      </c>
      <c r="H516" s="54">
        <f t="shared" si="7"/>
        <v>53</v>
      </c>
    </row>
    <row r="517" spans="1:8" ht="12" customHeight="1" x14ac:dyDescent="0.2">
      <c r="A517" s="47">
        <v>507</v>
      </c>
      <c r="B517" s="48">
        <v>19031421</v>
      </c>
      <c r="C517" s="49" t="s">
        <v>705</v>
      </c>
      <c r="D517" s="49" t="s">
        <v>383</v>
      </c>
      <c r="E517" s="50" t="s">
        <v>87</v>
      </c>
      <c r="F517" s="50" t="s">
        <v>101</v>
      </c>
      <c r="G517" s="81" t="s">
        <v>971</v>
      </c>
      <c r="H517" s="54">
        <f t="shared" si="7"/>
        <v>67</v>
      </c>
    </row>
    <row r="518" spans="1:8" ht="12" customHeight="1" x14ac:dyDescent="0.2">
      <c r="A518" s="47">
        <v>508</v>
      </c>
      <c r="B518" s="48">
        <v>19031422</v>
      </c>
      <c r="C518" s="49" t="s">
        <v>706</v>
      </c>
      <c r="D518" s="49" t="s">
        <v>104</v>
      </c>
      <c r="E518" s="50" t="s">
        <v>87</v>
      </c>
      <c r="F518" s="50" t="s">
        <v>101</v>
      </c>
      <c r="G518" s="81" t="s">
        <v>966</v>
      </c>
      <c r="H518" s="54">
        <f t="shared" si="7"/>
        <v>75</v>
      </c>
    </row>
    <row r="519" spans="1:8" ht="12" customHeight="1" x14ac:dyDescent="0.2">
      <c r="A519" s="47">
        <v>509</v>
      </c>
      <c r="B519" s="48">
        <v>19031549</v>
      </c>
      <c r="C519" s="49" t="s">
        <v>707</v>
      </c>
      <c r="D519" s="49" t="s">
        <v>708</v>
      </c>
      <c r="E519" s="50" t="s">
        <v>87</v>
      </c>
      <c r="F519" s="50" t="s">
        <v>88</v>
      </c>
      <c r="G519" s="81" t="s">
        <v>969</v>
      </c>
      <c r="H519" s="54">
        <f t="shared" si="7"/>
        <v>53</v>
      </c>
    </row>
    <row r="520" spans="1:8" ht="12" customHeight="1" x14ac:dyDescent="0.2">
      <c r="A520" s="47">
        <v>510</v>
      </c>
      <c r="B520" s="48">
        <v>19031550</v>
      </c>
      <c r="C520" s="49" t="s">
        <v>709</v>
      </c>
      <c r="D520" s="49" t="s">
        <v>94</v>
      </c>
      <c r="E520" s="50" t="s">
        <v>87</v>
      </c>
      <c r="F520" s="50" t="s">
        <v>88</v>
      </c>
      <c r="G520" s="81" t="s">
        <v>968</v>
      </c>
      <c r="H520" s="54">
        <f t="shared" si="7"/>
        <v>57</v>
      </c>
    </row>
    <row r="521" spans="1:8" ht="12" customHeight="1" x14ac:dyDescent="0.2">
      <c r="A521" s="47">
        <v>511</v>
      </c>
      <c r="B521" s="48">
        <v>19031551</v>
      </c>
      <c r="C521" s="49" t="s">
        <v>710</v>
      </c>
      <c r="D521" s="49" t="s">
        <v>494</v>
      </c>
      <c r="E521" s="50" t="s">
        <v>87</v>
      </c>
      <c r="F521" s="50" t="s">
        <v>88</v>
      </c>
      <c r="G521" s="81" t="s">
        <v>967</v>
      </c>
      <c r="H521" s="54">
        <f t="shared" si="7"/>
        <v>63</v>
      </c>
    </row>
    <row r="522" spans="1:8" ht="12" customHeight="1" x14ac:dyDescent="0.2">
      <c r="A522" s="47">
        <v>512</v>
      </c>
      <c r="B522" s="48">
        <v>19031552</v>
      </c>
      <c r="C522" s="49" t="s">
        <v>711</v>
      </c>
      <c r="D522" s="49" t="s">
        <v>168</v>
      </c>
      <c r="E522" s="50" t="s">
        <v>87</v>
      </c>
      <c r="F522" s="50" t="s">
        <v>88</v>
      </c>
      <c r="G522" s="81" t="s">
        <v>967</v>
      </c>
      <c r="H522" s="54">
        <f t="shared" ref="H522:H585" si="8">IF(G522="A+",95,IF(G522="A",85, IF(G522="A-",75,IF(G522="B+",67,IF(G522="B",63,IF(G522="C+",57,IF(G522="C",53,IF(G522="D+",47,IF(G522="D",43,IF(G522="F1",37,IF(G522="F2",23,IF(G522="F3",0,0))))))))))))</f>
        <v>63</v>
      </c>
    </row>
    <row r="523" spans="1:8" ht="12" customHeight="1" x14ac:dyDescent="0.2">
      <c r="A523" s="47">
        <v>513</v>
      </c>
      <c r="B523" s="48">
        <v>19031423</v>
      </c>
      <c r="C523" s="49" t="s">
        <v>712</v>
      </c>
      <c r="D523" s="49" t="s">
        <v>134</v>
      </c>
      <c r="E523" s="50" t="s">
        <v>87</v>
      </c>
      <c r="F523" s="50" t="s">
        <v>101</v>
      </c>
      <c r="G523" s="81" t="s">
        <v>970</v>
      </c>
      <c r="H523" s="54">
        <f t="shared" si="8"/>
        <v>43</v>
      </c>
    </row>
    <row r="524" spans="1:8" ht="12" customHeight="1" x14ac:dyDescent="0.2">
      <c r="A524" s="47">
        <v>514</v>
      </c>
      <c r="B524" s="48">
        <v>19031553</v>
      </c>
      <c r="C524" s="49" t="s">
        <v>713</v>
      </c>
      <c r="D524" s="49" t="s">
        <v>94</v>
      </c>
      <c r="E524" s="50" t="s">
        <v>87</v>
      </c>
      <c r="F524" s="50" t="s">
        <v>88</v>
      </c>
      <c r="G524" s="81" t="s">
        <v>971</v>
      </c>
      <c r="H524" s="54">
        <f t="shared" si="8"/>
        <v>67</v>
      </c>
    </row>
    <row r="525" spans="1:8" ht="12" customHeight="1" x14ac:dyDescent="0.2">
      <c r="A525" s="47">
        <v>515</v>
      </c>
      <c r="B525" s="48">
        <v>18029658</v>
      </c>
      <c r="C525" s="49" t="s">
        <v>714</v>
      </c>
      <c r="D525" s="49" t="s">
        <v>94</v>
      </c>
      <c r="E525" s="50" t="s">
        <v>131</v>
      </c>
      <c r="F525" s="50" t="s">
        <v>92</v>
      </c>
      <c r="G525" s="79"/>
      <c r="H525" s="54">
        <f t="shared" si="8"/>
        <v>0</v>
      </c>
    </row>
    <row r="526" spans="1:8" ht="12" customHeight="1" x14ac:dyDescent="0.2">
      <c r="A526" s="47">
        <v>516</v>
      </c>
      <c r="B526" s="48">
        <v>19031976</v>
      </c>
      <c r="C526" s="49" t="s">
        <v>715</v>
      </c>
      <c r="D526" s="49" t="s">
        <v>716</v>
      </c>
      <c r="E526" s="50" t="s">
        <v>87</v>
      </c>
      <c r="F526" s="50" t="s">
        <v>92</v>
      </c>
      <c r="G526" s="79"/>
      <c r="H526" s="54">
        <f t="shared" si="8"/>
        <v>0</v>
      </c>
    </row>
    <row r="527" spans="1:8" ht="12" customHeight="1" x14ac:dyDescent="0.2">
      <c r="A527" s="47">
        <v>517</v>
      </c>
      <c r="B527" s="48">
        <v>19032033</v>
      </c>
      <c r="C527" s="49" t="s">
        <v>717</v>
      </c>
      <c r="D527" s="49" t="s">
        <v>310</v>
      </c>
      <c r="E527" s="50" t="s">
        <v>87</v>
      </c>
      <c r="F527" s="50" t="s">
        <v>92</v>
      </c>
      <c r="G527" s="79"/>
      <c r="H527" s="54">
        <f t="shared" si="8"/>
        <v>0</v>
      </c>
    </row>
    <row r="528" spans="1:8" ht="12" customHeight="1" x14ac:dyDescent="0.2">
      <c r="A528" s="47">
        <v>518</v>
      </c>
      <c r="B528" s="48">
        <v>19031554</v>
      </c>
      <c r="C528" s="49" t="s">
        <v>718</v>
      </c>
      <c r="D528" s="49" t="s">
        <v>719</v>
      </c>
      <c r="E528" s="50" t="s">
        <v>87</v>
      </c>
      <c r="F528" s="50" t="s">
        <v>88</v>
      </c>
      <c r="G528" s="81" t="s">
        <v>967</v>
      </c>
      <c r="H528" s="54">
        <f t="shared" si="8"/>
        <v>63</v>
      </c>
    </row>
    <row r="529" spans="1:8" ht="12" customHeight="1" x14ac:dyDescent="0.2">
      <c r="A529" s="47">
        <v>519</v>
      </c>
      <c r="B529" s="48">
        <v>19032180</v>
      </c>
      <c r="C529" s="49" t="s">
        <v>718</v>
      </c>
      <c r="D529" s="49" t="s">
        <v>627</v>
      </c>
      <c r="E529" s="50" t="s">
        <v>87</v>
      </c>
      <c r="F529" s="50" t="s">
        <v>88</v>
      </c>
      <c r="G529" s="81" t="s">
        <v>970</v>
      </c>
      <c r="H529" s="54">
        <f t="shared" si="8"/>
        <v>43</v>
      </c>
    </row>
    <row r="530" spans="1:8" ht="12" customHeight="1" x14ac:dyDescent="0.2">
      <c r="A530" s="47">
        <v>520</v>
      </c>
      <c r="B530" s="48">
        <v>19031424</v>
      </c>
      <c r="C530" s="49" t="s">
        <v>718</v>
      </c>
      <c r="D530" s="49" t="s">
        <v>720</v>
      </c>
      <c r="E530" s="50" t="s">
        <v>87</v>
      </c>
      <c r="F530" s="50" t="s">
        <v>101</v>
      </c>
      <c r="G530" s="81" t="s">
        <v>966</v>
      </c>
      <c r="H530" s="54">
        <f t="shared" si="8"/>
        <v>75</v>
      </c>
    </row>
    <row r="531" spans="1:8" ht="12" customHeight="1" x14ac:dyDescent="0.2">
      <c r="A531" s="47">
        <v>521</v>
      </c>
      <c r="B531" s="48">
        <v>19031425</v>
      </c>
      <c r="C531" s="49" t="s">
        <v>718</v>
      </c>
      <c r="D531" s="49" t="s">
        <v>224</v>
      </c>
      <c r="E531" s="50" t="s">
        <v>87</v>
      </c>
      <c r="F531" s="50" t="s">
        <v>101</v>
      </c>
      <c r="G531" s="81" t="s">
        <v>967</v>
      </c>
      <c r="H531" s="54">
        <f t="shared" si="8"/>
        <v>63</v>
      </c>
    </row>
    <row r="532" spans="1:8" ht="12" customHeight="1" x14ac:dyDescent="0.2">
      <c r="A532" s="47">
        <v>522</v>
      </c>
      <c r="B532" s="48">
        <v>19031555</v>
      </c>
      <c r="C532" s="49" t="s">
        <v>721</v>
      </c>
      <c r="D532" s="49" t="s">
        <v>722</v>
      </c>
      <c r="E532" s="50" t="s">
        <v>87</v>
      </c>
      <c r="F532" s="50" t="s">
        <v>88</v>
      </c>
      <c r="G532" s="81" t="s">
        <v>969</v>
      </c>
      <c r="H532" s="54">
        <f t="shared" si="8"/>
        <v>53</v>
      </c>
    </row>
    <row r="533" spans="1:8" ht="12" customHeight="1" x14ac:dyDescent="0.2">
      <c r="A533" s="47">
        <v>523</v>
      </c>
      <c r="B533" s="48">
        <v>19031426</v>
      </c>
      <c r="C533" s="49" t="s">
        <v>723</v>
      </c>
      <c r="D533" s="49" t="s">
        <v>724</v>
      </c>
      <c r="E533" s="50" t="s">
        <v>87</v>
      </c>
      <c r="F533" s="50" t="s">
        <v>101</v>
      </c>
      <c r="G533" s="81" t="s">
        <v>967</v>
      </c>
      <c r="H533" s="54">
        <f t="shared" si="8"/>
        <v>63</v>
      </c>
    </row>
    <row r="534" spans="1:8" ht="12" customHeight="1" x14ac:dyDescent="0.2">
      <c r="A534" s="47">
        <v>524</v>
      </c>
      <c r="B534" s="48">
        <v>19031556</v>
      </c>
      <c r="C534" s="49" t="s">
        <v>725</v>
      </c>
      <c r="D534" s="49" t="s">
        <v>104</v>
      </c>
      <c r="E534" s="50" t="s">
        <v>87</v>
      </c>
      <c r="F534" s="50" t="s">
        <v>88</v>
      </c>
      <c r="G534" s="81" t="s">
        <v>970</v>
      </c>
      <c r="H534" s="54">
        <f t="shared" si="8"/>
        <v>43</v>
      </c>
    </row>
    <row r="535" spans="1:8" ht="12" customHeight="1" x14ac:dyDescent="0.2">
      <c r="A535" s="47">
        <v>525</v>
      </c>
      <c r="B535" s="48">
        <v>19031557</v>
      </c>
      <c r="C535" s="49" t="s">
        <v>726</v>
      </c>
      <c r="D535" s="49" t="s">
        <v>727</v>
      </c>
      <c r="E535" s="50" t="s">
        <v>87</v>
      </c>
      <c r="F535" s="50" t="s">
        <v>88</v>
      </c>
      <c r="G535" s="81" t="s">
        <v>968</v>
      </c>
      <c r="H535" s="54">
        <f t="shared" si="8"/>
        <v>57</v>
      </c>
    </row>
    <row r="536" spans="1:8" ht="12" customHeight="1" x14ac:dyDescent="0.2">
      <c r="A536" s="47">
        <v>526</v>
      </c>
      <c r="B536" s="48">
        <v>19031558</v>
      </c>
      <c r="C536" s="49" t="s">
        <v>726</v>
      </c>
      <c r="D536" s="49" t="s">
        <v>728</v>
      </c>
      <c r="E536" s="50" t="s">
        <v>87</v>
      </c>
      <c r="F536" s="50" t="s">
        <v>88</v>
      </c>
      <c r="G536" s="81" t="s">
        <v>969</v>
      </c>
      <c r="H536" s="54">
        <f t="shared" si="8"/>
        <v>53</v>
      </c>
    </row>
    <row r="537" spans="1:8" ht="12" customHeight="1" x14ac:dyDescent="0.2">
      <c r="A537" s="47">
        <v>527</v>
      </c>
      <c r="B537" s="48">
        <v>19031559</v>
      </c>
      <c r="C537" s="49" t="s">
        <v>729</v>
      </c>
      <c r="D537" s="49" t="s">
        <v>128</v>
      </c>
      <c r="E537" s="50" t="s">
        <v>87</v>
      </c>
      <c r="F537" s="50" t="s">
        <v>88</v>
      </c>
      <c r="G537" s="81" t="s">
        <v>969</v>
      </c>
      <c r="H537" s="54">
        <f t="shared" si="8"/>
        <v>53</v>
      </c>
    </row>
    <row r="538" spans="1:8" ht="12" customHeight="1" x14ac:dyDescent="0.2">
      <c r="A538" s="47">
        <v>528</v>
      </c>
      <c r="B538" s="48">
        <v>19031977</v>
      </c>
      <c r="C538" s="49" t="s">
        <v>730</v>
      </c>
      <c r="D538" s="49" t="s">
        <v>457</v>
      </c>
      <c r="E538" s="50" t="s">
        <v>87</v>
      </c>
      <c r="F538" s="50" t="s">
        <v>92</v>
      </c>
      <c r="G538" s="81" t="s">
        <v>968</v>
      </c>
      <c r="H538" s="54">
        <f t="shared" si="8"/>
        <v>57</v>
      </c>
    </row>
    <row r="539" spans="1:8" ht="12" customHeight="1" x14ac:dyDescent="0.2">
      <c r="A539" s="47">
        <v>529</v>
      </c>
      <c r="B539" s="48">
        <v>19031978</v>
      </c>
      <c r="C539" s="49" t="s">
        <v>731</v>
      </c>
      <c r="D539" s="49" t="s">
        <v>457</v>
      </c>
      <c r="E539" s="50" t="s">
        <v>87</v>
      </c>
      <c r="F539" s="50" t="s">
        <v>92</v>
      </c>
      <c r="G539" s="81" t="s">
        <v>970</v>
      </c>
      <c r="H539" s="54">
        <f t="shared" si="8"/>
        <v>43</v>
      </c>
    </row>
    <row r="540" spans="1:8" ht="12" customHeight="1" x14ac:dyDescent="0.2">
      <c r="A540" s="47">
        <v>530</v>
      </c>
      <c r="B540" s="48">
        <v>19031427</v>
      </c>
      <c r="C540" s="49" t="s">
        <v>732</v>
      </c>
      <c r="D540" s="49" t="s">
        <v>109</v>
      </c>
      <c r="E540" s="50" t="s">
        <v>87</v>
      </c>
      <c r="F540" s="50" t="s">
        <v>101</v>
      </c>
      <c r="G540" s="81" t="s">
        <v>967</v>
      </c>
      <c r="H540" s="54">
        <f t="shared" si="8"/>
        <v>63</v>
      </c>
    </row>
    <row r="541" spans="1:8" ht="12" customHeight="1" x14ac:dyDescent="0.2">
      <c r="A541" s="47">
        <v>531</v>
      </c>
      <c r="B541" s="48">
        <v>19031428</v>
      </c>
      <c r="C541" s="49" t="s">
        <v>733</v>
      </c>
      <c r="D541" s="49" t="s">
        <v>124</v>
      </c>
      <c r="E541" s="50" t="s">
        <v>87</v>
      </c>
      <c r="F541" s="50" t="s">
        <v>101</v>
      </c>
      <c r="G541" s="81" t="s">
        <v>967</v>
      </c>
      <c r="H541" s="54">
        <f t="shared" si="8"/>
        <v>63</v>
      </c>
    </row>
    <row r="542" spans="1:8" ht="12" customHeight="1" x14ac:dyDescent="0.2">
      <c r="A542" s="47">
        <v>532</v>
      </c>
      <c r="B542" s="48">
        <v>19031560</v>
      </c>
      <c r="C542" s="49" t="s">
        <v>734</v>
      </c>
      <c r="D542" s="49" t="s">
        <v>94</v>
      </c>
      <c r="E542" s="50" t="s">
        <v>87</v>
      </c>
      <c r="F542" s="50" t="s">
        <v>88</v>
      </c>
      <c r="G542" s="81" t="s">
        <v>969</v>
      </c>
      <c r="H542" s="54">
        <f t="shared" si="8"/>
        <v>53</v>
      </c>
    </row>
    <row r="543" spans="1:8" ht="12" customHeight="1" x14ac:dyDescent="0.2">
      <c r="A543" s="47">
        <v>533</v>
      </c>
      <c r="B543" s="48">
        <v>19031979</v>
      </c>
      <c r="C543" s="49" t="s">
        <v>735</v>
      </c>
      <c r="D543" s="49" t="s">
        <v>190</v>
      </c>
      <c r="E543" s="50" t="s">
        <v>87</v>
      </c>
      <c r="F543" s="50" t="s">
        <v>92</v>
      </c>
      <c r="G543" s="81" t="s">
        <v>971</v>
      </c>
      <c r="H543" s="54">
        <f t="shared" si="8"/>
        <v>67</v>
      </c>
    </row>
    <row r="544" spans="1:8" ht="12" customHeight="1" x14ac:dyDescent="0.2">
      <c r="A544" s="47">
        <v>534</v>
      </c>
      <c r="B544" s="48">
        <v>19031561</v>
      </c>
      <c r="C544" s="49" t="s">
        <v>736</v>
      </c>
      <c r="D544" s="49" t="s">
        <v>166</v>
      </c>
      <c r="E544" s="50" t="s">
        <v>87</v>
      </c>
      <c r="F544" s="50" t="s">
        <v>88</v>
      </c>
      <c r="G544" s="81" t="s">
        <v>969</v>
      </c>
      <c r="H544" s="54">
        <f t="shared" si="8"/>
        <v>53</v>
      </c>
    </row>
    <row r="545" spans="1:8" ht="12" customHeight="1" x14ac:dyDescent="0.2">
      <c r="A545" s="47">
        <v>535</v>
      </c>
      <c r="B545" s="48">
        <v>19032181</v>
      </c>
      <c r="C545" s="49" t="s">
        <v>737</v>
      </c>
      <c r="D545" s="49" t="s">
        <v>105</v>
      </c>
      <c r="E545" s="50" t="s">
        <v>87</v>
      </c>
      <c r="F545" s="50" t="s">
        <v>88</v>
      </c>
      <c r="G545" s="81" t="s">
        <v>972</v>
      </c>
      <c r="H545" s="54">
        <f t="shared" si="8"/>
        <v>23</v>
      </c>
    </row>
    <row r="546" spans="1:8" ht="12" customHeight="1" x14ac:dyDescent="0.2">
      <c r="A546" s="47">
        <v>536</v>
      </c>
      <c r="B546" s="48">
        <v>19031429</v>
      </c>
      <c r="C546" s="49" t="s">
        <v>738</v>
      </c>
      <c r="D546" s="49" t="s">
        <v>629</v>
      </c>
      <c r="E546" s="50" t="s">
        <v>87</v>
      </c>
      <c r="F546" s="50" t="s">
        <v>101</v>
      </c>
      <c r="G546" s="81" t="s">
        <v>971</v>
      </c>
      <c r="H546" s="54">
        <f t="shared" si="8"/>
        <v>67</v>
      </c>
    </row>
    <row r="547" spans="1:8" ht="12" customHeight="1" x14ac:dyDescent="0.2">
      <c r="A547" s="47">
        <v>537</v>
      </c>
      <c r="B547" s="48">
        <v>19031562</v>
      </c>
      <c r="C547" s="49" t="s">
        <v>739</v>
      </c>
      <c r="D547" s="49" t="s">
        <v>153</v>
      </c>
      <c r="E547" s="50" t="s">
        <v>87</v>
      </c>
      <c r="F547" s="50" t="s">
        <v>88</v>
      </c>
      <c r="G547" s="81" t="s">
        <v>969</v>
      </c>
      <c r="H547" s="54">
        <f t="shared" si="8"/>
        <v>53</v>
      </c>
    </row>
    <row r="548" spans="1:8" ht="12" customHeight="1" x14ac:dyDescent="0.2">
      <c r="A548" s="47">
        <v>538</v>
      </c>
      <c r="B548" s="48">
        <v>19031430</v>
      </c>
      <c r="C548" s="49" t="s">
        <v>740</v>
      </c>
      <c r="D548" s="49" t="s">
        <v>741</v>
      </c>
      <c r="E548" s="50" t="s">
        <v>87</v>
      </c>
      <c r="F548" s="50" t="s">
        <v>101</v>
      </c>
      <c r="G548" s="79"/>
      <c r="H548" s="54">
        <f t="shared" si="8"/>
        <v>0</v>
      </c>
    </row>
    <row r="549" spans="1:8" ht="12" customHeight="1" x14ac:dyDescent="0.2">
      <c r="A549" s="47">
        <v>539</v>
      </c>
      <c r="B549" s="48">
        <v>19031981</v>
      </c>
      <c r="C549" s="49" t="s">
        <v>742</v>
      </c>
      <c r="D549" s="49" t="s">
        <v>94</v>
      </c>
      <c r="E549" s="50" t="s">
        <v>87</v>
      </c>
      <c r="F549" s="50" t="s">
        <v>92</v>
      </c>
      <c r="G549" s="79"/>
      <c r="H549" s="54">
        <f t="shared" si="8"/>
        <v>0</v>
      </c>
    </row>
    <row r="550" spans="1:8" ht="12" customHeight="1" x14ac:dyDescent="0.2">
      <c r="A550" s="47">
        <v>540</v>
      </c>
      <c r="B550" s="48">
        <v>19031563</v>
      </c>
      <c r="C550" s="49" t="s">
        <v>743</v>
      </c>
      <c r="D550" s="49" t="s">
        <v>310</v>
      </c>
      <c r="E550" s="50" t="s">
        <v>87</v>
      </c>
      <c r="F550" s="50" t="s">
        <v>88</v>
      </c>
      <c r="G550" s="81" t="s">
        <v>966</v>
      </c>
      <c r="H550" s="54">
        <f t="shared" si="8"/>
        <v>75</v>
      </c>
    </row>
    <row r="551" spans="1:8" ht="12" customHeight="1" x14ac:dyDescent="0.2">
      <c r="A551" s="47">
        <v>541</v>
      </c>
      <c r="B551" s="48">
        <v>19031984</v>
      </c>
      <c r="C551" s="49" t="s">
        <v>744</v>
      </c>
      <c r="D551" s="49" t="s">
        <v>104</v>
      </c>
      <c r="E551" s="50" t="s">
        <v>87</v>
      </c>
      <c r="F551" s="50" t="s">
        <v>92</v>
      </c>
      <c r="G551" s="81" t="s">
        <v>966</v>
      </c>
      <c r="H551" s="54">
        <f t="shared" si="8"/>
        <v>75</v>
      </c>
    </row>
    <row r="552" spans="1:8" ht="12" customHeight="1" x14ac:dyDescent="0.2">
      <c r="A552" s="47">
        <v>542</v>
      </c>
      <c r="B552" s="48">
        <v>19032182</v>
      </c>
      <c r="C552" s="49" t="s">
        <v>745</v>
      </c>
      <c r="D552" s="49" t="s">
        <v>112</v>
      </c>
      <c r="E552" s="50" t="s">
        <v>87</v>
      </c>
      <c r="F552" s="50" t="s">
        <v>88</v>
      </c>
      <c r="G552" s="81" t="s">
        <v>971</v>
      </c>
      <c r="H552" s="54">
        <f t="shared" si="8"/>
        <v>67</v>
      </c>
    </row>
    <row r="553" spans="1:8" ht="12" customHeight="1" x14ac:dyDescent="0.2">
      <c r="A553" s="47">
        <v>543</v>
      </c>
      <c r="B553" s="48">
        <v>19031431</v>
      </c>
      <c r="C553" s="49" t="s">
        <v>746</v>
      </c>
      <c r="D553" s="49" t="s">
        <v>333</v>
      </c>
      <c r="E553" s="50" t="s">
        <v>87</v>
      </c>
      <c r="F553" s="50" t="s">
        <v>101</v>
      </c>
      <c r="G553" s="79"/>
      <c r="H553" s="54">
        <f t="shared" si="8"/>
        <v>0</v>
      </c>
    </row>
    <row r="554" spans="1:8" ht="12" customHeight="1" x14ac:dyDescent="0.2">
      <c r="A554" s="47">
        <v>544</v>
      </c>
      <c r="B554" s="48">
        <v>19031564</v>
      </c>
      <c r="C554" s="49" t="s">
        <v>747</v>
      </c>
      <c r="D554" s="49" t="s">
        <v>193</v>
      </c>
      <c r="E554" s="50" t="s">
        <v>87</v>
      </c>
      <c r="F554" s="50" t="s">
        <v>88</v>
      </c>
      <c r="G554" s="81" t="s">
        <v>975</v>
      </c>
      <c r="H554" s="54">
        <f t="shared" si="8"/>
        <v>85</v>
      </c>
    </row>
    <row r="555" spans="1:8" ht="12" customHeight="1" x14ac:dyDescent="0.2">
      <c r="A555" s="47">
        <v>545</v>
      </c>
      <c r="B555" s="48">
        <v>19031985</v>
      </c>
      <c r="C555" s="49" t="s">
        <v>748</v>
      </c>
      <c r="D555" s="49" t="s">
        <v>749</v>
      </c>
      <c r="E555" s="50" t="s">
        <v>87</v>
      </c>
      <c r="F555" s="50" t="s">
        <v>92</v>
      </c>
      <c r="G555" s="79"/>
      <c r="H555" s="54">
        <f t="shared" si="8"/>
        <v>0</v>
      </c>
    </row>
    <row r="556" spans="1:8" ht="12" customHeight="1" x14ac:dyDescent="0.2">
      <c r="A556" s="47">
        <v>546</v>
      </c>
      <c r="B556" s="48">
        <v>19031987</v>
      </c>
      <c r="C556" s="49" t="s">
        <v>750</v>
      </c>
      <c r="D556" s="49" t="s">
        <v>128</v>
      </c>
      <c r="E556" s="50" t="s">
        <v>87</v>
      </c>
      <c r="F556" s="50" t="s">
        <v>92</v>
      </c>
      <c r="G556" s="81" t="s">
        <v>966</v>
      </c>
      <c r="H556" s="54">
        <f t="shared" si="8"/>
        <v>75</v>
      </c>
    </row>
    <row r="557" spans="1:8" ht="12" customHeight="1" x14ac:dyDescent="0.2">
      <c r="A557" s="47">
        <v>547</v>
      </c>
      <c r="B557" s="48">
        <v>19031565</v>
      </c>
      <c r="C557" s="49" t="s">
        <v>751</v>
      </c>
      <c r="D557" s="49" t="s">
        <v>105</v>
      </c>
      <c r="E557" s="50" t="s">
        <v>87</v>
      </c>
      <c r="F557" s="50" t="s">
        <v>88</v>
      </c>
      <c r="G557" s="81" t="s">
        <v>970</v>
      </c>
      <c r="H557" s="54">
        <f t="shared" si="8"/>
        <v>43</v>
      </c>
    </row>
    <row r="558" spans="1:8" ht="12" customHeight="1" x14ac:dyDescent="0.2">
      <c r="A558" s="47">
        <v>548</v>
      </c>
      <c r="B558" s="48">
        <v>19031566</v>
      </c>
      <c r="C558" s="49" t="s">
        <v>752</v>
      </c>
      <c r="D558" s="49" t="s">
        <v>753</v>
      </c>
      <c r="E558" s="50" t="s">
        <v>87</v>
      </c>
      <c r="F558" s="50" t="s">
        <v>88</v>
      </c>
      <c r="G558" s="81" t="s">
        <v>966</v>
      </c>
      <c r="H558" s="54">
        <f t="shared" si="8"/>
        <v>75</v>
      </c>
    </row>
    <row r="559" spans="1:8" ht="12" customHeight="1" x14ac:dyDescent="0.2">
      <c r="A559" s="47">
        <v>549</v>
      </c>
      <c r="B559" s="48">
        <v>19031567</v>
      </c>
      <c r="C559" s="49" t="s">
        <v>752</v>
      </c>
      <c r="D559" s="49" t="s">
        <v>300</v>
      </c>
      <c r="E559" s="50" t="s">
        <v>87</v>
      </c>
      <c r="F559" s="50" t="s">
        <v>88</v>
      </c>
      <c r="G559" s="81" t="s">
        <v>967</v>
      </c>
      <c r="H559" s="54">
        <f t="shared" si="8"/>
        <v>63</v>
      </c>
    </row>
    <row r="560" spans="1:8" ht="12" customHeight="1" x14ac:dyDescent="0.2">
      <c r="A560" s="47">
        <v>550</v>
      </c>
      <c r="B560" s="48">
        <v>19031580</v>
      </c>
      <c r="C560" s="49" t="s">
        <v>754</v>
      </c>
      <c r="D560" s="49" t="s">
        <v>134</v>
      </c>
      <c r="E560" s="50" t="s">
        <v>87</v>
      </c>
      <c r="F560" s="50" t="s">
        <v>88</v>
      </c>
      <c r="G560" s="81" t="s">
        <v>971</v>
      </c>
      <c r="H560" s="54">
        <f t="shared" si="8"/>
        <v>67</v>
      </c>
    </row>
    <row r="561" spans="1:8" ht="12" customHeight="1" x14ac:dyDescent="0.2">
      <c r="A561" s="47">
        <v>551</v>
      </c>
      <c r="B561" s="48">
        <v>19031988</v>
      </c>
      <c r="C561" s="49" t="s">
        <v>754</v>
      </c>
      <c r="D561" s="49" t="s">
        <v>268</v>
      </c>
      <c r="E561" s="50" t="s">
        <v>87</v>
      </c>
      <c r="F561" s="50" t="s">
        <v>92</v>
      </c>
      <c r="G561" s="79"/>
      <c r="H561" s="54">
        <f t="shared" si="8"/>
        <v>0</v>
      </c>
    </row>
    <row r="562" spans="1:8" ht="12" customHeight="1" x14ac:dyDescent="0.2">
      <c r="A562" s="47">
        <v>552</v>
      </c>
      <c r="B562" s="48">
        <v>19031993</v>
      </c>
      <c r="C562" s="49" t="s">
        <v>755</v>
      </c>
      <c r="D562" s="49" t="s">
        <v>94</v>
      </c>
      <c r="E562" s="50" t="s">
        <v>87</v>
      </c>
      <c r="F562" s="50" t="s">
        <v>92</v>
      </c>
      <c r="G562" s="79"/>
      <c r="H562" s="54">
        <f t="shared" si="8"/>
        <v>0</v>
      </c>
    </row>
    <row r="563" spans="1:8" ht="12" customHeight="1" x14ac:dyDescent="0.2">
      <c r="A563" s="47">
        <v>553</v>
      </c>
      <c r="B563" s="48">
        <v>19031582</v>
      </c>
      <c r="C563" s="49" t="s">
        <v>756</v>
      </c>
      <c r="D563" s="49" t="s">
        <v>282</v>
      </c>
      <c r="E563" s="50" t="s">
        <v>87</v>
      </c>
      <c r="F563" s="50" t="s">
        <v>88</v>
      </c>
      <c r="G563" s="81" t="s">
        <v>967</v>
      </c>
      <c r="H563" s="54">
        <f t="shared" si="8"/>
        <v>63</v>
      </c>
    </row>
    <row r="564" spans="1:8" ht="12" customHeight="1" x14ac:dyDescent="0.2">
      <c r="A564" s="47">
        <v>554</v>
      </c>
      <c r="B564" s="48">
        <v>19031990</v>
      </c>
      <c r="C564" s="49" t="s">
        <v>757</v>
      </c>
      <c r="D564" s="49" t="s">
        <v>758</v>
      </c>
      <c r="E564" s="50" t="s">
        <v>87</v>
      </c>
      <c r="F564" s="50" t="s">
        <v>92</v>
      </c>
      <c r="G564" s="79"/>
      <c r="H564" s="54">
        <f t="shared" si="8"/>
        <v>0</v>
      </c>
    </row>
    <row r="565" spans="1:8" ht="12" customHeight="1" x14ac:dyDescent="0.2">
      <c r="A565" s="47">
        <v>555</v>
      </c>
      <c r="B565" s="48">
        <v>19031584</v>
      </c>
      <c r="C565" s="49" t="s">
        <v>759</v>
      </c>
      <c r="D565" s="49" t="s">
        <v>166</v>
      </c>
      <c r="E565" s="50" t="s">
        <v>87</v>
      </c>
      <c r="F565" s="50" t="s">
        <v>88</v>
      </c>
      <c r="G565" s="81" t="s">
        <v>971</v>
      </c>
      <c r="H565" s="54">
        <f t="shared" si="8"/>
        <v>67</v>
      </c>
    </row>
    <row r="566" spans="1:8" ht="12" customHeight="1" x14ac:dyDescent="0.2">
      <c r="A566" s="47">
        <v>556</v>
      </c>
      <c r="B566" s="48">
        <v>19031586</v>
      </c>
      <c r="C566" s="49" t="s">
        <v>759</v>
      </c>
      <c r="D566" s="49" t="s">
        <v>236</v>
      </c>
      <c r="E566" s="50" t="s">
        <v>87</v>
      </c>
      <c r="F566" s="50" t="s">
        <v>88</v>
      </c>
      <c r="G566" s="81" t="s">
        <v>970</v>
      </c>
      <c r="H566" s="54">
        <f t="shared" si="8"/>
        <v>43</v>
      </c>
    </row>
    <row r="567" spans="1:8" ht="12" customHeight="1" x14ac:dyDescent="0.2">
      <c r="A567" s="47">
        <v>557</v>
      </c>
      <c r="B567" s="48">
        <v>19031609</v>
      </c>
      <c r="C567" s="49" t="s">
        <v>759</v>
      </c>
      <c r="D567" s="49" t="s">
        <v>760</v>
      </c>
      <c r="E567" s="50" t="s">
        <v>87</v>
      </c>
      <c r="F567" s="50" t="s">
        <v>88</v>
      </c>
      <c r="G567" s="81" t="s">
        <v>971</v>
      </c>
      <c r="H567" s="54">
        <f t="shared" si="8"/>
        <v>67</v>
      </c>
    </row>
    <row r="568" spans="1:8" ht="12" customHeight="1" x14ac:dyDescent="0.2">
      <c r="A568" s="47">
        <v>558</v>
      </c>
      <c r="B568" s="48">
        <v>19032041</v>
      </c>
      <c r="C568" s="49" t="s">
        <v>761</v>
      </c>
      <c r="D568" s="49" t="s">
        <v>762</v>
      </c>
      <c r="E568" s="50" t="s">
        <v>87</v>
      </c>
      <c r="F568" s="50" t="s">
        <v>92</v>
      </c>
      <c r="G568" s="79"/>
      <c r="H568" s="54">
        <f t="shared" si="8"/>
        <v>0</v>
      </c>
    </row>
    <row r="569" spans="1:8" ht="12" customHeight="1" x14ac:dyDescent="0.2">
      <c r="A569" s="47">
        <v>559</v>
      </c>
      <c r="B569" s="48">
        <v>19031612</v>
      </c>
      <c r="C569" s="49" t="s">
        <v>763</v>
      </c>
      <c r="D569" s="49" t="s">
        <v>104</v>
      </c>
      <c r="E569" s="50" t="s">
        <v>87</v>
      </c>
      <c r="F569" s="50" t="s">
        <v>88</v>
      </c>
      <c r="G569" s="79"/>
      <c r="H569" s="54">
        <f t="shared" si="8"/>
        <v>0</v>
      </c>
    </row>
    <row r="570" spans="1:8" ht="12" customHeight="1" x14ac:dyDescent="0.2">
      <c r="A570" s="47">
        <v>560</v>
      </c>
      <c r="B570" s="48">
        <v>19031614</v>
      </c>
      <c r="C570" s="49" t="s">
        <v>764</v>
      </c>
      <c r="D570" s="49" t="s">
        <v>104</v>
      </c>
      <c r="E570" s="50" t="s">
        <v>87</v>
      </c>
      <c r="F570" s="50" t="s">
        <v>88</v>
      </c>
      <c r="G570" s="81" t="s">
        <v>967</v>
      </c>
      <c r="H570" s="54">
        <f t="shared" si="8"/>
        <v>63</v>
      </c>
    </row>
    <row r="571" spans="1:8" ht="12" customHeight="1" x14ac:dyDescent="0.2">
      <c r="A571" s="47">
        <v>561</v>
      </c>
      <c r="B571" s="48">
        <v>19031992</v>
      </c>
      <c r="C571" s="49" t="s">
        <v>765</v>
      </c>
      <c r="D571" s="49" t="s">
        <v>104</v>
      </c>
      <c r="E571" s="50" t="s">
        <v>87</v>
      </c>
      <c r="F571" s="50" t="s">
        <v>92</v>
      </c>
      <c r="G571" s="81" t="s">
        <v>971</v>
      </c>
      <c r="H571" s="54">
        <f t="shared" si="8"/>
        <v>67</v>
      </c>
    </row>
    <row r="572" spans="1:8" ht="12" customHeight="1" x14ac:dyDescent="0.2">
      <c r="A572" s="47">
        <v>562</v>
      </c>
      <c r="B572" s="48">
        <v>19031433</v>
      </c>
      <c r="C572" s="49" t="s">
        <v>766</v>
      </c>
      <c r="D572" s="49" t="s">
        <v>494</v>
      </c>
      <c r="E572" s="50" t="s">
        <v>87</v>
      </c>
      <c r="F572" s="50" t="s">
        <v>101</v>
      </c>
      <c r="G572" s="81" t="s">
        <v>970</v>
      </c>
      <c r="H572" s="54">
        <f t="shared" si="8"/>
        <v>43</v>
      </c>
    </row>
    <row r="573" spans="1:8" ht="12" customHeight="1" x14ac:dyDescent="0.2">
      <c r="A573" s="47">
        <v>563</v>
      </c>
      <c r="B573" s="48">
        <v>19031616</v>
      </c>
      <c r="C573" s="49" t="s">
        <v>767</v>
      </c>
      <c r="D573" s="49" t="s">
        <v>768</v>
      </c>
      <c r="E573" s="50" t="s">
        <v>87</v>
      </c>
      <c r="F573" s="50" t="s">
        <v>88</v>
      </c>
      <c r="G573" s="81" t="s">
        <v>971</v>
      </c>
      <c r="H573" s="54">
        <f t="shared" si="8"/>
        <v>67</v>
      </c>
    </row>
    <row r="574" spans="1:8" ht="12" customHeight="1" x14ac:dyDescent="0.2">
      <c r="A574" s="47">
        <v>564</v>
      </c>
      <c r="B574" s="48">
        <v>19032000</v>
      </c>
      <c r="C574" s="49" t="s">
        <v>769</v>
      </c>
      <c r="D574" s="49" t="s">
        <v>152</v>
      </c>
      <c r="E574" s="50" t="s">
        <v>87</v>
      </c>
      <c r="F574" s="50" t="s">
        <v>92</v>
      </c>
      <c r="G574" s="79"/>
      <c r="H574" s="54">
        <f t="shared" si="8"/>
        <v>0</v>
      </c>
    </row>
    <row r="575" spans="1:8" ht="12" customHeight="1" x14ac:dyDescent="0.2">
      <c r="A575" s="47">
        <v>565</v>
      </c>
      <c r="B575" s="48">
        <v>19031618</v>
      </c>
      <c r="C575" s="49" t="s">
        <v>770</v>
      </c>
      <c r="D575" s="49" t="s">
        <v>310</v>
      </c>
      <c r="E575" s="50" t="s">
        <v>87</v>
      </c>
      <c r="F575" s="50" t="s">
        <v>88</v>
      </c>
      <c r="G575" s="81" t="s">
        <v>966</v>
      </c>
      <c r="H575" s="54">
        <f t="shared" si="8"/>
        <v>75</v>
      </c>
    </row>
    <row r="576" spans="1:8" ht="12" customHeight="1" x14ac:dyDescent="0.2">
      <c r="A576" s="47">
        <v>566</v>
      </c>
      <c r="B576" s="48">
        <v>19032183</v>
      </c>
      <c r="C576" s="49" t="s">
        <v>771</v>
      </c>
      <c r="D576" s="49" t="s">
        <v>149</v>
      </c>
      <c r="E576" s="50" t="s">
        <v>87</v>
      </c>
      <c r="F576" s="50" t="s">
        <v>88</v>
      </c>
      <c r="G576" s="81" t="s">
        <v>971</v>
      </c>
      <c r="H576" s="54">
        <f t="shared" si="8"/>
        <v>67</v>
      </c>
    </row>
    <row r="577" spans="1:8" ht="12" customHeight="1" x14ac:dyDescent="0.2">
      <c r="A577" s="47">
        <v>567</v>
      </c>
      <c r="B577" s="48">
        <v>19031620</v>
      </c>
      <c r="C577" s="49" t="s">
        <v>772</v>
      </c>
      <c r="D577" s="49" t="s">
        <v>304</v>
      </c>
      <c r="E577" s="50" t="s">
        <v>87</v>
      </c>
      <c r="F577" s="50" t="s">
        <v>88</v>
      </c>
      <c r="G577" s="81" t="s">
        <v>971</v>
      </c>
      <c r="H577" s="54">
        <f t="shared" si="8"/>
        <v>67</v>
      </c>
    </row>
    <row r="578" spans="1:8" ht="12" customHeight="1" x14ac:dyDescent="0.2">
      <c r="A578" s="47">
        <v>568</v>
      </c>
      <c r="B578" s="48">
        <v>18029911</v>
      </c>
      <c r="C578" s="49" t="s">
        <v>773</v>
      </c>
      <c r="D578" s="49" t="s">
        <v>86</v>
      </c>
      <c r="E578" s="50" t="s">
        <v>131</v>
      </c>
      <c r="F578" s="50" t="s">
        <v>88</v>
      </c>
      <c r="G578" s="79"/>
      <c r="H578" s="54">
        <f t="shared" si="8"/>
        <v>0</v>
      </c>
    </row>
    <row r="579" spans="1:8" ht="12" customHeight="1" x14ac:dyDescent="0.2">
      <c r="A579" s="47">
        <v>569</v>
      </c>
      <c r="B579" s="48">
        <v>19031994</v>
      </c>
      <c r="C579" s="49" t="s">
        <v>774</v>
      </c>
      <c r="D579" s="49" t="s">
        <v>166</v>
      </c>
      <c r="E579" s="50" t="s">
        <v>87</v>
      </c>
      <c r="F579" s="50" t="s">
        <v>92</v>
      </c>
      <c r="G579" s="79"/>
      <c r="H579" s="54">
        <f t="shared" si="8"/>
        <v>0</v>
      </c>
    </row>
    <row r="580" spans="1:8" ht="12" customHeight="1" x14ac:dyDescent="0.2">
      <c r="A580" s="47">
        <v>570</v>
      </c>
      <c r="B580" s="48">
        <v>19031637</v>
      </c>
      <c r="C580" s="49" t="s">
        <v>775</v>
      </c>
      <c r="D580" s="49" t="s">
        <v>776</v>
      </c>
      <c r="E580" s="50" t="s">
        <v>87</v>
      </c>
      <c r="F580" s="50" t="s">
        <v>88</v>
      </c>
      <c r="G580" s="81" t="s">
        <v>968</v>
      </c>
      <c r="H580" s="54">
        <f t="shared" si="8"/>
        <v>57</v>
      </c>
    </row>
    <row r="581" spans="1:8" ht="12" customHeight="1" x14ac:dyDescent="0.2">
      <c r="A581" s="47">
        <v>571</v>
      </c>
      <c r="B581" s="48">
        <v>19031638</v>
      </c>
      <c r="C581" s="49" t="s">
        <v>777</v>
      </c>
      <c r="D581" s="49" t="s">
        <v>778</v>
      </c>
      <c r="E581" s="50" t="s">
        <v>87</v>
      </c>
      <c r="F581" s="50" t="s">
        <v>88</v>
      </c>
      <c r="G581" s="81" t="s">
        <v>974</v>
      </c>
      <c r="H581" s="54">
        <f t="shared" si="8"/>
        <v>47</v>
      </c>
    </row>
    <row r="582" spans="1:8" ht="12" customHeight="1" x14ac:dyDescent="0.2">
      <c r="A582" s="47">
        <v>572</v>
      </c>
      <c r="B582" s="48">
        <v>19031639</v>
      </c>
      <c r="C582" s="49" t="s">
        <v>779</v>
      </c>
      <c r="D582" s="49" t="s">
        <v>236</v>
      </c>
      <c r="E582" s="50" t="s">
        <v>87</v>
      </c>
      <c r="F582" s="50" t="s">
        <v>88</v>
      </c>
      <c r="G582" s="81" t="s">
        <v>969</v>
      </c>
      <c r="H582" s="54">
        <f t="shared" si="8"/>
        <v>53</v>
      </c>
    </row>
    <row r="583" spans="1:8" ht="12" customHeight="1" x14ac:dyDescent="0.2">
      <c r="A583" s="47">
        <v>573</v>
      </c>
      <c r="B583" s="48">
        <v>19031640</v>
      </c>
      <c r="C583" s="49" t="s">
        <v>780</v>
      </c>
      <c r="D583" s="49" t="s">
        <v>629</v>
      </c>
      <c r="E583" s="50" t="s">
        <v>87</v>
      </c>
      <c r="F583" s="50" t="s">
        <v>88</v>
      </c>
      <c r="G583" s="81" t="s">
        <v>967</v>
      </c>
      <c r="H583" s="54">
        <f t="shared" si="8"/>
        <v>63</v>
      </c>
    </row>
    <row r="584" spans="1:8" ht="12" customHeight="1" x14ac:dyDescent="0.2">
      <c r="A584" s="47">
        <v>574</v>
      </c>
      <c r="B584" s="48">
        <v>19031641</v>
      </c>
      <c r="C584" s="49" t="s">
        <v>781</v>
      </c>
      <c r="D584" s="49" t="s">
        <v>96</v>
      </c>
      <c r="E584" s="50" t="s">
        <v>87</v>
      </c>
      <c r="F584" s="50" t="s">
        <v>88</v>
      </c>
      <c r="G584" s="81" t="s">
        <v>966</v>
      </c>
      <c r="H584" s="54">
        <f t="shared" si="8"/>
        <v>75</v>
      </c>
    </row>
    <row r="585" spans="1:8" ht="12" customHeight="1" x14ac:dyDescent="0.2">
      <c r="A585" s="47">
        <v>575</v>
      </c>
      <c r="B585" s="48">
        <v>19032002</v>
      </c>
      <c r="C585" s="49" t="s">
        <v>781</v>
      </c>
      <c r="D585" s="49" t="s">
        <v>104</v>
      </c>
      <c r="E585" s="50" t="s">
        <v>87</v>
      </c>
      <c r="F585" s="50" t="s">
        <v>92</v>
      </c>
      <c r="G585" s="79"/>
      <c r="H585" s="54">
        <f t="shared" si="8"/>
        <v>0</v>
      </c>
    </row>
    <row r="586" spans="1:8" ht="12" customHeight="1" x14ac:dyDescent="0.2">
      <c r="A586" s="47">
        <v>576</v>
      </c>
      <c r="B586" s="48">
        <v>19031435</v>
      </c>
      <c r="C586" s="49" t="s">
        <v>782</v>
      </c>
      <c r="D586" s="49" t="s">
        <v>134</v>
      </c>
      <c r="E586" s="50" t="s">
        <v>87</v>
      </c>
      <c r="F586" s="50" t="s">
        <v>101</v>
      </c>
      <c r="G586" s="81" t="s">
        <v>967</v>
      </c>
      <c r="H586" s="54">
        <f t="shared" ref="H586:H649" si="9">IF(G586="A+",95,IF(G586="A",85, IF(G586="A-",75,IF(G586="B+",67,IF(G586="B",63,IF(G586="C+",57,IF(G586="C",53,IF(G586="D+",47,IF(G586="D",43,IF(G586="F1",37,IF(G586="F2",23,IF(G586="F3",0,0))))))))))))</f>
        <v>63</v>
      </c>
    </row>
    <row r="587" spans="1:8" ht="12" customHeight="1" x14ac:dyDescent="0.2">
      <c r="A587" s="47">
        <v>577</v>
      </c>
      <c r="B587" s="48">
        <v>19032184</v>
      </c>
      <c r="C587" s="49" t="s">
        <v>783</v>
      </c>
      <c r="D587" s="49" t="s">
        <v>333</v>
      </c>
      <c r="E587" s="50" t="s">
        <v>87</v>
      </c>
      <c r="F587" s="50" t="s">
        <v>88</v>
      </c>
      <c r="G587" s="81" t="s">
        <v>974</v>
      </c>
      <c r="H587" s="54">
        <f t="shared" si="9"/>
        <v>47</v>
      </c>
    </row>
    <row r="588" spans="1:8" ht="12" customHeight="1" x14ac:dyDescent="0.2">
      <c r="A588" s="47">
        <v>578</v>
      </c>
      <c r="B588" s="48">
        <v>19031995</v>
      </c>
      <c r="C588" s="49" t="s">
        <v>784</v>
      </c>
      <c r="D588" s="49" t="s">
        <v>494</v>
      </c>
      <c r="E588" s="50" t="s">
        <v>87</v>
      </c>
      <c r="F588" s="50" t="s">
        <v>92</v>
      </c>
      <c r="G588" s="81" t="s">
        <v>969</v>
      </c>
      <c r="H588" s="54">
        <f t="shared" si="9"/>
        <v>53</v>
      </c>
    </row>
    <row r="589" spans="1:8" ht="12" customHeight="1" x14ac:dyDescent="0.2">
      <c r="A589" s="47">
        <v>579</v>
      </c>
      <c r="B589" s="48">
        <v>19031437</v>
      </c>
      <c r="C589" s="49" t="s">
        <v>785</v>
      </c>
      <c r="D589" s="49" t="s">
        <v>242</v>
      </c>
      <c r="E589" s="50" t="s">
        <v>87</v>
      </c>
      <c r="F589" s="50" t="s">
        <v>101</v>
      </c>
      <c r="G589" s="79"/>
      <c r="H589" s="54">
        <f t="shared" si="9"/>
        <v>0</v>
      </c>
    </row>
    <row r="590" spans="1:8" ht="12" customHeight="1" x14ac:dyDescent="0.2">
      <c r="A590" s="47">
        <v>580</v>
      </c>
      <c r="B590" s="48">
        <v>19031996</v>
      </c>
      <c r="C590" s="49" t="s">
        <v>786</v>
      </c>
      <c r="D590" s="49" t="s">
        <v>172</v>
      </c>
      <c r="E590" s="50" t="s">
        <v>87</v>
      </c>
      <c r="F590" s="50" t="s">
        <v>92</v>
      </c>
      <c r="G590" s="81" t="s">
        <v>966</v>
      </c>
      <c r="H590" s="54">
        <f t="shared" si="9"/>
        <v>75</v>
      </c>
    </row>
    <row r="591" spans="1:8" ht="12" customHeight="1" x14ac:dyDescent="0.2">
      <c r="A591" s="47">
        <v>581</v>
      </c>
      <c r="B591" s="48">
        <v>19031642</v>
      </c>
      <c r="C591" s="49" t="s">
        <v>787</v>
      </c>
      <c r="D591" s="49" t="s">
        <v>104</v>
      </c>
      <c r="E591" s="50" t="s">
        <v>87</v>
      </c>
      <c r="F591" s="50" t="s">
        <v>88</v>
      </c>
      <c r="G591" s="81" t="s">
        <v>966</v>
      </c>
      <c r="H591" s="54">
        <f t="shared" si="9"/>
        <v>75</v>
      </c>
    </row>
    <row r="592" spans="1:8" ht="12" customHeight="1" x14ac:dyDescent="0.2">
      <c r="A592" s="47">
        <v>582</v>
      </c>
      <c r="B592" s="48">
        <v>19031997</v>
      </c>
      <c r="C592" s="49" t="s">
        <v>788</v>
      </c>
      <c r="D592" s="49" t="s">
        <v>226</v>
      </c>
      <c r="E592" s="50" t="s">
        <v>87</v>
      </c>
      <c r="F592" s="50" t="s">
        <v>92</v>
      </c>
      <c r="G592" s="81" t="s">
        <v>966</v>
      </c>
      <c r="H592" s="54">
        <f t="shared" si="9"/>
        <v>75</v>
      </c>
    </row>
    <row r="593" spans="1:8" ht="12" customHeight="1" x14ac:dyDescent="0.2">
      <c r="A593" s="47">
        <v>583</v>
      </c>
      <c r="B593" s="48">
        <v>19031998</v>
      </c>
      <c r="C593" s="49" t="s">
        <v>789</v>
      </c>
      <c r="D593" s="49" t="s">
        <v>790</v>
      </c>
      <c r="E593" s="50" t="s">
        <v>87</v>
      </c>
      <c r="F593" s="50" t="s">
        <v>92</v>
      </c>
      <c r="G593" s="79"/>
      <c r="H593" s="54">
        <f t="shared" si="9"/>
        <v>0</v>
      </c>
    </row>
    <row r="594" spans="1:8" ht="12" customHeight="1" x14ac:dyDescent="0.2">
      <c r="A594" s="47">
        <v>584</v>
      </c>
      <c r="B594" s="48">
        <v>19031643</v>
      </c>
      <c r="C594" s="49" t="s">
        <v>791</v>
      </c>
      <c r="D594" s="49" t="s">
        <v>104</v>
      </c>
      <c r="E594" s="50" t="s">
        <v>87</v>
      </c>
      <c r="F594" s="50" t="s">
        <v>88</v>
      </c>
      <c r="G594" s="81" t="s">
        <v>970</v>
      </c>
      <c r="H594" s="54">
        <f t="shared" si="9"/>
        <v>43</v>
      </c>
    </row>
    <row r="595" spans="1:8" ht="12" customHeight="1" x14ac:dyDescent="0.2">
      <c r="A595" s="47">
        <v>585</v>
      </c>
      <c r="B595" s="48">
        <v>19031438</v>
      </c>
      <c r="C595" s="49" t="s">
        <v>791</v>
      </c>
      <c r="D595" s="49" t="s">
        <v>94</v>
      </c>
      <c r="E595" s="50" t="s">
        <v>87</v>
      </c>
      <c r="F595" s="50" t="s">
        <v>101</v>
      </c>
      <c r="G595" s="81" t="s">
        <v>966</v>
      </c>
      <c r="H595" s="54">
        <f t="shared" si="9"/>
        <v>75</v>
      </c>
    </row>
    <row r="596" spans="1:8" ht="12" customHeight="1" x14ac:dyDescent="0.2">
      <c r="A596" s="47">
        <v>586</v>
      </c>
      <c r="B596" s="48">
        <v>19031644</v>
      </c>
      <c r="C596" s="49" t="s">
        <v>792</v>
      </c>
      <c r="D596" s="49" t="s">
        <v>128</v>
      </c>
      <c r="E596" s="50" t="s">
        <v>87</v>
      </c>
      <c r="F596" s="50" t="s">
        <v>88</v>
      </c>
      <c r="G596" s="79"/>
      <c r="H596" s="54">
        <f t="shared" si="9"/>
        <v>0</v>
      </c>
    </row>
    <row r="597" spans="1:8" ht="12" customHeight="1" x14ac:dyDescent="0.2">
      <c r="A597" s="47">
        <v>587</v>
      </c>
      <c r="B597" s="48">
        <v>19031440</v>
      </c>
      <c r="C597" s="49" t="s">
        <v>793</v>
      </c>
      <c r="D597" s="49" t="s">
        <v>406</v>
      </c>
      <c r="E597" s="50" t="s">
        <v>87</v>
      </c>
      <c r="F597" s="50" t="s">
        <v>101</v>
      </c>
      <c r="G597" s="81" t="s">
        <v>967</v>
      </c>
      <c r="H597" s="54">
        <f t="shared" si="9"/>
        <v>63</v>
      </c>
    </row>
    <row r="598" spans="1:8" ht="12" customHeight="1" x14ac:dyDescent="0.2">
      <c r="A598" s="47">
        <v>588</v>
      </c>
      <c r="B598" s="48">
        <v>19031645</v>
      </c>
      <c r="C598" s="49" t="s">
        <v>794</v>
      </c>
      <c r="D598" s="49" t="s">
        <v>795</v>
      </c>
      <c r="E598" s="50" t="s">
        <v>87</v>
      </c>
      <c r="F598" s="50" t="s">
        <v>88</v>
      </c>
      <c r="G598" s="81" t="s">
        <v>967</v>
      </c>
      <c r="H598" s="54">
        <f t="shared" si="9"/>
        <v>63</v>
      </c>
    </row>
    <row r="599" spans="1:8" ht="12" customHeight="1" x14ac:dyDescent="0.2">
      <c r="A599" s="47">
        <v>589</v>
      </c>
      <c r="B599" s="48">
        <v>19031441</v>
      </c>
      <c r="C599" s="49" t="s">
        <v>794</v>
      </c>
      <c r="D599" s="49" t="s">
        <v>136</v>
      </c>
      <c r="E599" s="50" t="s">
        <v>87</v>
      </c>
      <c r="F599" s="50" t="s">
        <v>101</v>
      </c>
      <c r="G599" s="81" t="s">
        <v>970</v>
      </c>
      <c r="H599" s="54">
        <f t="shared" si="9"/>
        <v>43</v>
      </c>
    </row>
    <row r="600" spans="1:8" ht="12" customHeight="1" x14ac:dyDescent="0.2">
      <c r="A600" s="47">
        <v>590</v>
      </c>
      <c r="B600" s="48">
        <v>19031999</v>
      </c>
      <c r="C600" s="49" t="s">
        <v>794</v>
      </c>
      <c r="D600" s="49" t="s">
        <v>110</v>
      </c>
      <c r="E600" s="50" t="s">
        <v>87</v>
      </c>
      <c r="F600" s="50" t="s">
        <v>92</v>
      </c>
      <c r="G600" s="81" t="s">
        <v>971</v>
      </c>
      <c r="H600" s="54">
        <f t="shared" si="9"/>
        <v>67</v>
      </c>
    </row>
    <row r="601" spans="1:8" ht="12" customHeight="1" x14ac:dyDescent="0.2">
      <c r="A601" s="47">
        <v>591</v>
      </c>
      <c r="B601" s="48">
        <v>19032001</v>
      </c>
      <c r="C601" s="49" t="s">
        <v>794</v>
      </c>
      <c r="D601" s="49" t="s">
        <v>143</v>
      </c>
      <c r="E601" s="50" t="s">
        <v>87</v>
      </c>
      <c r="F601" s="50" t="s">
        <v>92</v>
      </c>
      <c r="G601" s="81" t="s">
        <v>971</v>
      </c>
      <c r="H601" s="54">
        <f t="shared" si="9"/>
        <v>67</v>
      </c>
    </row>
    <row r="602" spans="1:8" ht="12" customHeight="1" x14ac:dyDescent="0.2">
      <c r="A602" s="47">
        <v>592</v>
      </c>
      <c r="B602" s="48">
        <v>19032003</v>
      </c>
      <c r="C602" s="49" t="s">
        <v>796</v>
      </c>
      <c r="D602" s="49" t="s">
        <v>422</v>
      </c>
      <c r="E602" s="50" t="s">
        <v>87</v>
      </c>
      <c r="F602" s="50" t="s">
        <v>92</v>
      </c>
      <c r="G602" s="81" t="s">
        <v>971</v>
      </c>
      <c r="H602" s="54">
        <f t="shared" si="9"/>
        <v>67</v>
      </c>
    </row>
    <row r="603" spans="1:8" ht="12" customHeight="1" x14ac:dyDescent="0.2">
      <c r="A603" s="47">
        <v>593</v>
      </c>
      <c r="B603" s="48">
        <v>19031646</v>
      </c>
      <c r="C603" s="49" t="s">
        <v>797</v>
      </c>
      <c r="D603" s="49" t="s">
        <v>224</v>
      </c>
      <c r="E603" s="50" t="s">
        <v>87</v>
      </c>
      <c r="F603" s="50" t="s">
        <v>88</v>
      </c>
      <c r="G603" s="81" t="s">
        <v>969</v>
      </c>
      <c r="H603" s="54">
        <f t="shared" si="9"/>
        <v>53</v>
      </c>
    </row>
    <row r="604" spans="1:8" ht="12" customHeight="1" x14ac:dyDescent="0.2">
      <c r="A604" s="47">
        <v>594</v>
      </c>
      <c r="B604" s="48">
        <v>19031647</v>
      </c>
      <c r="C604" s="49" t="s">
        <v>798</v>
      </c>
      <c r="D604" s="49" t="s">
        <v>122</v>
      </c>
      <c r="E604" s="50" t="s">
        <v>87</v>
      </c>
      <c r="F604" s="50" t="s">
        <v>88</v>
      </c>
      <c r="G604" s="81" t="s">
        <v>968</v>
      </c>
      <c r="H604" s="54">
        <f t="shared" si="9"/>
        <v>57</v>
      </c>
    </row>
    <row r="605" spans="1:8" ht="12" customHeight="1" x14ac:dyDescent="0.2">
      <c r="A605" s="47">
        <v>595</v>
      </c>
      <c r="B605" s="48">
        <v>19031443</v>
      </c>
      <c r="C605" s="49" t="s">
        <v>799</v>
      </c>
      <c r="D605" s="49" t="s">
        <v>104</v>
      </c>
      <c r="E605" s="50" t="s">
        <v>87</v>
      </c>
      <c r="F605" s="50" t="s">
        <v>101</v>
      </c>
      <c r="G605" s="81" t="s">
        <v>969</v>
      </c>
      <c r="H605" s="54">
        <f t="shared" si="9"/>
        <v>53</v>
      </c>
    </row>
    <row r="606" spans="1:8" ht="12" customHeight="1" x14ac:dyDescent="0.2">
      <c r="A606" s="47">
        <v>596</v>
      </c>
      <c r="B606" s="48">
        <v>19031648</v>
      </c>
      <c r="C606" s="49" t="s">
        <v>800</v>
      </c>
      <c r="D606" s="49" t="s">
        <v>481</v>
      </c>
      <c r="E606" s="50" t="s">
        <v>87</v>
      </c>
      <c r="F606" s="50" t="s">
        <v>88</v>
      </c>
      <c r="G606" s="81" t="s">
        <v>969</v>
      </c>
      <c r="H606" s="54">
        <f t="shared" si="9"/>
        <v>53</v>
      </c>
    </row>
    <row r="607" spans="1:8" ht="12" customHeight="1" x14ac:dyDescent="0.2">
      <c r="A607" s="47">
        <v>597</v>
      </c>
      <c r="B607" s="48">
        <v>19031444</v>
      </c>
      <c r="C607" s="49" t="s">
        <v>801</v>
      </c>
      <c r="D607" s="49" t="s">
        <v>104</v>
      </c>
      <c r="E607" s="50" t="s">
        <v>87</v>
      </c>
      <c r="F607" s="50" t="s">
        <v>101</v>
      </c>
      <c r="G607" s="81" t="s">
        <v>975</v>
      </c>
      <c r="H607" s="54">
        <f t="shared" si="9"/>
        <v>85</v>
      </c>
    </row>
    <row r="608" spans="1:8" ht="12" customHeight="1" x14ac:dyDescent="0.2">
      <c r="A608" s="47">
        <v>598</v>
      </c>
      <c r="B608" s="48">
        <v>19032006</v>
      </c>
      <c r="C608" s="49" t="s">
        <v>802</v>
      </c>
      <c r="D608" s="49" t="s">
        <v>129</v>
      </c>
      <c r="E608" s="50" t="s">
        <v>87</v>
      </c>
      <c r="F608" s="50" t="s">
        <v>92</v>
      </c>
      <c r="G608" s="79"/>
      <c r="H608" s="54">
        <f t="shared" si="9"/>
        <v>0</v>
      </c>
    </row>
    <row r="609" spans="1:8" ht="12" customHeight="1" x14ac:dyDescent="0.2">
      <c r="A609" s="47">
        <v>599</v>
      </c>
      <c r="B609" s="48">
        <v>19031649</v>
      </c>
      <c r="C609" s="49" t="s">
        <v>803</v>
      </c>
      <c r="D609" s="49" t="s">
        <v>107</v>
      </c>
      <c r="E609" s="50" t="s">
        <v>87</v>
      </c>
      <c r="F609" s="50" t="s">
        <v>88</v>
      </c>
      <c r="G609" s="81" t="s">
        <v>966</v>
      </c>
      <c r="H609" s="54">
        <f t="shared" si="9"/>
        <v>75</v>
      </c>
    </row>
    <row r="610" spans="1:8" ht="12" customHeight="1" x14ac:dyDescent="0.2">
      <c r="A610" s="47">
        <v>600</v>
      </c>
      <c r="B610" s="48">
        <v>19031650</v>
      </c>
      <c r="C610" s="49" t="s">
        <v>804</v>
      </c>
      <c r="D610" s="49" t="s">
        <v>104</v>
      </c>
      <c r="E610" s="50" t="s">
        <v>87</v>
      </c>
      <c r="F610" s="50" t="s">
        <v>88</v>
      </c>
      <c r="G610" s="81" t="s">
        <v>971</v>
      </c>
      <c r="H610" s="54">
        <f t="shared" si="9"/>
        <v>67</v>
      </c>
    </row>
    <row r="611" spans="1:8" ht="12" customHeight="1" x14ac:dyDescent="0.2">
      <c r="A611" s="47">
        <v>601</v>
      </c>
      <c r="B611" s="48">
        <v>19032008</v>
      </c>
      <c r="C611" s="49" t="s">
        <v>805</v>
      </c>
      <c r="D611" s="49" t="s">
        <v>96</v>
      </c>
      <c r="E611" s="50" t="s">
        <v>87</v>
      </c>
      <c r="F611" s="50" t="s">
        <v>92</v>
      </c>
      <c r="G611" s="81" t="s">
        <v>975</v>
      </c>
      <c r="H611" s="54">
        <f t="shared" si="9"/>
        <v>85</v>
      </c>
    </row>
    <row r="612" spans="1:8" ht="12" customHeight="1" x14ac:dyDescent="0.2">
      <c r="A612" s="47">
        <v>602</v>
      </c>
      <c r="B612" s="48">
        <v>19031653</v>
      </c>
      <c r="C612" s="49" t="s">
        <v>806</v>
      </c>
      <c r="D612" s="49" t="s">
        <v>195</v>
      </c>
      <c r="E612" s="50" t="s">
        <v>87</v>
      </c>
      <c r="F612" s="50" t="s">
        <v>88</v>
      </c>
      <c r="G612" s="81" t="s">
        <v>971</v>
      </c>
      <c r="H612" s="54">
        <f t="shared" si="9"/>
        <v>67</v>
      </c>
    </row>
    <row r="613" spans="1:8" ht="12" customHeight="1" x14ac:dyDescent="0.2">
      <c r="A613" s="47">
        <v>603</v>
      </c>
      <c r="B613" s="48">
        <v>19031654</v>
      </c>
      <c r="C613" s="49" t="s">
        <v>807</v>
      </c>
      <c r="D613" s="49" t="s">
        <v>808</v>
      </c>
      <c r="E613" s="50" t="s">
        <v>87</v>
      </c>
      <c r="F613" s="50" t="s">
        <v>88</v>
      </c>
      <c r="G613" s="81" t="s">
        <v>971</v>
      </c>
      <c r="H613" s="54">
        <f t="shared" si="9"/>
        <v>67</v>
      </c>
    </row>
    <row r="614" spans="1:8" ht="12" customHeight="1" x14ac:dyDescent="0.2">
      <c r="A614" s="47">
        <v>604</v>
      </c>
      <c r="B614" s="48">
        <v>19031445</v>
      </c>
      <c r="C614" s="49" t="s">
        <v>809</v>
      </c>
      <c r="D614" s="49" t="s">
        <v>810</v>
      </c>
      <c r="E614" s="50" t="s">
        <v>87</v>
      </c>
      <c r="F614" s="50" t="s">
        <v>101</v>
      </c>
      <c r="G614" s="81" t="s">
        <v>974</v>
      </c>
      <c r="H614" s="54">
        <f t="shared" si="9"/>
        <v>47</v>
      </c>
    </row>
    <row r="615" spans="1:8" ht="12" customHeight="1" x14ac:dyDescent="0.2">
      <c r="A615" s="47">
        <v>605</v>
      </c>
      <c r="B615" s="48">
        <v>18029611</v>
      </c>
      <c r="C615" s="49" t="s">
        <v>811</v>
      </c>
      <c r="D615" s="49" t="s">
        <v>812</v>
      </c>
      <c r="E615" s="50" t="s">
        <v>131</v>
      </c>
      <c r="F615" s="50" t="s">
        <v>101</v>
      </c>
      <c r="G615" s="79"/>
      <c r="H615" s="54">
        <f t="shared" si="9"/>
        <v>0</v>
      </c>
    </row>
    <row r="616" spans="1:8" ht="12" customHeight="1" x14ac:dyDescent="0.2">
      <c r="A616" s="47">
        <v>606</v>
      </c>
      <c r="B616" s="48">
        <v>19031681</v>
      </c>
      <c r="C616" s="49" t="s">
        <v>813</v>
      </c>
      <c r="D616" s="49" t="s">
        <v>166</v>
      </c>
      <c r="E616" s="50" t="s">
        <v>87</v>
      </c>
      <c r="F616" s="50" t="s">
        <v>88</v>
      </c>
      <c r="G616" s="81" t="s">
        <v>971</v>
      </c>
      <c r="H616" s="54">
        <f t="shared" si="9"/>
        <v>67</v>
      </c>
    </row>
    <row r="617" spans="1:8" ht="12" customHeight="1" x14ac:dyDescent="0.2">
      <c r="A617" s="47">
        <v>607</v>
      </c>
      <c r="B617" s="48">
        <v>19031446</v>
      </c>
      <c r="C617" s="49" t="s">
        <v>813</v>
      </c>
      <c r="D617" s="49" t="s">
        <v>242</v>
      </c>
      <c r="E617" s="50" t="s">
        <v>87</v>
      </c>
      <c r="F617" s="50" t="s">
        <v>101</v>
      </c>
      <c r="G617" s="81" t="s">
        <v>967</v>
      </c>
      <c r="H617" s="54">
        <f t="shared" si="9"/>
        <v>63</v>
      </c>
    </row>
    <row r="618" spans="1:8" ht="12" customHeight="1" x14ac:dyDescent="0.2">
      <c r="A618" s="47">
        <v>608</v>
      </c>
      <c r="B618" s="48">
        <v>19032009</v>
      </c>
      <c r="C618" s="49" t="s">
        <v>814</v>
      </c>
      <c r="D618" s="49" t="s">
        <v>259</v>
      </c>
      <c r="E618" s="50" t="s">
        <v>87</v>
      </c>
      <c r="F618" s="50" t="s">
        <v>92</v>
      </c>
      <c r="G618" s="81" t="s">
        <v>966</v>
      </c>
      <c r="H618" s="54">
        <f t="shared" si="9"/>
        <v>75</v>
      </c>
    </row>
    <row r="619" spans="1:8" ht="12" customHeight="1" x14ac:dyDescent="0.2">
      <c r="A619" s="47">
        <v>609</v>
      </c>
      <c r="B619" s="48">
        <v>19031682</v>
      </c>
      <c r="C619" s="49" t="s">
        <v>815</v>
      </c>
      <c r="D619" s="49" t="s">
        <v>816</v>
      </c>
      <c r="E619" s="50" t="s">
        <v>87</v>
      </c>
      <c r="F619" s="50" t="s">
        <v>88</v>
      </c>
      <c r="G619" s="81" t="s">
        <v>970</v>
      </c>
      <c r="H619" s="54">
        <f t="shared" si="9"/>
        <v>43</v>
      </c>
    </row>
    <row r="620" spans="1:8" ht="12" customHeight="1" x14ac:dyDescent="0.2">
      <c r="A620" s="47">
        <v>610</v>
      </c>
      <c r="B620" s="48">
        <v>19031447</v>
      </c>
      <c r="C620" s="49" t="s">
        <v>817</v>
      </c>
      <c r="D620" s="49" t="s">
        <v>104</v>
      </c>
      <c r="E620" s="50" t="s">
        <v>87</v>
      </c>
      <c r="F620" s="50" t="s">
        <v>101</v>
      </c>
      <c r="G620" s="81" t="s">
        <v>969</v>
      </c>
      <c r="H620" s="54">
        <f t="shared" si="9"/>
        <v>53</v>
      </c>
    </row>
    <row r="621" spans="1:8" ht="12" customHeight="1" x14ac:dyDescent="0.2">
      <c r="A621" s="47">
        <v>611</v>
      </c>
      <c r="B621" s="48">
        <v>19031683</v>
      </c>
      <c r="C621" s="49" t="s">
        <v>818</v>
      </c>
      <c r="D621" s="49" t="s">
        <v>383</v>
      </c>
      <c r="E621" s="50" t="s">
        <v>87</v>
      </c>
      <c r="F621" s="50" t="s">
        <v>88</v>
      </c>
      <c r="G621" s="81" t="s">
        <v>971</v>
      </c>
      <c r="H621" s="54">
        <f t="shared" si="9"/>
        <v>67</v>
      </c>
    </row>
    <row r="622" spans="1:8" ht="12" customHeight="1" x14ac:dyDescent="0.2">
      <c r="A622" s="47">
        <v>612</v>
      </c>
      <c r="B622" s="48">
        <v>19031684</v>
      </c>
      <c r="C622" s="49" t="s">
        <v>819</v>
      </c>
      <c r="D622" s="49" t="s">
        <v>820</v>
      </c>
      <c r="E622" s="50" t="s">
        <v>87</v>
      </c>
      <c r="F622" s="50" t="s">
        <v>88</v>
      </c>
      <c r="G622" s="81" t="s">
        <v>970</v>
      </c>
      <c r="H622" s="54">
        <f t="shared" si="9"/>
        <v>43</v>
      </c>
    </row>
    <row r="623" spans="1:8" ht="12" customHeight="1" x14ac:dyDescent="0.2">
      <c r="A623" s="47">
        <v>613</v>
      </c>
      <c r="B623" s="48">
        <v>19031685</v>
      </c>
      <c r="C623" s="49" t="s">
        <v>821</v>
      </c>
      <c r="D623" s="49" t="s">
        <v>822</v>
      </c>
      <c r="E623" s="50" t="s">
        <v>87</v>
      </c>
      <c r="F623" s="50" t="s">
        <v>88</v>
      </c>
      <c r="G623" s="79"/>
      <c r="H623" s="54">
        <f t="shared" si="9"/>
        <v>0</v>
      </c>
    </row>
    <row r="624" spans="1:8" ht="12" customHeight="1" x14ac:dyDescent="0.2">
      <c r="A624" s="47">
        <v>614</v>
      </c>
      <c r="B624" s="48">
        <v>19031686</v>
      </c>
      <c r="C624" s="49" t="s">
        <v>823</v>
      </c>
      <c r="D624" s="49" t="s">
        <v>790</v>
      </c>
      <c r="E624" s="50" t="s">
        <v>87</v>
      </c>
      <c r="F624" s="50" t="s">
        <v>88</v>
      </c>
      <c r="G624" s="81" t="s">
        <v>970</v>
      </c>
      <c r="H624" s="54">
        <f t="shared" si="9"/>
        <v>43</v>
      </c>
    </row>
    <row r="625" spans="1:8" ht="12" customHeight="1" x14ac:dyDescent="0.2">
      <c r="A625" s="47">
        <v>615</v>
      </c>
      <c r="B625" s="48">
        <v>19031449</v>
      </c>
      <c r="C625" s="49" t="s">
        <v>824</v>
      </c>
      <c r="D625" s="49" t="s">
        <v>825</v>
      </c>
      <c r="E625" s="50" t="s">
        <v>87</v>
      </c>
      <c r="F625" s="50" t="s">
        <v>101</v>
      </c>
      <c r="G625" s="81" t="s">
        <v>968</v>
      </c>
      <c r="H625" s="54">
        <f t="shared" si="9"/>
        <v>57</v>
      </c>
    </row>
    <row r="626" spans="1:8" ht="12" customHeight="1" x14ac:dyDescent="0.2">
      <c r="A626" s="47">
        <v>616</v>
      </c>
      <c r="B626" s="48">
        <v>19031450</v>
      </c>
      <c r="C626" s="49" t="s">
        <v>826</v>
      </c>
      <c r="D626" s="49" t="s">
        <v>827</v>
      </c>
      <c r="E626" s="50" t="s">
        <v>87</v>
      </c>
      <c r="F626" s="50" t="s">
        <v>101</v>
      </c>
      <c r="G626" s="81" t="s">
        <v>968</v>
      </c>
      <c r="H626" s="54">
        <f t="shared" si="9"/>
        <v>57</v>
      </c>
    </row>
    <row r="627" spans="1:8" ht="12" customHeight="1" x14ac:dyDescent="0.2">
      <c r="A627" s="47">
        <v>617</v>
      </c>
      <c r="B627" s="48">
        <v>19031451</v>
      </c>
      <c r="C627" s="49" t="s">
        <v>828</v>
      </c>
      <c r="D627" s="49" t="s">
        <v>350</v>
      </c>
      <c r="E627" s="50" t="s">
        <v>87</v>
      </c>
      <c r="F627" s="50" t="s">
        <v>101</v>
      </c>
      <c r="G627" s="81" t="s">
        <v>968</v>
      </c>
      <c r="H627" s="54">
        <f t="shared" si="9"/>
        <v>57</v>
      </c>
    </row>
    <row r="628" spans="1:8" ht="12" customHeight="1" x14ac:dyDescent="0.2">
      <c r="A628" s="47">
        <v>618</v>
      </c>
      <c r="B628" s="48">
        <v>19031687</v>
      </c>
      <c r="C628" s="49" t="s">
        <v>829</v>
      </c>
      <c r="D628" s="49" t="s">
        <v>620</v>
      </c>
      <c r="E628" s="50" t="s">
        <v>87</v>
      </c>
      <c r="F628" s="50" t="s">
        <v>88</v>
      </c>
      <c r="G628" s="81" t="s">
        <v>967</v>
      </c>
      <c r="H628" s="54">
        <f t="shared" si="9"/>
        <v>63</v>
      </c>
    </row>
    <row r="629" spans="1:8" ht="12" customHeight="1" x14ac:dyDescent="0.2">
      <c r="A629" s="47">
        <v>619</v>
      </c>
      <c r="B629" s="48">
        <v>19031688</v>
      </c>
      <c r="C629" s="49" t="s">
        <v>830</v>
      </c>
      <c r="D629" s="49" t="s">
        <v>831</v>
      </c>
      <c r="E629" s="50" t="s">
        <v>87</v>
      </c>
      <c r="F629" s="50" t="s">
        <v>88</v>
      </c>
      <c r="G629" s="81" t="s">
        <v>968</v>
      </c>
      <c r="H629" s="54">
        <f t="shared" si="9"/>
        <v>57</v>
      </c>
    </row>
    <row r="630" spans="1:8" ht="12" customHeight="1" x14ac:dyDescent="0.2">
      <c r="A630" s="47">
        <v>620</v>
      </c>
      <c r="B630" s="48">
        <v>19031689</v>
      </c>
      <c r="C630" s="49" t="s">
        <v>832</v>
      </c>
      <c r="D630" s="49" t="s">
        <v>641</v>
      </c>
      <c r="E630" s="50" t="s">
        <v>87</v>
      </c>
      <c r="F630" s="50" t="s">
        <v>88</v>
      </c>
      <c r="G630" s="81" t="s">
        <v>974</v>
      </c>
      <c r="H630" s="54">
        <f t="shared" si="9"/>
        <v>47</v>
      </c>
    </row>
    <row r="631" spans="1:8" ht="12" customHeight="1" x14ac:dyDescent="0.2">
      <c r="A631" s="47">
        <v>621</v>
      </c>
      <c r="B631" s="48">
        <v>19031690</v>
      </c>
      <c r="C631" s="49" t="s">
        <v>833</v>
      </c>
      <c r="D631" s="49" t="s">
        <v>134</v>
      </c>
      <c r="E631" s="50" t="s">
        <v>87</v>
      </c>
      <c r="F631" s="50" t="s">
        <v>88</v>
      </c>
      <c r="G631" s="81" t="s">
        <v>972</v>
      </c>
      <c r="H631" s="54">
        <f t="shared" si="9"/>
        <v>23</v>
      </c>
    </row>
    <row r="632" spans="1:8" ht="12" customHeight="1" x14ac:dyDescent="0.2">
      <c r="A632" s="47">
        <v>622</v>
      </c>
      <c r="B632" s="48">
        <v>19032185</v>
      </c>
      <c r="C632" s="49" t="s">
        <v>834</v>
      </c>
      <c r="D632" s="49" t="s">
        <v>432</v>
      </c>
      <c r="E632" s="50" t="s">
        <v>87</v>
      </c>
      <c r="F632" s="50" t="s">
        <v>88</v>
      </c>
      <c r="G632" s="81" t="s">
        <v>967</v>
      </c>
      <c r="H632" s="54">
        <f t="shared" si="9"/>
        <v>63</v>
      </c>
    </row>
    <row r="633" spans="1:8" ht="12" customHeight="1" x14ac:dyDescent="0.2">
      <c r="A633" s="47">
        <v>623</v>
      </c>
      <c r="B633" s="48">
        <v>19031691</v>
      </c>
      <c r="C633" s="49" t="s">
        <v>835</v>
      </c>
      <c r="D633" s="49" t="s">
        <v>232</v>
      </c>
      <c r="E633" s="50" t="s">
        <v>87</v>
      </c>
      <c r="F633" s="50" t="s">
        <v>88</v>
      </c>
      <c r="G633" s="81" t="s">
        <v>968</v>
      </c>
      <c r="H633" s="54">
        <f t="shared" si="9"/>
        <v>57</v>
      </c>
    </row>
    <row r="634" spans="1:8" ht="12" customHeight="1" x14ac:dyDescent="0.2">
      <c r="A634" s="47">
        <v>624</v>
      </c>
      <c r="B634" s="48">
        <v>19031693</v>
      </c>
      <c r="C634" s="49" t="s">
        <v>835</v>
      </c>
      <c r="D634" s="49" t="s">
        <v>836</v>
      </c>
      <c r="E634" s="50" t="s">
        <v>87</v>
      </c>
      <c r="F634" s="50" t="s">
        <v>88</v>
      </c>
      <c r="G634" s="81" t="s">
        <v>974</v>
      </c>
      <c r="H634" s="54">
        <f t="shared" si="9"/>
        <v>47</v>
      </c>
    </row>
    <row r="635" spans="1:8" ht="12" customHeight="1" x14ac:dyDescent="0.2">
      <c r="A635" s="47">
        <v>625</v>
      </c>
      <c r="B635" s="48">
        <v>19032011</v>
      </c>
      <c r="C635" s="49" t="s">
        <v>835</v>
      </c>
      <c r="D635" s="49" t="s">
        <v>136</v>
      </c>
      <c r="E635" s="50" t="s">
        <v>87</v>
      </c>
      <c r="F635" s="50" t="s">
        <v>92</v>
      </c>
      <c r="G635" s="81" t="s">
        <v>976</v>
      </c>
      <c r="H635" s="54">
        <f t="shared" si="9"/>
        <v>37</v>
      </c>
    </row>
    <row r="636" spans="1:8" ht="12" customHeight="1" x14ac:dyDescent="0.2">
      <c r="A636" s="47">
        <v>626</v>
      </c>
      <c r="B636" s="48">
        <v>19031452</v>
      </c>
      <c r="C636" s="49" t="s">
        <v>837</v>
      </c>
      <c r="D636" s="49" t="s">
        <v>129</v>
      </c>
      <c r="E636" s="50" t="s">
        <v>87</v>
      </c>
      <c r="F636" s="50" t="s">
        <v>101</v>
      </c>
      <c r="G636" s="81" t="s">
        <v>968</v>
      </c>
      <c r="H636" s="54">
        <f t="shared" si="9"/>
        <v>57</v>
      </c>
    </row>
    <row r="637" spans="1:8" ht="12" customHeight="1" x14ac:dyDescent="0.2">
      <c r="A637" s="47">
        <v>627</v>
      </c>
      <c r="B637" s="48">
        <v>19031692</v>
      </c>
      <c r="C637" s="49" t="s">
        <v>838</v>
      </c>
      <c r="D637" s="49" t="s">
        <v>304</v>
      </c>
      <c r="E637" s="50" t="s">
        <v>87</v>
      </c>
      <c r="F637" s="50" t="s">
        <v>88</v>
      </c>
      <c r="G637" s="81" t="s">
        <v>969</v>
      </c>
      <c r="H637" s="54">
        <f t="shared" si="9"/>
        <v>53</v>
      </c>
    </row>
    <row r="638" spans="1:8" ht="12" customHeight="1" x14ac:dyDescent="0.2">
      <c r="A638" s="47">
        <v>628</v>
      </c>
      <c r="B638" s="48">
        <v>19031694</v>
      </c>
      <c r="C638" s="49" t="s">
        <v>839</v>
      </c>
      <c r="D638" s="49" t="s">
        <v>282</v>
      </c>
      <c r="E638" s="50" t="s">
        <v>87</v>
      </c>
      <c r="F638" s="50" t="s">
        <v>88</v>
      </c>
      <c r="G638" s="81" t="s">
        <v>972</v>
      </c>
      <c r="H638" s="54">
        <f t="shared" si="9"/>
        <v>23</v>
      </c>
    </row>
    <row r="639" spans="1:8" ht="12" customHeight="1" x14ac:dyDescent="0.2">
      <c r="A639" s="47">
        <v>629</v>
      </c>
      <c r="B639" s="48">
        <v>19031453</v>
      </c>
      <c r="C639" s="49" t="s">
        <v>840</v>
      </c>
      <c r="D639" s="49" t="s">
        <v>129</v>
      </c>
      <c r="E639" s="50" t="s">
        <v>87</v>
      </c>
      <c r="F639" s="50" t="s">
        <v>101</v>
      </c>
      <c r="G639" s="81" t="s">
        <v>966</v>
      </c>
      <c r="H639" s="54">
        <f t="shared" si="9"/>
        <v>75</v>
      </c>
    </row>
    <row r="640" spans="1:8" ht="12" customHeight="1" x14ac:dyDescent="0.2">
      <c r="A640" s="47">
        <v>630</v>
      </c>
      <c r="B640" s="48">
        <v>19031695</v>
      </c>
      <c r="C640" s="49" t="s">
        <v>841</v>
      </c>
      <c r="D640" s="49" t="s">
        <v>842</v>
      </c>
      <c r="E640" s="50" t="s">
        <v>87</v>
      </c>
      <c r="F640" s="50" t="s">
        <v>88</v>
      </c>
      <c r="G640" s="81" t="s">
        <v>967</v>
      </c>
      <c r="H640" s="54">
        <f t="shared" si="9"/>
        <v>63</v>
      </c>
    </row>
    <row r="641" spans="1:8" ht="12" customHeight="1" x14ac:dyDescent="0.2">
      <c r="A641" s="47">
        <v>631</v>
      </c>
      <c r="B641" s="48">
        <v>19031454</v>
      </c>
      <c r="C641" s="49" t="s">
        <v>843</v>
      </c>
      <c r="D641" s="49" t="s">
        <v>457</v>
      </c>
      <c r="E641" s="50" t="s">
        <v>87</v>
      </c>
      <c r="F641" s="50" t="s">
        <v>101</v>
      </c>
      <c r="G641" s="81" t="s">
        <v>969</v>
      </c>
      <c r="H641" s="54">
        <f t="shared" si="9"/>
        <v>53</v>
      </c>
    </row>
    <row r="642" spans="1:8" ht="12" customHeight="1" x14ac:dyDescent="0.2">
      <c r="A642" s="47">
        <v>632</v>
      </c>
      <c r="B642" s="48">
        <v>19031455</v>
      </c>
      <c r="C642" s="49" t="s">
        <v>844</v>
      </c>
      <c r="D642" s="49" t="s">
        <v>790</v>
      </c>
      <c r="E642" s="50" t="s">
        <v>87</v>
      </c>
      <c r="F642" s="50" t="s">
        <v>101</v>
      </c>
      <c r="G642" s="81" t="s">
        <v>966</v>
      </c>
      <c r="H642" s="54">
        <f t="shared" si="9"/>
        <v>75</v>
      </c>
    </row>
    <row r="643" spans="1:8" ht="12" customHeight="1" x14ac:dyDescent="0.2">
      <c r="A643" s="47">
        <v>633</v>
      </c>
      <c r="B643" s="48">
        <v>19031456</v>
      </c>
      <c r="C643" s="49" t="s">
        <v>845</v>
      </c>
      <c r="D643" s="49" t="s">
        <v>846</v>
      </c>
      <c r="E643" s="50" t="s">
        <v>87</v>
      </c>
      <c r="F643" s="50" t="s">
        <v>101</v>
      </c>
      <c r="G643" s="81" t="s">
        <v>967</v>
      </c>
      <c r="H643" s="54">
        <f t="shared" si="9"/>
        <v>63</v>
      </c>
    </row>
    <row r="644" spans="1:8" ht="12" customHeight="1" x14ac:dyDescent="0.2">
      <c r="A644" s="47">
        <v>634</v>
      </c>
      <c r="B644" s="48">
        <v>19032012</v>
      </c>
      <c r="C644" s="49" t="s">
        <v>847</v>
      </c>
      <c r="D644" s="49" t="s">
        <v>310</v>
      </c>
      <c r="E644" s="50" t="s">
        <v>87</v>
      </c>
      <c r="F644" s="50" t="s">
        <v>92</v>
      </c>
      <c r="G644" s="81" t="s">
        <v>969</v>
      </c>
      <c r="H644" s="54">
        <f t="shared" si="9"/>
        <v>53</v>
      </c>
    </row>
    <row r="645" spans="1:8" ht="12" customHeight="1" x14ac:dyDescent="0.2">
      <c r="A645" s="47">
        <v>635</v>
      </c>
      <c r="B645" s="48">
        <v>19031696</v>
      </c>
      <c r="C645" s="49" t="s">
        <v>848</v>
      </c>
      <c r="D645" s="49" t="s">
        <v>139</v>
      </c>
      <c r="E645" s="50" t="s">
        <v>87</v>
      </c>
      <c r="F645" s="50" t="s">
        <v>88</v>
      </c>
      <c r="G645" s="81" t="s">
        <v>967</v>
      </c>
      <c r="H645" s="54">
        <f t="shared" si="9"/>
        <v>63</v>
      </c>
    </row>
    <row r="646" spans="1:8" ht="12" customHeight="1" x14ac:dyDescent="0.2">
      <c r="A646" s="47">
        <v>636</v>
      </c>
      <c r="B646" s="48">
        <v>19031457</v>
      </c>
      <c r="C646" s="49" t="s">
        <v>848</v>
      </c>
      <c r="D646" s="49" t="s">
        <v>104</v>
      </c>
      <c r="E646" s="50" t="s">
        <v>87</v>
      </c>
      <c r="F646" s="50" t="s">
        <v>101</v>
      </c>
      <c r="G646" s="81" t="s">
        <v>971</v>
      </c>
      <c r="H646" s="54">
        <f t="shared" si="9"/>
        <v>67</v>
      </c>
    </row>
    <row r="647" spans="1:8" ht="12" customHeight="1" x14ac:dyDescent="0.2">
      <c r="A647" s="47">
        <v>637</v>
      </c>
      <c r="B647" s="48">
        <v>19031697</v>
      </c>
      <c r="C647" s="49" t="s">
        <v>849</v>
      </c>
      <c r="D647" s="49" t="s">
        <v>172</v>
      </c>
      <c r="E647" s="50" t="s">
        <v>87</v>
      </c>
      <c r="F647" s="50" t="s">
        <v>88</v>
      </c>
      <c r="G647" s="81" t="s">
        <v>967</v>
      </c>
      <c r="H647" s="54">
        <f t="shared" si="9"/>
        <v>63</v>
      </c>
    </row>
    <row r="648" spans="1:8" ht="12" customHeight="1" x14ac:dyDescent="0.2">
      <c r="A648" s="47">
        <v>638</v>
      </c>
      <c r="B648" s="48">
        <v>19031698</v>
      </c>
      <c r="C648" s="49" t="s">
        <v>850</v>
      </c>
      <c r="D648" s="49" t="s">
        <v>310</v>
      </c>
      <c r="E648" s="50" t="s">
        <v>87</v>
      </c>
      <c r="F648" s="50" t="s">
        <v>88</v>
      </c>
      <c r="G648" s="81" t="s">
        <v>971</v>
      </c>
      <c r="H648" s="54">
        <f t="shared" si="9"/>
        <v>67</v>
      </c>
    </row>
    <row r="649" spans="1:8" ht="12" customHeight="1" x14ac:dyDescent="0.2">
      <c r="A649" s="47">
        <v>639</v>
      </c>
      <c r="B649" s="48">
        <v>19031458</v>
      </c>
      <c r="C649" s="49" t="s">
        <v>851</v>
      </c>
      <c r="D649" s="49" t="s">
        <v>195</v>
      </c>
      <c r="E649" s="50" t="s">
        <v>87</v>
      </c>
      <c r="F649" s="50" t="s">
        <v>101</v>
      </c>
      <c r="G649" s="81" t="s">
        <v>971</v>
      </c>
      <c r="H649" s="54">
        <f t="shared" si="9"/>
        <v>67</v>
      </c>
    </row>
    <row r="650" spans="1:8" ht="12" customHeight="1" x14ac:dyDescent="0.2">
      <c r="A650" s="47">
        <v>640</v>
      </c>
      <c r="B650" s="48">
        <v>19031706</v>
      </c>
      <c r="C650" s="49" t="s">
        <v>852</v>
      </c>
      <c r="D650" s="49" t="s">
        <v>853</v>
      </c>
      <c r="E650" s="50" t="s">
        <v>87</v>
      </c>
      <c r="F650" s="50" t="s">
        <v>88</v>
      </c>
      <c r="G650" s="81" t="s">
        <v>969</v>
      </c>
      <c r="H650" s="54">
        <f t="shared" ref="H650:H713" si="10">IF(G650="A+",95,IF(G650="A",85, IF(G650="A-",75,IF(G650="B+",67,IF(G650="B",63,IF(G650="C+",57,IF(G650="C",53,IF(G650="D+",47,IF(G650="D",43,IF(G650="F1",37,IF(G650="F2",23,IF(G650="F3",0,0))))))))))))</f>
        <v>53</v>
      </c>
    </row>
    <row r="651" spans="1:8" ht="12" customHeight="1" x14ac:dyDescent="0.2">
      <c r="A651" s="47">
        <v>641</v>
      </c>
      <c r="B651" s="48">
        <v>19031459</v>
      </c>
      <c r="C651" s="49" t="s">
        <v>854</v>
      </c>
      <c r="D651" s="49" t="s">
        <v>128</v>
      </c>
      <c r="E651" s="50" t="s">
        <v>87</v>
      </c>
      <c r="F651" s="50" t="s">
        <v>101</v>
      </c>
      <c r="G651" s="81" t="s">
        <v>973</v>
      </c>
      <c r="H651" s="54">
        <f t="shared" si="10"/>
        <v>0</v>
      </c>
    </row>
    <row r="652" spans="1:8" ht="12" customHeight="1" x14ac:dyDescent="0.2">
      <c r="A652" s="47">
        <v>642</v>
      </c>
      <c r="B652" s="48">
        <v>19031708</v>
      </c>
      <c r="C652" s="49" t="s">
        <v>855</v>
      </c>
      <c r="D652" s="49" t="s">
        <v>128</v>
      </c>
      <c r="E652" s="50" t="s">
        <v>87</v>
      </c>
      <c r="F652" s="50" t="s">
        <v>88</v>
      </c>
      <c r="G652" s="81" t="s">
        <v>967</v>
      </c>
      <c r="H652" s="54">
        <f t="shared" si="10"/>
        <v>63</v>
      </c>
    </row>
    <row r="653" spans="1:8" ht="12" customHeight="1" x14ac:dyDescent="0.2">
      <c r="A653" s="47">
        <v>643</v>
      </c>
      <c r="B653" s="48">
        <v>19031460</v>
      </c>
      <c r="C653" s="49" t="s">
        <v>856</v>
      </c>
      <c r="D653" s="49" t="s">
        <v>230</v>
      </c>
      <c r="E653" s="50" t="s">
        <v>87</v>
      </c>
      <c r="F653" s="50" t="s">
        <v>101</v>
      </c>
      <c r="G653" s="79"/>
      <c r="H653" s="54">
        <f t="shared" si="10"/>
        <v>0</v>
      </c>
    </row>
    <row r="654" spans="1:8" ht="12" customHeight="1" x14ac:dyDescent="0.2">
      <c r="A654" s="47">
        <v>644</v>
      </c>
      <c r="B654" s="48">
        <v>19031709</v>
      </c>
      <c r="C654" s="49" t="s">
        <v>857</v>
      </c>
      <c r="D654" s="49" t="s">
        <v>129</v>
      </c>
      <c r="E654" s="50" t="s">
        <v>87</v>
      </c>
      <c r="F654" s="50" t="s">
        <v>88</v>
      </c>
      <c r="G654" s="81" t="s">
        <v>967</v>
      </c>
      <c r="H654" s="54">
        <f t="shared" si="10"/>
        <v>63</v>
      </c>
    </row>
    <row r="655" spans="1:8" ht="12" customHeight="1" x14ac:dyDescent="0.2">
      <c r="A655" s="47">
        <v>645</v>
      </c>
      <c r="B655" s="48">
        <v>19031470</v>
      </c>
      <c r="C655" s="49" t="s">
        <v>858</v>
      </c>
      <c r="D655" s="49" t="s">
        <v>149</v>
      </c>
      <c r="E655" s="50" t="s">
        <v>87</v>
      </c>
      <c r="F655" s="50" t="s">
        <v>101</v>
      </c>
      <c r="G655" s="81" t="s">
        <v>969</v>
      </c>
      <c r="H655" s="54">
        <f t="shared" si="10"/>
        <v>53</v>
      </c>
    </row>
    <row r="656" spans="1:8" ht="12" customHeight="1" x14ac:dyDescent="0.2">
      <c r="A656" s="47">
        <v>646</v>
      </c>
      <c r="B656" s="48">
        <v>19031710</v>
      </c>
      <c r="C656" s="49" t="s">
        <v>859</v>
      </c>
      <c r="D656" s="49" t="s">
        <v>145</v>
      </c>
      <c r="E656" s="50" t="s">
        <v>87</v>
      </c>
      <c r="F656" s="50" t="s">
        <v>88</v>
      </c>
      <c r="G656" s="81" t="s">
        <v>967</v>
      </c>
      <c r="H656" s="54">
        <f t="shared" si="10"/>
        <v>63</v>
      </c>
    </row>
    <row r="657" spans="1:8" ht="12" customHeight="1" x14ac:dyDescent="0.2">
      <c r="A657" s="47">
        <v>647</v>
      </c>
      <c r="B657" s="48">
        <v>19031711</v>
      </c>
      <c r="C657" s="49" t="s">
        <v>859</v>
      </c>
      <c r="D657" s="49" t="s">
        <v>134</v>
      </c>
      <c r="E657" s="50" t="s">
        <v>87</v>
      </c>
      <c r="F657" s="50" t="s">
        <v>88</v>
      </c>
      <c r="G657" s="81" t="s">
        <v>966</v>
      </c>
      <c r="H657" s="54">
        <f t="shared" si="10"/>
        <v>75</v>
      </c>
    </row>
    <row r="658" spans="1:8" ht="12" customHeight="1" x14ac:dyDescent="0.2">
      <c r="A658" s="47">
        <v>648</v>
      </c>
      <c r="B658" s="48">
        <v>19031712</v>
      </c>
      <c r="C658" s="49" t="s">
        <v>859</v>
      </c>
      <c r="D658" s="49" t="s">
        <v>636</v>
      </c>
      <c r="E658" s="50" t="s">
        <v>87</v>
      </c>
      <c r="F658" s="50" t="s">
        <v>88</v>
      </c>
      <c r="G658" s="81" t="s">
        <v>972</v>
      </c>
      <c r="H658" s="54">
        <f t="shared" si="10"/>
        <v>23</v>
      </c>
    </row>
    <row r="659" spans="1:8" ht="12" customHeight="1" x14ac:dyDescent="0.2">
      <c r="A659" s="47">
        <v>649</v>
      </c>
      <c r="B659" s="48">
        <v>19031473</v>
      </c>
      <c r="C659" s="49" t="s">
        <v>860</v>
      </c>
      <c r="D659" s="49" t="s">
        <v>627</v>
      </c>
      <c r="E659" s="50" t="s">
        <v>87</v>
      </c>
      <c r="F659" s="50" t="s">
        <v>101</v>
      </c>
      <c r="G659" s="81" t="s">
        <v>972</v>
      </c>
      <c r="H659" s="54">
        <f t="shared" si="10"/>
        <v>23</v>
      </c>
    </row>
    <row r="660" spans="1:8" ht="12" customHeight="1" x14ac:dyDescent="0.2">
      <c r="A660" s="47">
        <v>650</v>
      </c>
      <c r="B660" s="48">
        <v>19031713</v>
      </c>
      <c r="C660" s="49" t="s">
        <v>861</v>
      </c>
      <c r="D660" s="49" t="s">
        <v>494</v>
      </c>
      <c r="E660" s="50" t="s">
        <v>87</v>
      </c>
      <c r="F660" s="50" t="s">
        <v>88</v>
      </c>
      <c r="G660" s="81" t="s">
        <v>971</v>
      </c>
      <c r="H660" s="54">
        <f t="shared" si="10"/>
        <v>67</v>
      </c>
    </row>
    <row r="661" spans="1:8" ht="12" customHeight="1" x14ac:dyDescent="0.2">
      <c r="A661" s="47">
        <v>651</v>
      </c>
      <c r="B661" s="48">
        <v>19032186</v>
      </c>
      <c r="C661" s="49" t="s">
        <v>861</v>
      </c>
      <c r="D661" s="49" t="s">
        <v>219</v>
      </c>
      <c r="E661" s="50" t="s">
        <v>87</v>
      </c>
      <c r="F661" s="50" t="s">
        <v>88</v>
      </c>
      <c r="G661" s="79"/>
      <c r="H661" s="54">
        <f t="shared" si="10"/>
        <v>0</v>
      </c>
    </row>
    <row r="662" spans="1:8" ht="12" customHeight="1" x14ac:dyDescent="0.2">
      <c r="A662" s="47">
        <v>652</v>
      </c>
      <c r="B662" s="48">
        <v>19031714</v>
      </c>
      <c r="C662" s="49" t="s">
        <v>862</v>
      </c>
      <c r="D662" s="49" t="s">
        <v>216</v>
      </c>
      <c r="E662" s="50" t="s">
        <v>87</v>
      </c>
      <c r="F662" s="50" t="s">
        <v>88</v>
      </c>
      <c r="G662" s="81" t="s">
        <v>971</v>
      </c>
      <c r="H662" s="54">
        <f t="shared" si="10"/>
        <v>67</v>
      </c>
    </row>
    <row r="663" spans="1:8" ht="12" customHeight="1" x14ac:dyDescent="0.2">
      <c r="A663" s="47">
        <v>653</v>
      </c>
      <c r="B663" s="48">
        <v>19032013</v>
      </c>
      <c r="C663" s="49" t="s">
        <v>863</v>
      </c>
      <c r="D663" s="49" t="s">
        <v>208</v>
      </c>
      <c r="E663" s="50" t="s">
        <v>87</v>
      </c>
      <c r="F663" s="50" t="s">
        <v>92</v>
      </c>
      <c r="G663" s="79"/>
      <c r="H663" s="54">
        <f t="shared" si="10"/>
        <v>0</v>
      </c>
    </row>
    <row r="664" spans="1:8" ht="12" customHeight="1" x14ac:dyDescent="0.2">
      <c r="A664" s="47">
        <v>654</v>
      </c>
      <c r="B664" s="48">
        <v>19031715</v>
      </c>
      <c r="C664" s="49" t="s">
        <v>864</v>
      </c>
      <c r="D664" s="49" t="s">
        <v>96</v>
      </c>
      <c r="E664" s="50" t="s">
        <v>87</v>
      </c>
      <c r="F664" s="50" t="s">
        <v>88</v>
      </c>
      <c r="G664" s="81" t="s">
        <v>969</v>
      </c>
      <c r="H664" s="54">
        <f t="shared" si="10"/>
        <v>53</v>
      </c>
    </row>
    <row r="665" spans="1:8" ht="12" customHeight="1" x14ac:dyDescent="0.2">
      <c r="A665" s="47">
        <v>655</v>
      </c>
      <c r="B665" s="48">
        <v>19031716</v>
      </c>
      <c r="C665" s="49" t="s">
        <v>864</v>
      </c>
      <c r="D665" s="49" t="s">
        <v>104</v>
      </c>
      <c r="E665" s="50" t="s">
        <v>87</v>
      </c>
      <c r="F665" s="50" t="s">
        <v>88</v>
      </c>
      <c r="G665" s="81" t="s">
        <v>966</v>
      </c>
      <c r="H665" s="54">
        <f t="shared" si="10"/>
        <v>75</v>
      </c>
    </row>
    <row r="666" spans="1:8" ht="12" customHeight="1" x14ac:dyDescent="0.2">
      <c r="A666" s="47">
        <v>656</v>
      </c>
      <c r="B666" s="48">
        <v>19031474</v>
      </c>
      <c r="C666" s="49" t="s">
        <v>865</v>
      </c>
      <c r="D666" s="49" t="s">
        <v>104</v>
      </c>
      <c r="E666" s="50" t="s">
        <v>87</v>
      </c>
      <c r="F666" s="50" t="s">
        <v>101</v>
      </c>
      <c r="G666" s="81" t="s">
        <v>966</v>
      </c>
      <c r="H666" s="54">
        <f t="shared" si="10"/>
        <v>75</v>
      </c>
    </row>
    <row r="667" spans="1:8" ht="12" customHeight="1" x14ac:dyDescent="0.2">
      <c r="A667" s="47">
        <v>657</v>
      </c>
      <c r="B667" s="48">
        <v>19031850</v>
      </c>
      <c r="C667" s="49" t="s">
        <v>866</v>
      </c>
      <c r="D667" s="49" t="s">
        <v>302</v>
      </c>
      <c r="E667" s="50" t="s">
        <v>87</v>
      </c>
      <c r="F667" s="50" t="s">
        <v>88</v>
      </c>
      <c r="G667" s="81" t="s">
        <v>966</v>
      </c>
      <c r="H667" s="54">
        <f t="shared" si="10"/>
        <v>75</v>
      </c>
    </row>
    <row r="668" spans="1:8" ht="12" customHeight="1" x14ac:dyDescent="0.2">
      <c r="A668" s="47">
        <v>658</v>
      </c>
      <c r="B668" s="48">
        <v>19031475</v>
      </c>
      <c r="C668" s="49" t="s">
        <v>867</v>
      </c>
      <c r="D668" s="49" t="s">
        <v>128</v>
      </c>
      <c r="E668" s="50" t="s">
        <v>87</v>
      </c>
      <c r="F668" s="50" t="s">
        <v>101</v>
      </c>
      <c r="G668" s="81" t="s">
        <v>970</v>
      </c>
      <c r="H668" s="54">
        <f t="shared" si="10"/>
        <v>43</v>
      </c>
    </row>
    <row r="669" spans="1:8" ht="12" customHeight="1" x14ac:dyDescent="0.2">
      <c r="A669" s="47">
        <v>659</v>
      </c>
      <c r="B669" s="48">
        <v>19031486</v>
      </c>
      <c r="C669" s="49" t="s">
        <v>868</v>
      </c>
      <c r="D669" s="49" t="s">
        <v>145</v>
      </c>
      <c r="E669" s="50" t="s">
        <v>87</v>
      </c>
      <c r="F669" s="50" t="s">
        <v>101</v>
      </c>
      <c r="G669" s="81" t="s">
        <v>967</v>
      </c>
      <c r="H669" s="54">
        <f t="shared" si="10"/>
        <v>63</v>
      </c>
    </row>
    <row r="670" spans="1:8" ht="12" customHeight="1" x14ac:dyDescent="0.2">
      <c r="A670" s="47">
        <v>660</v>
      </c>
      <c r="B670" s="48">
        <v>19031717</v>
      </c>
      <c r="C670" s="49" t="s">
        <v>869</v>
      </c>
      <c r="D670" s="49" t="s">
        <v>104</v>
      </c>
      <c r="E670" s="50" t="s">
        <v>87</v>
      </c>
      <c r="F670" s="50" t="s">
        <v>88</v>
      </c>
      <c r="G670" s="81" t="s">
        <v>966</v>
      </c>
      <c r="H670" s="54">
        <f t="shared" si="10"/>
        <v>75</v>
      </c>
    </row>
    <row r="671" spans="1:8" ht="12" customHeight="1" x14ac:dyDescent="0.2">
      <c r="A671" s="47">
        <v>661</v>
      </c>
      <c r="B671" s="48">
        <v>19031489</v>
      </c>
      <c r="C671" s="49" t="s">
        <v>870</v>
      </c>
      <c r="D671" s="49" t="s">
        <v>871</v>
      </c>
      <c r="E671" s="50" t="s">
        <v>87</v>
      </c>
      <c r="F671" s="50" t="s">
        <v>101</v>
      </c>
      <c r="G671" s="81" t="s">
        <v>974</v>
      </c>
      <c r="H671" s="54">
        <f t="shared" si="10"/>
        <v>47</v>
      </c>
    </row>
    <row r="672" spans="1:8" ht="12" customHeight="1" x14ac:dyDescent="0.2">
      <c r="A672" s="47">
        <v>662</v>
      </c>
      <c r="B672" s="48">
        <v>19031718</v>
      </c>
      <c r="C672" s="49" t="s">
        <v>872</v>
      </c>
      <c r="D672" s="49" t="s">
        <v>304</v>
      </c>
      <c r="E672" s="50" t="s">
        <v>87</v>
      </c>
      <c r="F672" s="50" t="s">
        <v>88</v>
      </c>
      <c r="G672" s="81" t="s">
        <v>974</v>
      </c>
      <c r="H672" s="54">
        <f t="shared" si="10"/>
        <v>47</v>
      </c>
    </row>
    <row r="673" spans="1:8" ht="12" customHeight="1" x14ac:dyDescent="0.2">
      <c r="A673" s="47">
        <v>663</v>
      </c>
      <c r="B673" s="48">
        <v>19031491</v>
      </c>
      <c r="C673" s="49" t="s">
        <v>873</v>
      </c>
      <c r="D673" s="49" t="s">
        <v>104</v>
      </c>
      <c r="E673" s="50" t="s">
        <v>87</v>
      </c>
      <c r="F673" s="50" t="s">
        <v>101</v>
      </c>
      <c r="G673" s="81" t="s">
        <v>969</v>
      </c>
      <c r="H673" s="54">
        <f t="shared" si="10"/>
        <v>53</v>
      </c>
    </row>
    <row r="674" spans="1:8" ht="12" customHeight="1" x14ac:dyDescent="0.2">
      <c r="A674" s="47">
        <v>664</v>
      </c>
      <c r="B674" s="48">
        <v>19031720</v>
      </c>
      <c r="C674" s="49" t="s">
        <v>874</v>
      </c>
      <c r="D674" s="49" t="s">
        <v>586</v>
      </c>
      <c r="E674" s="50" t="s">
        <v>87</v>
      </c>
      <c r="F674" s="50" t="s">
        <v>88</v>
      </c>
      <c r="G674" s="81" t="s">
        <v>968</v>
      </c>
      <c r="H674" s="54">
        <f t="shared" si="10"/>
        <v>57</v>
      </c>
    </row>
    <row r="675" spans="1:8" ht="12" customHeight="1" x14ac:dyDescent="0.2">
      <c r="A675" s="47">
        <v>665</v>
      </c>
      <c r="B675" s="48">
        <v>19031495</v>
      </c>
      <c r="C675" s="49" t="s">
        <v>875</v>
      </c>
      <c r="D675" s="49" t="s">
        <v>876</v>
      </c>
      <c r="E675" s="50" t="s">
        <v>87</v>
      </c>
      <c r="F675" s="50" t="s">
        <v>101</v>
      </c>
      <c r="G675" s="81" t="s">
        <v>974</v>
      </c>
      <c r="H675" s="54">
        <f t="shared" si="10"/>
        <v>47</v>
      </c>
    </row>
    <row r="676" spans="1:8" ht="12" customHeight="1" x14ac:dyDescent="0.2">
      <c r="A676" s="47">
        <v>666</v>
      </c>
      <c r="B676" s="48">
        <v>19031501</v>
      </c>
      <c r="C676" s="49" t="s">
        <v>877</v>
      </c>
      <c r="D676" s="49" t="s">
        <v>128</v>
      </c>
      <c r="E676" s="50" t="s">
        <v>87</v>
      </c>
      <c r="F676" s="50" t="s">
        <v>101</v>
      </c>
      <c r="G676" s="81" t="s">
        <v>969</v>
      </c>
      <c r="H676" s="54">
        <f t="shared" si="10"/>
        <v>53</v>
      </c>
    </row>
    <row r="677" spans="1:8" ht="12" customHeight="1" x14ac:dyDescent="0.2">
      <c r="A677" s="47">
        <v>667</v>
      </c>
      <c r="B677" s="48">
        <v>19031721</v>
      </c>
      <c r="C677" s="49" t="s">
        <v>878</v>
      </c>
      <c r="D677" s="49" t="s">
        <v>302</v>
      </c>
      <c r="E677" s="50" t="s">
        <v>87</v>
      </c>
      <c r="F677" s="50" t="s">
        <v>88</v>
      </c>
      <c r="G677" s="81" t="s">
        <v>967</v>
      </c>
      <c r="H677" s="54">
        <f t="shared" si="10"/>
        <v>63</v>
      </c>
    </row>
    <row r="678" spans="1:8" ht="12" customHeight="1" x14ac:dyDescent="0.2">
      <c r="A678" s="47">
        <v>668</v>
      </c>
      <c r="B678" s="48">
        <v>19031722</v>
      </c>
      <c r="C678" s="49" t="s">
        <v>878</v>
      </c>
      <c r="D678" s="49" t="s">
        <v>104</v>
      </c>
      <c r="E678" s="50" t="s">
        <v>87</v>
      </c>
      <c r="F678" s="50" t="s">
        <v>88</v>
      </c>
      <c r="G678" s="81" t="s">
        <v>971</v>
      </c>
      <c r="H678" s="54">
        <f t="shared" si="10"/>
        <v>67</v>
      </c>
    </row>
    <row r="679" spans="1:8" ht="12" customHeight="1" x14ac:dyDescent="0.2">
      <c r="A679" s="47">
        <v>669</v>
      </c>
      <c r="B679" s="48">
        <v>19031724</v>
      </c>
      <c r="C679" s="49" t="s">
        <v>879</v>
      </c>
      <c r="D679" s="49" t="s">
        <v>145</v>
      </c>
      <c r="E679" s="50" t="s">
        <v>87</v>
      </c>
      <c r="F679" s="50" t="s">
        <v>88</v>
      </c>
      <c r="G679" s="81" t="s">
        <v>975</v>
      </c>
      <c r="H679" s="54">
        <f t="shared" si="10"/>
        <v>85</v>
      </c>
    </row>
    <row r="680" spans="1:8" ht="12" customHeight="1" x14ac:dyDescent="0.2">
      <c r="A680" s="47">
        <v>670</v>
      </c>
      <c r="B680" s="48">
        <v>19031725</v>
      </c>
      <c r="C680" s="49" t="s">
        <v>880</v>
      </c>
      <c r="D680" s="49" t="s">
        <v>143</v>
      </c>
      <c r="E680" s="50" t="s">
        <v>87</v>
      </c>
      <c r="F680" s="50" t="s">
        <v>88</v>
      </c>
      <c r="G680" s="81" t="s">
        <v>969</v>
      </c>
      <c r="H680" s="54">
        <f t="shared" si="10"/>
        <v>53</v>
      </c>
    </row>
    <row r="681" spans="1:8" ht="12" customHeight="1" x14ac:dyDescent="0.2">
      <c r="A681" s="47">
        <v>671</v>
      </c>
      <c r="B681" s="48">
        <v>18029884</v>
      </c>
      <c r="C681" s="49" t="s">
        <v>881</v>
      </c>
      <c r="D681" s="49" t="s">
        <v>302</v>
      </c>
      <c r="E681" s="50" t="s">
        <v>131</v>
      </c>
      <c r="F681" s="50" t="s">
        <v>88</v>
      </c>
      <c r="G681" s="79"/>
      <c r="H681" s="54">
        <f t="shared" si="10"/>
        <v>0</v>
      </c>
    </row>
    <row r="682" spans="1:8" ht="12" customHeight="1" x14ac:dyDescent="0.2">
      <c r="A682" s="47">
        <v>672</v>
      </c>
      <c r="B682" s="48">
        <v>19031726</v>
      </c>
      <c r="C682" s="49" t="s">
        <v>882</v>
      </c>
      <c r="D682" s="49" t="s">
        <v>210</v>
      </c>
      <c r="E682" s="50" t="s">
        <v>87</v>
      </c>
      <c r="F682" s="50" t="s">
        <v>88</v>
      </c>
      <c r="G682" s="81" t="s">
        <v>969</v>
      </c>
      <c r="H682" s="54">
        <f t="shared" si="10"/>
        <v>53</v>
      </c>
    </row>
    <row r="683" spans="1:8" ht="12" customHeight="1" x14ac:dyDescent="0.2">
      <c r="A683" s="47">
        <v>673</v>
      </c>
      <c r="B683" s="48">
        <v>19032014</v>
      </c>
      <c r="C683" s="49" t="s">
        <v>883</v>
      </c>
      <c r="D683" s="49" t="s">
        <v>129</v>
      </c>
      <c r="E683" s="50" t="s">
        <v>87</v>
      </c>
      <c r="F683" s="50" t="s">
        <v>92</v>
      </c>
      <c r="G683" s="81" t="s">
        <v>975</v>
      </c>
      <c r="H683" s="54">
        <f t="shared" si="10"/>
        <v>85</v>
      </c>
    </row>
    <row r="684" spans="1:8" ht="12" customHeight="1" x14ac:dyDescent="0.2">
      <c r="A684" s="47">
        <v>674</v>
      </c>
      <c r="B684" s="48">
        <v>19031727</v>
      </c>
      <c r="C684" s="49" t="s">
        <v>884</v>
      </c>
      <c r="D684" s="49" t="s">
        <v>885</v>
      </c>
      <c r="E684" s="50" t="s">
        <v>87</v>
      </c>
      <c r="F684" s="50" t="s">
        <v>88</v>
      </c>
      <c r="G684" s="81" t="s">
        <v>967</v>
      </c>
      <c r="H684" s="54">
        <f t="shared" si="10"/>
        <v>63</v>
      </c>
    </row>
    <row r="685" spans="1:8" ht="12" customHeight="1" x14ac:dyDescent="0.2">
      <c r="A685" s="47">
        <v>675</v>
      </c>
      <c r="B685" s="48">
        <v>19031503</v>
      </c>
      <c r="C685" s="49" t="s">
        <v>884</v>
      </c>
      <c r="D685" s="49" t="s">
        <v>94</v>
      </c>
      <c r="E685" s="50" t="s">
        <v>87</v>
      </c>
      <c r="F685" s="50" t="s">
        <v>101</v>
      </c>
      <c r="G685" s="81" t="s">
        <v>968</v>
      </c>
      <c r="H685" s="54">
        <f t="shared" si="10"/>
        <v>57</v>
      </c>
    </row>
    <row r="686" spans="1:8" ht="12" customHeight="1" x14ac:dyDescent="0.2">
      <c r="A686" s="47">
        <v>676</v>
      </c>
      <c r="B686" s="48">
        <v>19031545</v>
      </c>
      <c r="C686" s="49" t="s">
        <v>886</v>
      </c>
      <c r="D686" s="49" t="s">
        <v>728</v>
      </c>
      <c r="E686" s="50" t="s">
        <v>87</v>
      </c>
      <c r="F686" s="50" t="s">
        <v>101</v>
      </c>
      <c r="G686" s="81" t="s">
        <v>969</v>
      </c>
      <c r="H686" s="54">
        <f t="shared" si="10"/>
        <v>53</v>
      </c>
    </row>
    <row r="687" spans="1:8" ht="12" customHeight="1" x14ac:dyDescent="0.2">
      <c r="A687" s="47">
        <v>677</v>
      </c>
      <c r="B687" s="48">
        <v>19032016</v>
      </c>
      <c r="C687" s="49" t="s">
        <v>886</v>
      </c>
      <c r="D687" s="49" t="s">
        <v>887</v>
      </c>
      <c r="E687" s="50" t="s">
        <v>87</v>
      </c>
      <c r="F687" s="50" t="s">
        <v>92</v>
      </c>
      <c r="G687" s="81" t="s">
        <v>972</v>
      </c>
      <c r="H687" s="54">
        <f t="shared" si="10"/>
        <v>23</v>
      </c>
    </row>
    <row r="688" spans="1:8" ht="12" customHeight="1" x14ac:dyDescent="0.2">
      <c r="A688" s="47">
        <v>678</v>
      </c>
      <c r="B688" s="48">
        <v>19031728</v>
      </c>
      <c r="C688" s="49" t="s">
        <v>888</v>
      </c>
      <c r="D688" s="49" t="s">
        <v>166</v>
      </c>
      <c r="E688" s="50" t="s">
        <v>87</v>
      </c>
      <c r="F688" s="50" t="s">
        <v>88</v>
      </c>
      <c r="G688" s="81" t="s">
        <v>967</v>
      </c>
      <c r="H688" s="54">
        <f t="shared" si="10"/>
        <v>63</v>
      </c>
    </row>
    <row r="689" spans="1:8" ht="12" customHeight="1" x14ac:dyDescent="0.2">
      <c r="A689" s="47">
        <v>679</v>
      </c>
      <c r="B689" s="48">
        <v>19031729</v>
      </c>
      <c r="C689" s="49" t="s">
        <v>889</v>
      </c>
      <c r="D689" s="49" t="s">
        <v>890</v>
      </c>
      <c r="E689" s="50" t="s">
        <v>87</v>
      </c>
      <c r="F689" s="50" t="s">
        <v>88</v>
      </c>
      <c r="G689" s="81" t="s">
        <v>966</v>
      </c>
      <c r="H689" s="54">
        <f t="shared" si="10"/>
        <v>75</v>
      </c>
    </row>
    <row r="690" spans="1:8" ht="12" customHeight="1" x14ac:dyDescent="0.2">
      <c r="A690" s="47">
        <v>680</v>
      </c>
      <c r="B690" s="48">
        <v>19032004</v>
      </c>
      <c r="C690" s="49" t="s">
        <v>889</v>
      </c>
      <c r="D690" s="49" t="s">
        <v>145</v>
      </c>
      <c r="E690" s="50" t="s">
        <v>87</v>
      </c>
      <c r="F690" s="50" t="s">
        <v>92</v>
      </c>
      <c r="G690" s="79"/>
      <c r="H690" s="54">
        <f t="shared" si="10"/>
        <v>0</v>
      </c>
    </row>
    <row r="691" spans="1:8" ht="12" customHeight="1" x14ac:dyDescent="0.2">
      <c r="A691" s="47">
        <v>681</v>
      </c>
      <c r="B691" s="48">
        <v>19031730</v>
      </c>
      <c r="C691" s="49" t="s">
        <v>891</v>
      </c>
      <c r="D691" s="49" t="s">
        <v>104</v>
      </c>
      <c r="E691" s="50" t="s">
        <v>87</v>
      </c>
      <c r="F691" s="50" t="s">
        <v>88</v>
      </c>
      <c r="G691" s="81" t="s">
        <v>974</v>
      </c>
      <c r="H691" s="54">
        <f t="shared" si="10"/>
        <v>47</v>
      </c>
    </row>
    <row r="692" spans="1:8" ht="12" customHeight="1" x14ac:dyDescent="0.2">
      <c r="A692" s="47">
        <v>682</v>
      </c>
      <c r="B692" s="48">
        <v>19032017</v>
      </c>
      <c r="C692" s="49" t="s">
        <v>892</v>
      </c>
      <c r="D692" s="49" t="s">
        <v>134</v>
      </c>
      <c r="E692" s="50" t="s">
        <v>87</v>
      </c>
      <c r="F692" s="50" t="s">
        <v>92</v>
      </c>
      <c r="G692" s="79"/>
      <c r="H692" s="54">
        <f t="shared" si="10"/>
        <v>0</v>
      </c>
    </row>
    <row r="693" spans="1:8" ht="12" customHeight="1" x14ac:dyDescent="0.2">
      <c r="A693" s="47">
        <v>683</v>
      </c>
      <c r="B693" s="48">
        <v>19031731</v>
      </c>
      <c r="C693" s="49" t="s">
        <v>893</v>
      </c>
      <c r="D693" s="49" t="s">
        <v>94</v>
      </c>
      <c r="E693" s="50" t="s">
        <v>87</v>
      </c>
      <c r="F693" s="50" t="s">
        <v>88</v>
      </c>
      <c r="G693" s="81" t="s">
        <v>975</v>
      </c>
      <c r="H693" s="54">
        <f t="shared" si="10"/>
        <v>85</v>
      </c>
    </row>
    <row r="694" spans="1:8" ht="12" customHeight="1" x14ac:dyDescent="0.2">
      <c r="A694" s="47">
        <v>684</v>
      </c>
      <c r="B694" s="48">
        <v>19031849</v>
      </c>
      <c r="C694" s="49" t="s">
        <v>893</v>
      </c>
      <c r="D694" s="49" t="s">
        <v>104</v>
      </c>
      <c r="E694" s="50" t="s">
        <v>87</v>
      </c>
      <c r="F694" s="50" t="s">
        <v>88</v>
      </c>
      <c r="G694" s="81" t="s">
        <v>967</v>
      </c>
      <c r="H694" s="54">
        <f t="shared" si="10"/>
        <v>63</v>
      </c>
    </row>
    <row r="695" spans="1:8" ht="12" customHeight="1" x14ac:dyDescent="0.2">
      <c r="A695" s="47">
        <v>685</v>
      </c>
      <c r="B695" s="48">
        <v>19031732</v>
      </c>
      <c r="C695" s="49" t="s">
        <v>894</v>
      </c>
      <c r="D695" s="49" t="s">
        <v>895</v>
      </c>
      <c r="E695" s="50" t="s">
        <v>87</v>
      </c>
      <c r="F695" s="50" t="s">
        <v>88</v>
      </c>
      <c r="G695" s="79"/>
      <c r="H695" s="54">
        <f t="shared" si="10"/>
        <v>0</v>
      </c>
    </row>
    <row r="696" spans="1:8" ht="12" customHeight="1" x14ac:dyDescent="0.2">
      <c r="A696" s="47">
        <v>686</v>
      </c>
      <c r="B696" s="48">
        <v>19031733</v>
      </c>
      <c r="C696" s="49" t="s">
        <v>894</v>
      </c>
      <c r="D696" s="49" t="s">
        <v>119</v>
      </c>
      <c r="E696" s="50" t="s">
        <v>87</v>
      </c>
      <c r="F696" s="50" t="s">
        <v>88</v>
      </c>
      <c r="G696" s="81" t="s">
        <v>969</v>
      </c>
      <c r="H696" s="54">
        <f t="shared" si="10"/>
        <v>53</v>
      </c>
    </row>
    <row r="697" spans="1:8" ht="12" customHeight="1" x14ac:dyDescent="0.2">
      <c r="A697" s="47">
        <v>687</v>
      </c>
      <c r="B697" s="48">
        <v>19032019</v>
      </c>
      <c r="C697" s="49" t="s">
        <v>896</v>
      </c>
      <c r="D697" s="49" t="s">
        <v>494</v>
      </c>
      <c r="E697" s="50" t="s">
        <v>87</v>
      </c>
      <c r="F697" s="50" t="s">
        <v>92</v>
      </c>
      <c r="G697" s="81" t="s">
        <v>966</v>
      </c>
      <c r="H697" s="54">
        <f t="shared" si="10"/>
        <v>75</v>
      </c>
    </row>
    <row r="698" spans="1:8" ht="12" customHeight="1" x14ac:dyDescent="0.2">
      <c r="A698" s="47">
        <v>688</v>
      </c>
      <c r="B698" s="48">
        <v>19032520</v>
      </c>
      <c r="C698" s="49" t="s">
        <v>897</v>
      </c>
      <c r="D698" s="49" t="s">
        <v>104</v>
      </c>
      <c r="E698" s="50" t="s">
        <v>87</v>
      </c>
      <c r="F698" s="50" t="s">
        <v>88</v>
      </c>
      <c r="G698" s="81" t="s">
        <v>967</v>
      </c>
      <c r="H698" s="54">
        <f t="shared" si="10"/>
        <v>63</v>
      </c>
    </row>
    <row r="699" spans="1:8" ht="12" customHeight="1" x14ac:dyDescent="0.2">
      <c r="A699" s="47">
        <v>689</v>
      </c>
      <c r="B699" s="48">
        <v>19031735</v>
      </c>
      <c r="C699" s="49" t="s">
        <v>898</v>
      </c>
      <c r="D699" s="49" t="s">
        <v>126</v>
      </c>
      <c r="E699" s="50" t="s">
        <v>87</v>
      </c>
      <c r="F699" s="50" t="s">
        <v>88</v>
      </c>
      <c r="G699" s="81" t="s">
        <v>968</v>
      </c>
      <c r="H699" s="54">
        <f t="shared" si="10"/>
        <v>57</v>
      </c>
    </row>
    <row r="700" spans="1:8" ht="12" customHeight="1" x14ac:dyDescent="0.2">
      <c r="A700" s="47">
        <v>690</v>
      </c>
      <c r="B700" s="48">
        <v>19031737</v>
      </c>
      <c r="C700" s="49" t="s">
        <v>899</v>
      </c>
      <c r="D700" s="49" t="s">
        <v>104</v>
      </c>
      <c r="E700" s="50" t="s">
        <v>87</v>
      </c>
      <c r="F700" s="50" t="s">
        <v>88</v>
      </c>
      <c r="G700" s="79"/>
      <c r="H700" s="54">
        <f t="shared" si="10"/>
        <v>0</v>
      </c>
    </row>
    <row r="701" spans="1:8" ht="12" customHeight="1" x14ac:dyDescent="0.2">
      <c r="A701" s="47">
        <v>691</v>
      </c>
      <c r="B701" s="48">
        <v>19031738</v>
      </c>
      <c r="C701" s="49" t="s">
        <v>900</v>
      </c>
      <c r="D701" s="49" t="s">
        <v>105</v>
      </c>
      <c r="E701" s="50" t="s">
        <v>87</v>
      </c>
      <c r="F701" s="50" t="s">
        <v>88</v>
      </c>
      <c r="G701" s="81" t="s">
        <v>968</v>
      </c>
      <c r="H701" s="54">
        <f t="shared" si="10"/>
        <v>57</v>
      </c>
    </row>
    <row r="702" spans="1:8" ht="12" customHeight="1" x14ac:dyDescent="0.2">
      <c r="A702" s="47">
        <v>692</v>
      </c>
      <c r="B702" s="48">
        <v>19031739</v>
      </c>
      <c r="C702" s="49" t="s">
        <v>901</v>
      </c>
      <c r="D702" s="49" t="s">
        <v>143</v>
      </c>
      <c r="E702" s="50" t="s">
        <v>87</v>
      </c>
      <c r="F702" s="50" t="s">
        <v>88</v>
      </c>
      <c r="G702" s="81" t="s">
        <v>969</v>
      </c>
      <c r="H702" s="54">
        <f t="shared" si="10"/>
        <v>53</v>
      </c>
    </row>
    <row r="703" spans="1:8" ht="12" customHeight="1" x14ac:dyDescent="0.2">
      <c r="A703" s="47">
        <v>693</v>
      </c>
      <c r="B703" s="48">
        <v>19031505</v>
      </c>
      <c r="C703" s="49" t="s">
        <v>902</v>
      </c>
      <c r="D703" s="49" t="s">
        <v>190</v>
      </c>
      <c r="E703" s="50" t="s">
        <v>87</v>
      </c>
      <c r="F703" s="50" t="s">
        <v>101</v>
      </c>
      <c r="G703" s="81" t="s">
        <v>976</v>
      </c>
      <c r="H703" s="54">
        <f t="shared" si="10"/>
        <v>37</v>
      </c>
    </row>
    <row r="704" spans="1:8" ht="12" customHeight="1" x14ac:dyDescent="0.2">
      <c r="A704" s="47">
        <v>694</v>
      </c>
      <c r="B704" s="48">
        <v>19032187</v>
      </c>
      <c r="C704" s="49" t="s">
        <v>903</v>
      </c>
      <c r="D704" s="49" t="s">
        <v>428</v>
      </c>
      <c r="E704" s="50" t="s">
        <v>87</v>
      </c>
      <c r="F704" s="50" t="s">
        <v>88</v>
      </c>
      <c r="G704" s="81" t="s">
        <v>968</v>
      </c>
      <c r="H704" s="54">
        <f t="shared" si="10"/>
        <v>57</v>
      </c>
    </row>
    <row r="705" spans="1:8" ht="12" customHeight="1" x14ac:dyDescent="0.2">
      <c r="A705" s="47">
        <v>695</v>
      </c>
      <c r="B705" s="48">
        <v>19031547</v>
      </c>
      <c r="C705" s="49" t="s">
        <v>904</v>
      </c>
      <c r="D705" s="49" t="s">
        <v>100</v>
      </c>
      <c r="E705" s="50" t="s">
        <v>87</v>
      </c>
      <c r="F705" s="50" t="s">
        <v>101</v>
      </c>
      <c r="G705" s="79"/>
      <c r="H705" s="54">
        <f t="shared" si="10"/>
        <v>0</v>
      </c>
    </row>
    <row r="706" spans="1:8" ht="12" customHeight="1" x14ac:dyDescent="0.2">
      <c r="A706" s="47">
        <v>696</v>
      </c>
      <c r="B706" s="48">
        <v>19031741</v>
      </c>
      <c r="C706" s="49" t="s">
        <v>905</v>
      </c>
      <c r="D706" s="49" t="s">
        <v>104</v>
      </c>
      <c r="E706" s="50" t="s">
        <v>87</v>
      </c>
      <c r="F706" s="50" t="s">
        <v>88</v>
      </c>
      <c r="G706" s="81" t="s">
        <v>971</v>
      </c>
      <c r="H706" s="54">
        <f t="shared" si="10"/>
        <v>67</v>
      </c>
    </row>
    <row r="707" spans="1:8" ht="12" customHeight="1" x14ac:dyDescent="0.2">
      <c r="A707" s="47">
        <v>697</v>
      </c>
      <c r="B707" s="48">
        <v>19031742</v>
      </c>
      <c r="C707" s="49" t="s">
        <v>906</v>
      </c>
      <c r="D707" s="49" t="s">
        <v>907</v>
      </c>
      <c r="E707" s="50" t="s">
        <v>87</v>
      </c>
      <c r="F707" s="50" t="s">
        <v>88</v>
      </c>
      <c r="G707" s="81" t="s">
        <v>967</v>
      </c>
      <c r="H707" s="54">
        <f t="shared" si="10"/>
        <v>63</v>
      </c>
    </row>
    <row r="708" spans="1:8" ht="12" customHeight="1" x14ac:dyDescent="0.2">
      <c r="A708" s="47">
        <v>698</v>
      </c>
      <c r="B708" s="48">
        <v>19031743</v>
      </c>
      <c r="C708" s="49" t="s">
        <v>908</v>
      </c>
      <c r="D708" s="49" t="s">
        <v>909</v>
      </c>
      <c r="E708" s="50" t="s">
        <v>87</v>
      </c>
      <c r="F708" s="50" t="s">
        <v>88</v>
      </c>
      <c r="G708" s="81" t="s">
        <v>967</v>
      </c>
      <c r="H708" s="54">
        <f t="shared" si="10"/>
        <v>63</v>
      </c>
    </row>
    <row r="709" spans="1:8" ht="12" customHeight="1" x14ac:dyDescent="0.2">
      <c r="A709" s="47">
        <v>699</v>
      </c>
      <c r="B709" s="48">
        <v>19031744</v>
      </c>
      <c r="C709" s="49" t="s">
        <v>910</v>
      </c>
      <c r="D709" s="49" t="s">
        <v>105</v>
      </c>
      <c r="E709" s="50" t="s">
        <v>87</v>
      </c>
      <c r="F709" s="50" t="s">
        <v>88</v>
      </c>
      <c r="G709" s="81" t="s">
        <v>969</v>
      </c>
      <c r="H709" s="54">
        <f t="shared" si="10"/>
        <v>53</v>
      </c>
    </row>
    <row r="710" spans="1:8" ht="12" customHeight="1" x14ac:dyDescent="0.2">
      <c r="A710" s="47">
        <v>700</v>
      </c>
      <c r="B710" s="48">
        <v>19032020</v>
      </c>
      <c r="C710" s="49" t="s">
        <v>911</v>
      </c>
      <c r="D710" s="49" t="s">
        <v>104</v>
      </c>
      <c r="E710" s="50" t="s">
        <v>87</v>
      </c>
      <c r="F710" s="50" t="s">
        <v>92</v>
      </c>
      <c r="G710" s="81" t="s">
        <v>966</v>
      </c>
      <c r="H710" s="54">
        <f t="shared" si="10"/>
        <v>75</v>
      </c>
    </row>
    <row r="711" spans="1:8" ht="12" customHeight="1" x14ac:dyDescent="0.2">
      <c r="A711" s="47">
        <v>701</v>
      </c>
      <c r="B711" s="48">
        <v>19031508</v>
      </c>
      <c r="C711" s="49" t="s">
        <v>912</v>
      </c>
      <c r="D711" s="49" t="s">
        <v>207</v>
      </c>
      <c r="E711" s="50" t="s">
        <v>87</v>
      </c>
      <c r="F711" s="50" t="s">
        <v>101</v>
      </c>
      <c r="G711" s="81" t="s">
        <v>972</v>
      </c>
      <c r="H711" s="54">
        <f t="shared" si="10"/>
        <v>23</v>
      </c>
    </row>
    <row r="712" spans="1:8" ht="12" customHeight="1" x14ac:dyDescent="0.2">
      <c r="A712" s="47">
        <v>702</v>
      </c>
      <c r="B712" s="48">
        <v>19031749</v>
      </c>
      <c r="C712" s="49" t="s">
        <v>913</v>
      </c>
      <c r="D712" s="49" t="s">
        <v>457</v>
      </c>
      <c r="E712" s="50" t="s">
        <v>87</v>
      </c>
      <c r="F712" s="50" t="s">
        <v>88</v>
      </c>
      <c r="G712" s="81" t="s">
        <v>966</v>
      </c>
      <c r="H712" s="54">
        <f t="shared" si="10"/>
        <v>75</v>
      </c>
    </row>
    <row r="713" spans="1:8" ht="12" customHeight="1" x14ac:dyDescent="0.2">
      <c r="A713" s="47">
        <v>703</v>
      </c>
      <c r="B713" s="48">
        <v>19032021</v>
      </c>
      <c r="C713" s="49" t="s">
        <v>913</v>
      </c>
      <c r="D713" s="49" t="s">
        <v>124</v>
      </c>
      <c r="E713" s="50" t="s">
        <v>87</v>
      </c>
      <c r="F713" s="50" t="s">
        <v>92</v>
      </c>
      <c r="G713" s="81" t="s">
        <v>971</v>
      </c>
      <c r="H713" s="54">
        <f t="shared" si="10"/>
        <v>67</v>
      </c>
    </row>
    <row r="714" spans="1:8" ht="12" customHeight="1" x14ac:dyDescent="0.2">
      <c r="A714" s="47">
        <v>704</v>
      </c>
      <c r="B714" s="48">
        <v>19031750</v>
      </c>
      <c r="C714" s="49" t="s">
        <v>914</v>
      </c>
      <c r="D714" s="49" t="s">
        <v>915</v>
      </c>
      <c r="E714" s="50" t="s">
        <v>87</v>
      </c>
      <c r="F714" s="50" t="s">
        <v>88</v>
      </c>
      <c r="G714" s="81" t="s">
        <v>970</v>
      </c>
      <c r="H714" s="54">
        <f t="shared" ref="H714:H759" si="11">IF(G714="A+",95,IF(G714="A",85, IF(G714="A-",75,IF(G714="B+",67,IF(G714="B",63,IF(G714="C+",57,IF(G714="C",53,IF(G714="D+",47,IF(G714="D",43,IF(G714="F1",37,IF(G714="F2",23,IF(G714="F3",0,0))))))))))))</f>
        <v>43</v>
      </c>
    </row>
    <row r="715" spans="1:8" ht="12" customHeight="1" x14ac:dyDescent="0.2">
      <c r="A715" s="47">
        <v>705</v>
      </c>
      <c r="B715" s="48">
        <v>19031751</v>
      </c>
      <c r="C715" s="49" t="s">
        <v>914</v>
      </c>
      <c r="D715" s="49" t="s">
        <v>727</v>
      </c>
      <c r="E715" s="50" t="s">
        <v>87</v>
      </c>
      <c r="F715" s="50" t="s">
        <v>88</v>
      </c>
      <c r="G715" s="81" t="s">
        <v>971</v>
      </c>
      <c r="H715" s="54">
        <f t="shared" si="11"/>
        <v>67</v>
      </c>
    </row>
    <row r="716" spans="1:8" ht="12" customHeight="1" x14ac:dyDescent="0.2">
      <c r="A716" s="47">
        <v>706</v>
      </c>
      <c r="B716" s="48">
        <v>19031510</v>
      </c>
      <c r="C716" s="49" t="s">
        <v>916</v>
      </c>
      <c r="D716" s="49" t="s">
        <v>778</v>
      </c>
      <c r="E716" s="50" t="s">
        <v>87</v>
      </c>
      <c r="F716" s="50" t="s">
        <v>101</v>
      </c>
      <c r="G716" s="81" t="s">
        <v>972</v>
      </c>
      <c r="H716" s="54">
        <f t="shared" si="11"/>
        <v>23</v>
      </c>
    </row>
    <row r="717" spans="1:8" ht="12" customHeight="1" x14ac:dyDescent="0.2">
      <c r="A717" s="47">
        <v>707</v>
      </c>
      <c r="B717" s="48">
        <v>19031752</v>
      </c>
      <c r="C717" s="49" t="s">
        <v>917</v>
      </c>
      <c r="D717" s="49" t="s">
        <v>317</v>
      </c>
      <c r="E717" s="50" t="s">
        <v>87</v>
      </c>
      <c r="F717" s="50" t="s">
        <v>88</v>
      </c>
      <c r="G717" s="81" t="s">
        <v>966</v>
      </c>
      <c r="H717" s="54">
        <f t="shared" si="11"/>
        <v>75</v>
      </c>
    </row>
    <row r="718" spans="1:8" ht="12" customHeight="1" x14ac:dyDescent="0.2">
      <c r="A718" s="47">
        <v>708</v>
      </c>
      <c r="B718" s="48">
        <v>19031753</v>
      </c>
      <c r="C718" s="49" t="s">
        <v>917</v>
      </c>
      <c r="D718" s="49" t="s">
        <v>94</v>
      </c>
      <c r="E718" s="50" t="s">
        <v>87</v>
      </c>
      <c r="F718" s="50" t="s">
        <v>88</v>
      </c>
      <c r="G718" s="81" t="s">
        <v>968</v>
      </c>
      <c r="H718" s="54">
        <f t="shared" si="11"/>
        <v>57</v>
      </c>
    </row>
    <row r="719" spans="1:8" ht="12" customHeight="1" x14ac:dyDescent="0.2">
      <c r="A719" s="47">
        <v>709</v>
      </c>
      <c r="B719" s="48">
        <v>19032022</v>
      </c>
      <c r="C719" s="49" t="s">
        <v>917</v>
      </c>
      <c r="D719" s="49" t="s">
        <v>627</v>
      </c>
      <c r="E719" s="50" t="s">
        <v>87</v>
      </c>
      <c r="F719" s="50" t="s">
        <v>92</v>
      </c>
      <c r="G719" s="79"/>
      <c r="H719" s="54">
        <f t="shared" si="11"/>
        <v>0</v>
      </c>
    </row>
    <row r="720" spans="1:8" ht="12" customHeight="1" x14ac:dyDescent="0.2">
      <c r="A720" s="47">
        <v>710</v>
      </c>
      <c r="B720" s="48">
        <v>19031513</v>
      </c>
      <c r="C720" s="49" t="s">
        <v>918</v>
      </c>
      <c r="D720" s="49" t="s">
        <v>141</v>
      </c>
      <c r="E720" s="50" t="s">
        <v>87</v>
      </c>
      <c r="F720" s="50" t="s">
        <v>101</v>
      </c>
      <c r="G720" s="81" t="s">
        <v>969</v>
      </c>
      <c r="H720" s="54">
        <f t="shared" si="11"/>
        <v>53</v>
      </c>
    </row>
    <row r="721" spans="1:8" ht="12" customHeight="1" x14ac:dyDescent="0.2">
      <c r="A721" s="47">
        <v>711</v>
      </c>
      <c r="B721" s="48">
        <v>19031754</v>
      </c>
      <c r="C721" s="49" t="s">
        <v>919</v>
      </c>
      <c r="D721" s="49" t="s">
        <v>885</v>
      </c>
      <c r="E721" s="50" t="s">
        <v>87</v>
      </c>
      <c r="F721" s="50" t="s">
        <v>88</v>
      </c>
      <c r="G721" s="81" t="s">
        <v>971</v>
      </c>
      <c r="H721" s="54">
        <f t="shared" si="11"/>
        <v>67</v>
      </c>
    </row>
    <row r="722" spans="1:8" ht="12" customHeight="1" x14ac:dyDescent="0.2">
      <c r="A722" s="47">
        <v>712</v>
      </c>
      <c r="B722" s="48">
        <v>19031516</v>
      </c>
      <c r="C722" s="49" t="s">
        <v>920</v>
      </c>
      <c r="D722" s="49" t="s">
        <v>172</v>
      </c>
      <c r="E722" s="50" t="s">
        <v>87</v>
      </c>
      <c r="F722" s="50" t="s">
        <v>101</v>
      </c>
      <c r="G722" s="81" t="s">
        <v>966</v>
      </c>
      <c r="H722" s="54">
        <f t="shared" si="11"/>
        <v>75</v>
      </c>
    </row>
    <row r="723" spans="1:8" ht="12" customHeight="1" x14ac:dyDescent="0.2">
      <c r="A723" s="47">
        <v>713</v>
      </c>
      <c r="B723" s="48">
        <v>19032023</v>
      </c>
      <c r="C723" s="49" t="s">
        <v>921</v>
      </c>
      <c r="D723" s="49" t="s">
        <v>265</v>
      </c>
      <c r="E723" s="50" t="s">
        <v>87</v>
      </c>
      <c r="F723" s="50" t="s">
        <v>92</v>
      </c>
      <c r="G723" s="81" t="s">
        <v>966</v>
      </c>
      <c r="H723" s="54">
        <f t="shared" si="11"/>
        <v>75</v>
      </c>
    </row>
    <row r="724" spans="1:8" ht="12" customHeight="1" x14ac:dyDescent="0.2">
      <c r="A724" s="47">
        <v>714</v>
      </c>
      <c r="B724" s="48">
        <v>19031781</v>
      </c>
      <c r="C724" s="49" t="s">
        <v>922</v>
      </c>
      <c r="D724" s="49" t="s">
        <v>104</v>
      </c>
      <c r="E724" s="50" t="s">
        <v>87</v>
      </c>
      <c r="F724" s="50" t="s">
        <v>88</v>
      </c>
      <c r="G724" s="81" t="s">
        <v>971</v>
      </c>
      <c r="H724" s="54">
        <f t="shared" si="11"/>
        <v>67</v>
      </c>
    </row>
    <row r="725" spans="1:8" ht="12" customHeight="1" x14ac:dyDescent="0.2">
      <c r="A725" s="47">
        <v>715</v>
      </c>
      <c r="B725" s="48">
        <v>19031783</v>
      </c>
      <c r="C725" s="49" t="s">
        <v>923</v>
      </c>
      <c r="D725" s="49" t="s">
        <v>359</v>
      </c>
      <c r="E725" s="50" t="s">
        <v>87</v>
      </c>
      <c r="F725" s="50" t="s">
        <v>88</v>
      </c>
      <c r="G725" s="81" t="s">
        <v>969</v>
      </c>
      <c r="H725" s="54">
        <f t="shared" si="11"/>
        <v>53</v>
      </c>
    </row>
    <row r="726" spans="1:8" ht="12" customHeight="1" x14ac:dyDescent="0.2">
      <c r="A726" s="47">
        <v>716</v>
      </c>
      <c r="B726" s="48">
        <v>19031784</v>
      </c>
      <c r="C726" s="49" t="s">
        <v>924</v>
      </c>
      <c r="D726" s="49" t="s">
        <v>515</v>
      </c>
      <c r="E726" s="50" t="s">
        <v>87</v>
      </c>
      <c r="F726" s="50" t="s">
        <v>88</v>
      </c>
      <c r="G726" s="81" t="s">
        <v>967</v>
      </c>
      <c r="H726" s="54">
        <f t="shared" si="11"/>
        <v>63</v>
      </c>
    </row>
    <row r="727" spans="1:8" ht="12" customHeight="1" x14ac:dyDescent="0.2">
      <c r="A727" s="47">
        <v>717</v>
      </c>
      <c r="B727" s="48">
        <v>19032024</v>
      </c>
      <c r="C727" s="49" t="s">
        <v>925</v>
      </c>
      <c r="D727" s="49" t="s">
        <v>926</v>
      </c>
      <c r="E727" s="50" t="s">
        <v>87</v>
      </c>
      <c r="F727" s="50" t="s">
        <v>92</v>
      </c>
      <c r="G727" s="81" t="s">
        <v>966</v>
      </c>
      <c r="H727" s="54">
        <f t="shared" si="11"/>
        <v>75</v>
      </c>
    </row>
    <row r="728" spans="1:8" ht="12" customHeight="1" x14ac:dyDescent="0.2">
      <c r="A728" s="47">
        <v>718</v>
      </c>
      <c r="B728" s="48">
        <v>19031518</v>
      </c>
      <c r="C728" s="49" t="s">
        <v>927</v>
      </c>
      <c r="D728" s="49" t="s">
        <v>282</v>
      </c>
      <c r="E728" s="50" t="s">
        <v>87</v>
      </c>
      <c r="F728" s="50" t="s">
        <v>101</v>
      </c>
      <c r="G728" s="81" t="s">
        <v>967</v>
      </c>
      <c r="H728" s="54">
        <f t="shared" si="11"/>
        <v>63</v>
      </c>
    </row>
    <row r="729" spans="1:8" ht="12" customHeight="1" x14ac:dyDescent="0.2">
      <c r="A729" s="47">
        <v>719</v>
      </c>
      <c r="B729" s="48">
        <v>19032025</v>
      </c>
      <c r="C729" s="49" t="s">
        <v>928</v>
      </c>
      <c r="D729" s="49" t="s">
        <v>265</v>
      </c>
      <c r="E729" s="50" t="s">
        <v>87</v>
      </c>
      <c r="F729" s="50" t="s">
        <v>92</v>
      </c>
      <c r="G729" s="81" t="s">
        <v>967</v>
      </c>
      <c r="H729" s="54">
        <f t="shared" si="11"/>
        <v>63</v>
      </c>
    </row>
    <row r="730" spans="1:8" ht="12" customHeight="1" x14ac:dyDescent="0.2">
      <c r="A730" s="47">
        <v>720</v>
      </c>
      <c r="B730" s="48">
        <v>19031792</v>
      </c>
      <c r="C730" s="49" t="s">
        <v>929</v>
      </c>
      <c r="D730" s="49" t="s">
        <v>419</v>
      </c>
      <c r="E730" s="50" t="s">
        <v>87</v>
      </c>
      <c r="F730" s="50" t="s">
        <v>88</v>
      </c>
      <c r="G730" s="81" t="s">
        <v>966</v>
      </c>
      <c r="H730" s="54">
        <f t="shared" si="11"/>
        <v>75</v>
      </c>
    </row>
    <row r="731" spans="1:8" ht="12" customHeight="1" x14ac:dyDescent="0.2">
      <c r="A731" s="47">
        <v>721</v>
      </c>
      <c r="B731" s="48">
        <v>19031523</v>
      </c>
      <c r="C731" s="49" t="s">
        <v>930</v>
      </c>
      <c r="D731" s="49" t="s">
        <v>154</v>
      </c>
      <c r="E731" s="50" t="s">
        <v>87</v>
      </c>
      <c r="F731" s="50" t="s">
        <v>101</v>
      </c>
      <c r="G731" s="79"/>
      <c r="H731" s="54">
        <f t="shared" si="11"/>
        <v>0</v>
      </c>
    </row>
    <row r="732" spans="1:8" ht="12" customHeight="1" x14ac:dyDescent="0.2">
      <c r="A732" s="47">
        <v>722</v>
      </c>
      <c r="B732" s="48">
        <v>19031525</v>
      </c>
      <c r="C732" s="49" t="s">
        <v>931</v>
      </c>
      <c r="D732" s="49" t="s">
        <v>172</v>
      </c>
      <c r="E732" s="50" t="s">
        <v>87</v>
      </c>
      <c r="F732" s="50" t="s">
        <v>101</v>
      </c>
      <c r="G732" s="81" t="s">
        <v>967</v>
      </c>
      <c r="H732" s="54">
        <f t="shared" si="11"/>
        <v>63</v>
      </c>
    </row>
    <row r="733" spans="1:8" ht="12" customHeight="1" x14ac:dyDescent="0.2">
      <c r="A733" s="47">
        <v>723</v>
      </c>
      <c r="B733" s="48">
        <v>19031794</v>
      </c>
      <c r="C733" s="49" t="s">
        <v>932</v>
      </c>
      <c r="D733" s="49" t="s">
        <v>104</v>
      </c>
      <c r="E733" s="50" t="s">
        <v>87</v>
      </c>
      <c r="F733" s="50" t="s">
        <v>88</v>
      </c>
      <c r="G733" s="81" t="s">
        <v>969</v>
      </c>
      <c r="H733" s="54">
        <f t="shared" si="11"/>
        <v>53</v>
      </c>
    </row>
    <row r="734" spans="1:8" ht="12" customHeight="1" x14ac:dyDescent="0.2">
      <c r="A734" s="47">
        <v>724</v>
      </c>
      <c r="B734" s="48">
        <v>19032026</v>
      </c>
      <c r="C734" s="49" t="s">
        <v>933</v>
      </c>
      <c r="D734" s="49" t="s">
        <v>934</v>
      </c>
      <c r="E734" s="50" t="s">
        <v>87</v>
      </c>
      <c r="F734" s="50" t="s">
        <v>92</v>
      </c>
      <c r="G734" s="81" t="s">
        <v>969</v>
      </c>
      <c r="H734" s="54">
        <f t="shared" si="11"/>
        <v>53</v>
      </c>
    </row>
    <row r="735" spans="1:8" ht="12" customHeight="1" x14ac:dyDescent="0.2">
      <c r="A735" s="47">
        <v>725</v>
      </c>
      <c r="B735" s="48">
        <v>19032007</v>
      </c>
      <c r="C735" s="49" t="s">
        <v>935</v>
      </c>
      <c r="D735" s="49" t="s">
        <v>936</v>
      </c>
      <c r="E735" s="50" t="s">
        <v>87</v>
      </c>
      <c r="F735" s="50" t="s">
        <v>92</v>
      </c>
      <c r="G735" s="81" t="s">
        <v>969</v>
      </c>
      <c r="H735" s="54">
        <f t="shared" si="11"/>
        <v>53</v>
      </c>
    </row>
    <row r="736" spans="1:8" ht="12" customHeight="1" x14ac:dyDescent="0.2">
      <c r="A736" s="47">
        <v>726</v>
      </c>
      <c r="B736" s="48">
        <v>19032027</v>
      </c>
      <c r="C736" s="49" t="s">
        <v>937</v>
      </c>
      <c r="D736" s="49" t="s">
        <v>206</v>
      </c>
      <c r="E736" s="50" t="s">
        <v>87</v>
      </c>
      <c r="F736" s="50" t="s">
        <v>92</v>
      </c>
      <c r="G736" s="79"/>
      <c r="H736" s="54">
        <f t="shared" si="11"/>
        <v>0</v>
      </c>
    </row>
    <row r="737" spans="1:8" ht="12" customHeight="1" x14ac:dyDescent="0.2">
      <c r="A737" s="47">
        <v>727</v>
      </c>
      <c r="B737" s="48">
        <v>19031795</v>
      </c>
      <c r="C737" s="49" t="s">
        <v>938</v>
      </c>
      <c r="D737" s="49" t="s">
        <v>230</v>
      </c>
      <c r="E737" s="50" t="s">
        <v>87</v>
      </c>
      <c r="F737" s="50" t="s">
        <v>88</v>
      </c>
      <c r="G737" s="81" t="s">
        <v>967</v>
      </c>
      <c r="H737" s="54">
        <f t="shared" si="11"/>
        <v>63</v>
      </c>
    </row>
    <row r="738" spans="1:8" ht="12" customHeight="1" x14ac:dyDescent="0.2">
      <c r="A738" s="47">
        <v>728</v>
      </c>
      <c r="B738" s="48">
        <v>19031526</v>
      </c>
      <c r="C738" s="49" t="s">
        <v>939</v>
      </c>
      <c r="D738" s="49" t="s">
        <v>230</v>
      </c>
      <c r="E738" s="50" t="s">
        <v>87</v>
      </c>
      <c r="F738" s="50" t="s">
        <v>101</v>
      </c>
      <c r="G738" s="81" t="s">
        <v>971</v>
      </c>
      <c r="H738" s="54">
        <f t="shared" si="11"/>
        <v>67</v>
      </c>
    </row>
    <row r="739" spans="1:8" ht="12" customHeight="1" x14ac:dyDescent="0.2">
      <c r="A739" s="47">
        <v>729</v>
      </c>
      <c r="B739" s="48">
        <v>19031797</v>
      </c>
      <c r="C739" s="49" t="s">
        <v>940</v>
      </c>
      <c r="D739" s="49" t="s">
        <v>172</v>
      </c>
      <c r="E739" s="50" t="s">
        <v>87</v>
      </c>
      <c r="F739" s="50" t="s">
        <v>88</v>
      </c>
      <c r="G739" s="81" t="s">
        <v>966</v>
      </c>
      <c r="H739" s="54">
        <f t="shared" si="11"/>
        <v>75</v>
      </c>
    </row>
    <row r="740" spans="1:8" ht="12" customHeight="1" x14ac:dyDescent="0.2">
      <c r="A740" s="47">
        <v>730</v>
      </c>
      <c r="B740" s="48">
        <v>19031802</v>
      </c>
      <c r="C740" s="49" t="s">
        <v>941</v>
      </c>
      <c r="D740" s="49" t="s">
        <v>942</v>
      </c>
      <c r="E740" s="50" t="s">
        <v>87</v>
      </c>
      <c r="F740" s="50" t="s">
        <v>88</v>
      </c>
      <c r="G740" s="81" t="s">
        <v>966</v>
      </c>
      <c r="H740" s="54">
        <f t="shared" si="11"/>
        <v>75</v>
      </c>
    </row>
    <row r="741" spans="1:8" ht="12" customHeight="1" x14ac:dyDescent="0.2">
      <c r="A741" s="47">
        <v>731</v>
      </c>
      <c r="B741" s="48">
        <v>19031804</v>
      </c>
      <c r="C741" s="49" t="s">
        <v>943</v>
      </c>
      <c r="D741" s="49" t="s">
        <v>104</v>
      </c>
      <c r="E741" s="50" t="s">
        <v>87</v>
      </c>
      <c r="F741" s="50" t="s">
        <v>88</v>
      </c>
      <c r="G741" s="81" t="s">
        <v>966</v>
      </c>
      <c r="H741" s="54">
        <f t="shared" si="11"/>
        <v>75</v>
      </c>
    </row>
    <row r="742" spans="1:8" ht="12" customHeight="1" x14ac:dyDescent="0.2">
      <c r="A742" s="47">
        <v>732</v>
      </c>
      <c r="B742" s="48">
        <v>19031808</v>
      </c>
      <c r="C742" s="49" t="s">
        <v>944</v>
      </c>
      <c r="D742" s="49" t="s">
        <v>627</v>
      </c>
      <c r="E742" s="50" t="s">
        <v>87</v>
      </c>
      <c r="F742" s="50" t="s">
        <v>88</v>
      </c>
      <c r="G742" s="81" t="s">
        <v>969</v>
      </c>
      <c r="H742" s="54">
        <f t="shared" si="11"/>
        <v>53</v>
      </c>
    </row>
    <row r="743" spans="1:8" ht="12" customHeight="1" x14ac:dyDescent="0.2">
      <c r="A743" s="47">
        <v>733</v>
      </c>
      <c r="B743" s="48">
        <v>19031806</v>
      </c>
      <c r="C743" s="49" t="s">
        <v>945</v>
      </c>
      <c r="D743" s="49" t="s">
        <v>946</v>
      </c>
      <c r="E743" s="50" t="s">
        <v>87</v>
      </c>
      <c r="F743" s="50" t="s">
        <v>88</v>
      </c>
      <c r="G743" s="81" t="s">
        <v>968</v>
      </c>
      <c r="H743" s="54">
        <f t="shared" si="11"/>
        <v>57</v>
      </c>
    </row>
    <row r="744" spans="1:8" ht="12" customHeight="1" x14ac:dyDescent="0.2">
      <c r="A744" s="47">
        <v>734</v>
      </c>
      <c r="B744" s="48">
        <v>19032029</v>
      </c>
      <c r="C744" s="49" t="s">
        <v>947</v>
      </c>
      <c r="D744" s="49" t="s">
        <v>948</v>
      </c>
      <c r="E744" s="50" t="s">
        <v>87</v>
      </c>
      <c r="F744" s="50" t="s">
        <v>92</v>
      </c>
      <c r="G744" s="79"/>
      <c r="H744" s="54">
        <f t="shared" si="11"/>
        <v>0</v>
      </c>
    </row>
    <row r="745" spans="1:8" ht="12" customHeight="1" x14ac:dyDescent="0.2">
      <c r="A745" s="47">
        <v>735</v>
      </c>
      <c r="B745" s="48">
        <v>19031529</v>
      </c>
      <c r="C745" s="49" t="s">
        <v>949</v>
      </c>
      <c r="D745" s="49" t="s">
        <v>104</v>
      </c>
      <c r="E745" s="50" t="s">
        <v>87</v>
      </c>
      <c r="F745" s="50" t="s">
        <v>101</v>
      </c>
      <c r="G745" s="81" t="s">
        <v>967</v>
      </c>
      <c r="H745" s="54">
        <f t="shared" si="11"/>
        <v>63</v>
      </c>
    </row>
    <row r="746" spans="1:8" ht="12" customHeight="1" x14ac:dyDescent="0.2">
      <c r="A746" s="47">
        <v>736</v>
      </c>
      <c r="B746" s="48">
        <v>19031811</v>
      </c>
      <c r="C746" s="49" t="s">
        <v>950</v>
      </c>
      <c r="D746" s="49" t="s">
        <v>197</v>
      </c>
      <c r="E746" s="50" t="s">
        <v>87</v>
      </c>
      <c r="F746" s="50" t="s">
        <v>88</v>
      </c>
      <c r="G746" s="81" t="s">
        <v>966</v>
      </c>
      <c r="H746" s="54">
        <f t="shared" si="11"/>
        <v>75</v>
      </c>
    </row>
    <row r="747" spans="1:8" ht="12" customHeight="1" x14ac:dyDescent="0.2">
      <c r="A747" s="47">
        <v>737</v>
      </c>
      <c r="B747" s="48">
        <v>19031531</v>
      </c>
      <c r="C747" s="49" t="s">
        <v>951</v>
      </c>
      <c r="D747" s="49" t="s">
        <v>494</v>
      </c>
      <c r="E747" s="50" t="s">
        <v>87</v>
      </c>
      <c r="F747" s="50" t="s">
        <v>101</v>
      </c>
      <c r="G747" s="81" t="s">
        <v>969</v>
      </c>
      <c r="H747" s="54">
        <f t="shared" si="11"/>
        <v>53</v>
      </c>
    </row>
    <row r="748" spans="1:8" ht="12" customHeight="1" x14ac:dyDescent="0.2">
      <c r="A748" s="47">
        <v>738</v>
      </c>
      <c r="B748" s="48">
        <v>19031825</v>
      </c>
      <c r="C748" s="49" t="s">
        <v>952</v>
      </c>
      <c r="D748" s="49" t="s">
        <v>104</v>
      </c>
      <c r="E748" s="50" t="s">
        <v>87</v>
      </c>
      <c r="F748" s="50" t="s">
        <v>88</v>
      </c>
      <c r="G748" s="81" t="s">
        <v>966</v>
      </c>
      <c r="H748" s="54">
        <f t="shared" si="11"/>
        <v>75</v>
      </c>
    </row>
    <row r="749" spans="1:8" ht="12" customHeight="1" x14ac:dyDescent="0.2">
      <c r="A749" s="47">
        <v>739</v>
      </c>
      <c r="B749" s="48">
        <v>19031826</v>
      </c>
      <c r="C749" s="49" t="s">
        <v>953</v>
      </c>
      <c r="D749" s="49" t="s">
        <v>104</v>
      </c>
      <c r="E749" s="50" t="s">
        <v>87</v>
      </c>
      <c r="F749" s="50" t="s">
        <v>88</v>
      </c>
      <c r="G749" s="81" t="s">
        <v>970</v>
      </c>
      <c r="H749" s="54">
        <f t="shared" si="11"/>
        <v>43</v>
      </c>
    </row>
    <row r="750" spans="1:8" ht="12" customHeight="1" x14ac:dyDescent="0.2">
      <c r="A750" s="47">
        <v>740</v>
      </c>
      <c r="B750" s="48">
        <v>19031827</v>
      </c>
      <c r="C750" s="49" t="s">
        <v>954</v>
      </c>
      <c r="D750" s="49" t="s">
        <v>955</v>
      </c>
      <c r="E750" s="50" t="s">
        <v>87</v>
      </c>
      <c r="F750" s="50" t="s">
        <v>88</v>
      </c>
      <c r="G750" s="81" t="s">
        <v>971</v>
      </c>
      <c r="H750" s="54">
        <f t="shared" si="11"/>
        <v>67</v>
      </c>
    </row>
    <row r="751" spans="1:8" ht="12" customHeight="1" x14ac:dyDescent="0.2">
      <c r="A751" s="47">
        <v>741</v>
      </c>
      <c r="B751" s="48">
        <v>19031828</v>
      </c>
      <c r="C751" s="49" t="s">
        <v>954</v>
      </c>
      <c r="D751" s="49" t="s">
        <v>956</v>
      </c>
      <c r="E751" s="50" t="s">
        <v>87</v>
      </c>
      <c r="F751" s="50" t="s">
        <v>88</v>
      </c>
      <c r="G751" s="81" t="s">
        <v>966</v>
      </c>
      <c r="H751" s="54">
        <f t="shared" si="11"/>
        <v>75</v>
      </c>
    </row>
    <row r="752" spans="1:8" ht="12" customHeight="1" x14ac:dyDescent="0.2">
      <c r="A752" s="47">
        <v>742</v>
      </c>
      <c r="B752" s="48">
        <v>19031830</v>
      </c>
      <c r="C752" s="49" t="s">
        <v>957</v>
      </c>
      <c r="D752" s="49" t="s">
        <v>359</v>
      </c>
      <c r="E752" s="50" t="s">
        <v>87</v>
      </c>
      <c r="F752" s="50" t="s">
        <v>88</v>
      </c>
      <c r="G752" s="81" t="s">
        <v>968</v>
      </c>
      <c r="H752" s="54">
        <f t="shared" si="11"/>
        <v>57</v>
      </c>
    </row>
    <row r="753" spans="1:8" ht="12" customHeight="1" x14ac:dyDescent="0.2">
      <c r="A753" s="47">
        <v>743</v>
      </c>
      <c r="B753" s="48">
        <v>19031834</v>
      </c>
      <c r="C753" s="49" t="s">
        <v>958</v>
      </c>
      <c r="D753" s="49" t="s">
        <v>298</v>
      </c>
      <c r="E753" s="50" t="s">
        <v>87</v>
      </c>
      <c r="F753" s="50" t="s">
        <v>88</v>
      </c>
      <c r="G753" s="81" t="s">
        <v>975</v>
      </c>
      <c r="H753" s="54">
        <f t="shared" si="11"/>
        <v>85</v>
      </c>
    </row>
    <row r="754" spans="1:8" ht="12" customHeight="1" x14ac:dyDescent="0.2">
      <c r="A754" s="47">
        <v>744</v>
      </c>
      <c r="B754" s="48">
        <v>19031841</v>
      </c>
      <c r="C754" s="49" t="s">
        <v>959</v>
      </c>
      <c r="D754" s="49" t="s">
        <v>172</v>
      </c>
      <c r="E754" s="50" t="s">
        <v>87</v>
      </c>
      <c r="F754" s="50" t="s">
        <v>88</v>
      </c>
      <c r="G754" s="81" t="s">
        <v>966</v>
      </c>
      <c r="H754" s="54">
        <f t="shared" si="11"/>
        <v>75</v>
      </c>
    </row>
    <row r="755" spans="1:8" ht="12" customHeight="1" x14ac:dyDescent="0.2">
      <c r="A755" s="47">
        <v>745</v>
      </c>
      <c r="B755" s="48">
        <v>19032010</v>
      </c>
      <c r="C755" s="49" t="s">
        <v>960</v>
      </c>
      <c r="D755" s="49" t="s">
        <v>283</v>
      </c>
      <c r="E755" s="50" t="s">
        <v>87</v>
      </c>
      <c r="F755" s="50" t="s">
        <v>92</v>
      </c>
      <c r="G755" s="81" t="s">
        <v>972</v>
      </c>
      <c r="H755" s="54">
        <f t="shared" si="11"/>
        <v>23</v>
      </c>
    </row>
    <row r="756" spans="1:8" ht="12" customHeight="1" x14ac:dyDescent="0.2">
      <c r="A756" s="47">
        <v>746</v>
      </c>
      <c r="B756" s="48">
        <v>19032030</v>
      </c>
      <c r="C756" s="49" t="s">
        <v>961</v>
      </c>
      <c r="D756" s="49" t="s">
        <v>96</v>
      </c>
      <c r="E756" s="50" t="s">
        <v>87</v>
      </c>
      <c r="F756" s="50" t="s">
        <v>92</v>
      </c>
      <c r="G756" s="81" t="s">
        <v>966</v>
      </c>
      <c r="H756" s="54">
        <f t="shared" si="11"/>
        <v>75</v>
      </c>
    </row>
    <row r="757" spans="1:8" ht="12" customHeight="1" x14ac:dyDescent="0.2">
      <c r="A757" s="47">
        <v>747</v>
      </c>
      <c r="B757" s="48">
        <v>19031842</v>
      </c>
      <c r="C757" s="49" t="s">
        <v>962</v>
      </c>
      <c r="D757" s="49" t="s">
        <v>265</v>
      </c>
      <c r="E757" s="50" t="s">
        <v>87</v>
      </c>
      <c r="F757" s="50" t="s">
        <v>88</v>
      </c>
      <c r="G757" s="81" t="s">
        <v>967</v>
      </c>
      <c r="H757" s="54">
        <f t="shared" si="11"/>
        <v>63</v>
      </c>
    </row>
    <row r="758" spans="1:8" ht="12" customHeight="1" x14ac:dyDescent="0.2">
      <c r="A758" s="47">
        <v>748</v>
      </c>
      <c r="B758" s="48">
        <v>19031533</v>
      </c>
      <c r="C758" s="49" t="s">
        <v>963</v>
      </c>
      <c r="D758" s="49" t="s">
        <v>615</v>
      </c>
      <c r="E758" s="50" t="s">
        <v>87</v>
      </c>
      <c r="F758" s="50" t="s">
        <v>101</v>
      </c>
      <c r="G758" s="81" t="s">
        <v>967</v>
      </c>
      <c r="H758" s="54">
        <f t="shared" si="11"/>
        <v>63</v>
      </c>
    </row>
    <row r="759" spans="1:8" ht="12" customHeight="1" x14ac:dyDescent="0.2">
      <c r="A759" s="47">
        <v>749</v>
      </c>
      <c r="B759" s="48">
        <v>19031843</v>
      </c>
      <c r="C759" s="49" t="s">
        <v>964</v>
      </c>
      <c r="D759" s="49" t="s">
        <v>139</v>
      </c>
      <c r="E759" s="50" t="s">
        <v>87</v>
      </c>
      <c r="F759" s="50" t="s">
        <v>88</v>
      </c>
      <c r="G759" s="81" t="s">
        <v>966</v>
      </c>
      <c r="H759" s="54">
        <f t="shared" si="11"/>
        <v>75</v>
      </c>
    </row>
    <row r="760" spans="1:8" ht="15.75" customHeight="1" x14ac:dyDescent="0.2"/>
    <row r="761" spans="1:8" ht="15.75" customHeight="1" x14ac:dyDescent="0.2"/>
    <row r="762" spans="1:8" ht="15.75" customHeight="1" x14ac:dyDescent="0.2"/>
    <row r="763" spans="1:8" ht="15.75" customHeight="1" x14ac:dyDescent="0.2"/>
    <row r="764" spans="1:8" ht="15.75" customHeight="1" x14ac:dyDescent="0.2"/>
    <row r="765" spans="1:8" ht="15.75" customHeight="1" x14ac:dyDescent="0.2"/>
    <row r="766" spans="1:8" ht="15.75" customHeight="1" x14ac:dyDescent="0.2"/>
    <row r="767" spans="1:8" ht="15.75" customHeight="1" x14ac:dyDescent="0.2"/>
    <row r="768" spans="1: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sortState ref="A11:H761">
    <sortCondition ref="A11"/>
  </sortState>
  <dataValidations count="1">
    <dataValidation type="list" allowBlank="1" showInputMessage="1" showErrorMessage="1" sqref="G11:G759">
      <formula1>"A+,A,A-,B+,B,C+,C,D+,D,F1,F2,F3"</formula1>
    </dataValidation>
  </dataValidations>
  <pageMargins left="0.25" right="0.25" top="0.75" bottom="0.75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0"/>
  <sheetViews>
    <sheetView showGridLines="0" workbookViewId="0">
      <selection activeCell="A10" sqref="A10"/>
    </sheetView>
  </sheetViews>
  <sheetFormatPr defaultRowHeight="11.25" x14ac:dyDescent="0.2"/>
  <cols>
    <col min="1" max="1" width="11.5703125" style="32" bestFit="1" customWidth="1"/>
    <col min="2" max="2" width="28.7109375" style="41" customWidth="1"/>
    <col min="3" max="3" width="13.28515625" style="42" bestFit="1" customWidth="1"/>
    <col min="4" max="4" width="9.140625" style="14"/>
    <col min="5" max="5" width="10.140625" style="32" bestFit="1" customWidth="1"/>
    <col min="6" max="6" width="9.28515625" style="32" bestFit="1" customWidth="1"/>
    <col min="7" max="7" width="11" style="32" bestFit="1" customWidth="1"/>
    <col min="8" max="8" width="20.5703125" style="14" bestFit="1" customWidth="1"/>
    <col min="9" max="9" width="14.140625" style="14" bestFit="1" customWidth="1"/>
    <col min="10" max="10" width="5.28515625" style="14" customWidth="1"/>
    <col min="11" max="16384" width="9.140625" style="14"/>
  </cols>
  <sheetData>
    <row r="1" spans="1:10" x14ac:dyDescent="0.2">
      <c r="A1" s="12" t="s">
        <v>17</v>
      </c>
      <c r="B1" s="13" t="s">
        <v>18</v>
      </c>
      <c r="C1" s="14"/>
      <c r="E1" s="15"/>
      <c r="F1" s="16" t="s">
        <v>19</v>
      </c>
      <c r="G1" s="16" t="s">
        <v>20</v>
      </c>
      <c r="H1" s="17"/>
      <c r="I1" s="17"/>
      <c r="J1" s="17"/>
    </row>
    <row r="2" spans="1:10" x14ac:dyDescent="0.2">
      <c r="A2" s="18" t="s">
        <v>21</v>
      </c>
      <c r="B2" s="13" t="s">
        <v>2</v>
      </c>
      <c r="C2" s="14"/>
      <c r="E2" s="19" t="s">
        <v>22</v>
      </c>
      <c r="F2" s="20">
        <f>COUNT(C11:C1010)</f>
        <v>720</v>
      </c>
      <c r="G2" s="20"/>
      <c r="H2" s="17"/>
      <c r="I2" s="17"/>
      <c r="J2" s="17"/>
    </row>
    <row r="3" spans="1:10" x14ac:dyDescent="0.2">
      <c r="A3" s="18" t="s">
        <v>23</v>
      </c>
      <c r="B3" s="13" t="s">
        <v>5</v>
      </c>
      <c r="C3" s="14"/>
      <c r="E3" s="21" t="s">
        <v>24</v>
      </c>
      <c r="F3" s="20">
        <f>COUNTIF($C$11:$C$1010,"&gt;24")</f>
        <v>686</v>
      </c>
      <c r="G3" s="20">
        <f>IFERROR(ROUND(F3/$F$2*100,1),)</f>
        <v>95.3</v>
      </c>
      <c r="H3" s="17"/>
      <c r="I3" s="17"/>
      <c r="J3" s="17"/>
    </row>
    <row r="4" spans="1:10" x14ac:dyDescent="0.2">
      <c r="A4" s="18" t="s">
        <v>25</v>
      </c>
      <c r="B4" s="13" t="s">
        <v>7</v>
      </c>
      <c r="C4" s="14"/>
      <c r="E4" s="21" t="s">
        <v>26</v>
      </c>
      <c r="F4" s="20">
        <f>COUNTIF($C$11:$C$1010,"&gt;39")</f>
        <v>611</v>
      </c>
      <c r="G4" s="20">
        <f>IFERROR(ROUND(F4/$F$2*100,1),0)</f>
        <v>84.9</v>
      </c>
      <c r="H4" s="17"/>
      <c r="I4" s="17"/>
      <c r="J4" s="17"/>
    </row>
    <row r="5" spans="1:10" x14ac:dyDescent="0.2">
      <c r="A5" s="18" t="s">
        <v>27</v>
      </c>
      <c r="B5" s="13" t="s">
        <v>28</v>
      </c>
      <c r="C5" s="14"/>
      <c r="E5" s="21" t="s">
        <v>29</v>
      </c>
      <c r="F5" s="20">
        <f>COUNTIF($C$11:$C$1010,"&lt;40")</f>
        <v>109</v>
      </c>
      <c r="G5" s="20">
        <f>IFERROR(ROUND(F5/$F$2*100,1),0)</f>
        <v>15.1</v>
      </c>
      <c r="H5" s="17"/>
      <c r="I5" s="17"/>
      <c r="J5" s="17"/>
    </row>
    <row r="6" spans="1:10" x14ac:dyDescent="0.2">
      <c r="A6" s="14"/>
      <c r="B6" s="14"/>
      <c r="C6" s="14"/>
      <c r="E6" s="16" t="s">
        <v>30</v>
      </c>
      <c r="F6" s="16" t="s">
        <v>31</v>
      </c>
      <c r="G6" s="16" t="s">
        <v>32</v>
      </c>
      <c r="H6" s="16" t="s">
        <v>33</v>
      </c>
      <c r="I6" s="22" t="s">
        <v>34</v>
      </c>
      <c r="J6" s="17"/>
    </row>
    <row r="7" spans="1:10" x14ac:dyDescent="0.2">
      <c r="A7" s="14"/>
      <c r="B7" s="14"/>
      <c r="C7" s="14"/>
      <c r="E7" s="23" t="s">
        <v>35</v>
      </c>
      <c r="F7" s="24">
        <f>COUNTIF($C$11:$C$1010,"&gt;69")</f>
        <v>145</v>
      </c>
      <c r="G7" s="24">
        <f t="shared" ref="G7:G13" si="0">IFERROR(ROUND(F7/$F$2*100,1),0)</f>
        <v>20.100000000000001</v>
      </c>
      <c r="H7" s="24">
        <f>G7</f>
        <v>20.100000000000001</v>
      </c>
      <c r="I7" s="25" t="s">
        <v>36</v>
      </c>
      <c r="J7" s="25">
        <f>IFERROR(ROUND(AVERAGE($C$11:$C$1010),2),0)</f>
        <v>57.36</v>
      </c>
    </row>
    <row r="8" spans="1:10" x14ac:dyDescent="0.2">
      <c r="A8" s="14"/>
      <c r="B8" s="14"/>
      <c r="C8" s="14"/>
      <c r="E8" s="23" t="s">
        <v>37</v>
      </c>
      <c r="F8" s="24">
        <f>COUNTIF($C$11:$C$1010,"&gt;59")-COUNTIF($C$11:$C$1010,"&gt;69")</f>
        <v>232</v>
      </c>
      <c r="G8" s="24">
        <f t="shared" si="0"/>
        <v>32.200000000000003</v>
      </c>
      <c r="H8" s="24">
        <f>G8+H7</f>
        <v>52.300000000000004</v>
      </c>
      <c r="I8" s="25" t="s">
        <v>38</v>
      </c>
      <c r="J8" s="25">
        <f>IFERROR(ROUND(STDEV($C$11:$C$1010),0),0)</f>
        <v>16</v>
      </c>
    </row>
    <row r="9" spans="1:10" x14ac:dyDescent="0.2">
      <c r="A9" s="14"/>
      <c r="B9" s="14"/>
      <c r="C9" s="26" t="s">
        <v>39</v>
      </c>
      <c r="E9" s="23" t="s">
        <v>40</v>
      </c>
      <c r="F9" s="24">
        <f>COUNTIF($C$11:$C$1010,"&gt;49")-COUNTIF($C$11:$C$1010,"&gt;59")</f>
        <v>182</v>
      </c>
      <c r="G9" s="24">
        <f t="shared" si="0"/>
        <v>25.3</v>
      </c>
      <c r="H9" s="24">
        <f>G9+H8</f>
        <v>77.600000000000009</v>
      </c>
      <c r="I9" s="25" t="s">
        <v>41</v>
      </c>
      <c r="J9" s="25">
        <f>IFERROR(ROUND(SKEW($C$11:$C$1010),2),0)</f>
        <v>-0.79</v>
      </c>
    </row>
    <row r="10" spans="1:10" x14ac:dyDescent="0.2">
      <c r="A10" s="16" t="s">
        <v>42</v>
      </c>
      <c r="B10" s="16" t="s">
        <v>43</v>
      </c>
      <c r="C10" s="27" t="s">
        <v>44</v>
      </c>
      <c r="E10" s="23" t="s">
        <v>45</v>
      </c>
      <c r="F10" s="24">
        <f>COUNTIF($C$11:$C$1010,"&gt;42")-COUNTIF($C$11:$C$1010,"&gt;49")</f>
        <v>43</v>
      </c>
      <c r="G10" s="24">
        <f t="shared" si="0"/>
        <v>6</v>
      </c>
      <c r="H10" s="24">
        <f>G10+H9</f>
        <v>83.600000000000009</v>
      </c>
      <c r="I10" s="25" t="s">
        <v>46</v>
      </c>
      <c r="J10" s="25">
        <f>MIN($C$11:$C$1010)</f>
        <v>12</v>
      </c>
    </row>
    <row r="11" spans="1:10" x14ac:dyDescent="0.2">
      <c r="A11" s="20">
        <v>1</v>
      </c>
      <c r="B11" s="28">
        <f>CS4001NI!I11</f>
        <v>75</v>
      </c>
      <c r="C11" s="29">
        <f t="shared" ref="C11:C75" si="1">IF(B11=0,"",ROUND(B11,0))</f>
        <v>75</v>
      </c>
      <c r="E11" s="23" t="s">
        <v>47</v>
      </c>
      <c r="F11" s="24">
        <f>COUNTIF($C$11:$C$1010,"&gt;39")-COUNTIF($C$11:$C$1010,"&gt;42")</f>
        <v>9</v>
      </c>
      <c r="G11" s="24">
        <f t="shared" si="0"/>
        <v>1.3</v>
      </c>
      <c r="H11" s="24">
        <f>G11+H10</f>
        <v>84.9</v>
      </c>
      <c r="I11" s="25" t="s">
        <v>48</v>
      </c>
      <c r="J11" s="25">
        <f>MAX($C$11:$C$1010)</f>
        <v>90</v>
      </c>
    </row>
    <row r="12" spans="1:10" x14ac:dyDescent="0.2">
      <c r="A12" s="20">
        <f>1+A11</f>
        <v>2</v>
      </c>
      <c r="B12" s="28">
        <f>CS4001NI!I12</f>
        <v>58</v>
      </c>
      <c r="C12" s="29">
        <f t="shared" si="1"/>
        <v>58</v>
      </c>
      <c r="E12" s="23" t="s">
        <v>49</v>
      </c>
      <c r="F12" s="24">
        <f>COUNTIF($C$11:$C$1010,"&gt;24")-COUNTIF($C$11:$C$1010,"&gt;39")</f>
        <v>75</v>
      </c>
      <c r="G12" s="24">
        <f t="shared" si="0"/>
        <v>10.4</v>
      </c>
      <c r="H12" s="24">
        <f>G12+H11</f>
        <v>95.300000000000011</v>
      </c>
      <c r="I12" s="25" t="s">
        <v>50</v>
      </c>
      <c r="J12" s="25">
        <f>IFERROR(MEDIAN(C11:C1010),0)</f>
        <v>60</v>
      </c>
    </row>
    <row r="13" spans="1:10" x14ac:dyDescent="0.2">
      <c r="A13" s="20">
        <f t="shared" ref="A13:A76" si="2">1+A12</f>
        <v>3</v>
      </c>
      <c r="B13" s="28">
        <f>CS4001NI!I13</f>
        <v>62</v>
      </c>
      <c r="C13" s="29">
        <f t="shared" si="1"/>
        <v>62</v>
      </c>
      <c r="E13" s="23" t="s">
        <v>51</v>
      </c>
      <c r="F13" s="24">
        <f>COUNTIF($C$11:$C$1010,"&lt;25")</f>
        <v>34</v>
      </c>
      <c r="G13" s="24">
        <f t="shared" si="0"/>
        <v>4.7</v>
      </c>
      <c r="H13" s="24">
        <f>ROUND(G13+H12,0)</f>
        <v>100</v>
      </c>
      <c r="I13" s="17"/>
      <c r="J13" s="17"/>
    </row>
    <row r="14" spans="1:10" x14ac:dyDescent="0.2">
      <c r="A14" s="20">
        <f t="shared" si="2"/>
        <v>4</v>
      </c>
      <c r="B14" s="28">
        <f>CS4001NI!I14</f>
        <v>53</v>
      </c>
      <c r="C14" s="29">
        <f t="shared" si="1"/>
        <v>53</v>
      </c>
      <c r="E14" s="30" t="s">
        <v>52</v>
      </c>
      <c r="F14" s="31">
        <f>SUM(F7:F13)</f>
        <v>720</v>
      </c>
      <c r="G14" s="31">
        <f>IFERROR(ROUND(F14/$F$2*100,0),0)</f>
        <v>100</v>
      </c>
      <c r="H14" s="17"/>
      <c r="I14" s="17"/>
      <c r="J14" s="17"/>
    </row>
    <row r="15" spans="1:10" x14ac:dyDescent="0.2">
      <c r="A15" s="20">
        <f t="shared" si="2"/>
        <v>5</v>
      </c>
      <c r="B15" s="28">
        <f>CS4001NI!I15</f>
        <v>50</v>
      </c>
      <c r="C15" s="29">
        <f t="shared" si="1"/>
        <v>50</v>
      </c>
    </row>
    <row r="16" spans="1:10" x14ac:dyDescent="0.2">
      <c r="A16" s="20">
        <f t="shared" si="2"/>
        <v>6</v>
      </c>
      <c r="B16" s="28">
        <f>CS4001NI!I16</f>
        <v>32</v>
      </c>
      <c r="C16" s="29">
        <f t="shared" si="1"/>
        <v>32</v>
      </c>
    </row>
    <row r="17" spans="1:11" x14ac:dyDescent="0.2">
      <c r="A17" s="20">
        <f t="shared" si="2"/>
        <v>7</v>
      </c>
      <c r="B17" s="28">
        <f>CS4001NI!I17</f>
        <v>32</v>
      </c>
      <c r="C17" s="29">
        <f t="shared" si="1"/>
        <v>32</v>
      </c>
    </row>
    <row r="18" spans="1:11" x14ac:dyDescent="0.2">
      <c r="A18" s="20">
        <f t="shared" si="2"/>
        <v>8</v>
      </c>
      <c r="B18" s="28">
        <f>CS4001NI!I18</f>
        <v>64</v>
      </c>
      <c r="C18" s="29">
        <f t="shared" si="1"/>
        <v>64</v>
      </c>
    </row>
    <row r="19" spans="1:11" x14ac:dyDescent="0.2">
      <c r="A19" s="20">
        <f t="shared" si="2"/>
        <v>9</v>
      </c>
      <c r="B19" s="28">
        <f>CS4001NI!I19</f>
        <v>65</v>
      </c>
      <c r="C19" s="29">
        <f t="shared" si="1"/>
        <v>65</v>
      </c>
    </row>
    <row r="20" spans="1:11" x14ac:dyDescent="0.2">
      <c r="A20" s="20">
        <f t="shared" si="2"/>
        <v>10</v>
      </c>
      <c r="B20" s="28">
        <f>CS4001NI!I20</f>
        <v>63</v>
      </c>
      <c r="C20" s="29">
        <f t="shared" si="1"/>
        <v>63</v>
      </c>
      <c r="G20" s="33"/>
      <c r="H20" s="34"/>
      <c r="I20" s="35"/>
    </row>
    <row r="21" spans="1:11" x14ac:dyDescent="0.2">
      <c r="A21" s="20">
        <f t="shared" si="2"/>
        <v>11</v>
      </c>
      <c r="B21" s="28">
        <f>CS4001NI!I21</f>
        <v>63</v>
      </c>
      <c r="C21" s="29">
        <f t="shared" si="1"/>
        <v>63</v>
      </c>
      <c r="G21" s="36" t="s">
        <v>53</v>
      </c>
      <c r="H21" s="37">
        <v>9</v>
      </c>
      <c r="I21" s="38">
        <f t="array" ref="I21:I30">FREQUENCY(C11:C1010,H21:H30)</f>
        <v>0</v>
      </c>
      <c r="K21" s="39"/>
    </row>
    <row r="22" spans="1:11" x14ac:dyDescent="0.2">
      <c r="A22" s="20">
        <f t="shared" si="2"/>
        <v>12</v>
      </c>
      <c r="B22" s="28">
        <f>CS4001NI!I22</f>
        <v>55</v>
      </c>
      <c r="C22" s="29">
        <f t="shared" si="1"/>
        <v>55</v>
      </c>
      <c r="G22" s="36" t="s">
        <v>54</v>
      </c>
      <c r="H22" s="37">
        <v>19</v>
      </c>
      <c r="I22" s="38">
        <v>19</v>
      </c>
    </row>
    <row r="23" spans="1:11" x14ac:dyDescent="0.2">
      <c r="A23" s="20">
        <f t="shared" si="2"/>
        <v>13</v>
      </c>
      <c r="B23" s="28">
        <f>CS4001NI!I23</f>
        <v>48</v>
      </c>
      <c r="C23" s="29">
        <f t="shared" si="1"/>
        <v>48</v>
      </c>
      <c r="G23" s="36" t="s">
        <v>55</v>
      </c>
      <c r="H23" s="37">
        <v>29</v>
      </c>
      <c r="I23" s="38">
        <v>39</v>
      </c>
    </row>
    <row r="24" spans="1:11" x14ac:dyDescent="0.2">
      <c r="A24" s="20">
        <f t="shared" si="2"/>
        <v>14</v>
      </c>
      <c r="B24" s="28">
        <f>CS4001NI!I24</f>
        <v>58</v>
      </c>
      <c r="C24" s="29">
        <f t="shared" si="1"/>
        <v>58</v>
      </c>
      <c r="G24" s="36" t="s">
        <v>56</v>
      </c>
      <c r="H24" s="37">
        <v>39</v>
      </c>
      <c r="I24" s="38">
        <v>51</v>
      </c>
    </row>
    <row r="25" spans="1:11" x14ac:dyDescent="0.2">
      <c r="A25" s="20">
        <f t="shared" si="2"/>
        <v>15</v>
      </c>
      <c r="B25" s="28">
        <f>CS4001NI!I25</f>
        <v>34</v>
      </c>
      <c r="C25" s="29">
        <f t="shared" si="1"/>
        <v>34</v>
      </c>
      <c r="G25" s="36" t="s">
        <v>57</v>
      </c>
      <c r="H25" s="37">
        <v>49</v>
      </c>
      <c r="I25" s="38">
        <v>52</v>
      </c>
    </row>
    <row r="26" spans="1:11" x14ac:dyDescent="0.2">
      <c r="A26" s="20">
        <f t="shared" si="2"/>
        <v>16</v>
      </c>
      <c r="B26" s="28">
        <f>CS4001NI!I26</f>
        <v>58</v>
      </c>
      <c r="C26" s="29">
        <f t="shared" si="1"/>
        <v>58</v>
      </c>
      <c r="G26" s="36" t="s">
        <v>58</v>
      </c>
      <c r="H26" s="37">
        <v>59</v>
      </c>
      <c r="I26" s="38">
        <v>182</v>
      </c>
    </row>
    <row r="27" spans="1:11" x14ac:dyDescent="0.2">
      <c r="A27" s="20">
        <f t="shared" si="2"/>
        <v>17</v>
      </c>
      <c r="B27" s="28">
        <f>CS4001NI!I27</f>
        <v>43</v>
      </c>
      <c r="C27" s="29">
        <f t="shared" si="1"/>
        <v>43</v>
      </c>
      <c r="G27" s="36" t="s">
        <v>59</v>
      </c>
      <c r="H27" s="37">
        <v>69</v>
      </c>
      <c r="I27" s="38">
        <v>232</v>
      </c>
    </row>
    <row r="28" spans="1:11" x14ac:dyDescent="0.2">
      <c r="A28" s="20">
        <f t="shared" si="2"/>
        <v>18</v>
      </c>
      <c r="B28" s="28">
        <f>CS4001NI!I28</f>
        <v>75</v>
      </c>
      <c r="C28" s="29">
        <f t="shared" si="1"/>
        <v>75</v>
      </c>
      <c r="G28" s="36" t="s">
        <v>60</v>
      </c>
      <c r="H28" s="37">
        <v>79</v>
      </c>
      <c r="I28" s="38">
        <v>101</v>
      </c>
    </row>
    <row r="29" spans="1:11" x14ac:dyDescent="0.2">
      <c r="A29" s="20">
        <f t="shared" si="2"/>
        <v>19</v>
      </c>
      <c r="B29" s="28">
        <f>CS4001NI!I29</f>
        <v>65</v>
      </c>
      <c r="C29" s="29">
        <f t="shared" si="1"/>
        <v>65</v>
      </c>
      <c r="G29" s="36" t="s">
        <v>61</v>
      </c>
      <c r="H29" s="40">
        <v>89</v>
      </c>
      <c r="I29" s="38">
        <v>42</v>
      </c>
    </row>
    <row r="30" spans="1:11" x14ac:dyDescent="0.2">
      <c r="A30" s="20">
        <f t="shared" si="2"/>
        <v>20</v>
      </c>
      <c r="B30" s="28">
        <f>CS4001NI!I30</f>
        <v>12</v>
      </c>
      <c r="C30" s="29">
        <f t="shared" si="1"/>
        <v>12</v>
      </c>
      <c r="G30" s="36" t="s">
        <v>62</v>
      </c>
      <c r="H30" s="40">
        <v>100</v>
      </c>
      <c r="I30" s="38">
        <v>2</v>
      </c>
    </row>
    <row r="31" spans="1:11" x14ac:dyDescent="0.2">
      <c r="A31" s="20">
        <f t="shared" si="2"/>
        <v>21</v>
      </c>
      <c r="B31" s="28">
        <f>CS4001NI!I31</f>
        <v>12</v>
      </c>
      <c r="C31" s="29">
        <f t="shared" si="1"/>
        <v>12</v>
      </c>
      <c r="G31" s="24"/>
      <c r="H31" s="37"/>
      <c r="I31" s="38"/>
    </row>
    <row r="32" spans="1:11" x14ac:dyDescent="0.2">
      <c r="A32" s="20">
        <f t="shared" si="2"/>
        <v>22</v>
      </c>
      <c r="B32" s="28">
        <f>CS4001NI!I32</f>
        <v>0</v>
      </c>
      <c r="C32" s="29" t="str">
        <f t="shared" si="1"/>
        <v/>
      </c>
    </row>
    <row r="33" spans="1:3" x14ac:dyDescent="0.2">
      <c r="A33" s="20">
        <f t="shared" si="2"/>
        <v>23</v>
      </c>
      <c r="B33" s="28">
        <f>CS4001NI!I33</f>
        <v>64</v>
      </c>
      <c r="C33" s="29">
        <f t="shared" si="1"/>
        <v>64</v>
      </c>
    </row>
    <row r="34" spans="1:3" x14ac:dyDescent="0.2">
      <c r="A34" s="20">
        <f t="shared" si="2"/>
        <v>24</v>
      </c>
      <c r="B34" s="28">
        <f>CS4001NI!I34</f>
        <v>12</v>
      </c>
      <c r="C34" s="29">
        <f t="shared" si="1"/>
        <v>12</v>
      </c>
    </row>
    <row r="35" spans="1:3" x14ac:dyDescent="0.2">
      <c r="A35" s="20">
        <f t="shared" si="2"/>
        <v>25</v>
      </c>
      <c r="B35" s="28">
        <f>CS4001NI!I35</f>
        <v>66</v>
      </c>
      <c r="C35" s="29">
        <f t="shared" si="1"/>
        <v>66</v>
      </c>
    </row>
    <row r="36" spans="1:3" x14ac:dyDescent="0.2">
      <c r="A36" s="20">
        <f t="shared" si="2"/>
        <v>26</v>
      </c>
      <c r="B36" s="28">
        <f>CS4001NI!I36</f>
        <v>43</v>
      </c>
      <c r="C36" s="29">
        <f t="shared" si="1"/>
        <v>43</v>
      </c>
    </row>
    <row r="37" spans="1:3" x14ac:dyDescent="0.2">
      <c r="A37" s="20">
        <f t="shared" si="2"/>
        <v>27</v>
      </c>
      <c r="B37" s="28">
        <f>CS4001NI!I37</f>
        <v>63</v>
      </c>
      <c r="C37" s="29">
        <f t="shared" si="1"/>
        <v>63</v>
      </c>
    </row>
    <row r="38" spans="1:3" x14ac:dyDescent="0.2">
      <c r="A38" s="20">
        <f t="shared" si="2"/>
        <v>28</v>
      </c>
      <c r="B38" s="28">
        <f>CS4001NI!I38</f>
        <v>75</v>
      </c>
      <c r="C38" s="29">
        <f t="shared" si="1"/>
        <v>75</v>
      </c>
    </row>
    <row r="39" spans="1:3" x14ac:dyDescent="0.2">
      <c r="A39" s="20">
        <f t="shared" si="2"/>
        <v>29</v>
      </c>
      <c r="B39" s="28">
        <f>CS4001NI!I39</f>
        <v>0</v>
      </c>
      <c r="C39" s="29" t="str">
        <f t="shared" si="1"/>
        <v/>
      </c>
    </row>
    <row r="40" spans="1:3" x14ac:dyDescent="0.2">
      <c r="A40" s="20">
        <f t="shared" si="2"/>
        <v>30</v>
      </c>
      <c r="B40" s="28">
        <f>CS4001NI!I40</f>
        <v>53</v>
      </c>
      <c r="C40" s="29">
        <f t="shared" si="1"/>
        <v>53</v>
      </c>
    </row>
    <row r="41" spans="1:3" x14ac:dyDescent="0.2">
      <c r="A41" s="20">
        <f t="shared" si="2"/>
        <v>31</v>
      </c>
      <c r="B41" s="28">
        <f>CS4001NI!I41</f>
        <v>60</v>
      </c>
      <c r="C41" s="29">
        <f t="shared" si="1"/>
        <v>60</v>
      </c>
    </row>
    <row r="42" spans="1:3" x14ac:dyDescent="0.2">
      <c r="A42" s="20">
        <f t="shared" si="2"/>
        <v>32</v>
      </c>
      <c r="B42" s="28">
        <f>CS4001NI!I42</f>
        <v>63</v>
      </c>
      <c r="C42" s="29">
        <f t="shared" si="1"/>
        <v>63</v>
      </c>
    </row>
    <row r="43" spans="1:3" x14ac:dyDescent="0.2">
      <c r="A43" s="20">
        <f t="shared" si="2"/>
        <v>33</v>
      </c>
      <c r="B43" s="28">
        <f>CS4001NI!I43</f>
        <v>42</v>
      </c>
      <c r="C43" s="29">
        <f t="shared" si="1"/>
        <v>42</v>
      </c>
    </row>
    <row r="44" spans="1:3" x14ac:dyDescent="0.2">
      <c r="A44" s="20">
        <f t="shared" si="2"/>
        <v>34</v>
      </c>
      <c r="B44" s="28">
        <f>CS4001NI!I44</f>
        <v>75</v>
      </c>
      <c r="C44" s="29">
        <f t="shared" si="1"/>
        <v>75</v>
      </c>
    </row>
    <row r="45" spans="1:3" x14ac:dyDescent="0.2">
      <c r="A45" s="20">
        <f t="shared" si="2"/>
        <v>35</v>
      </c>
      <c r="B45" s="28">
        <f>CS4001NI!I45</f>
        <v>69</v>
      </c>
      <c r="C45" s="29">
        <f t="shared" si="1"/>
        <v>69</v>
      </c>
    </row>
    <row r="46" spans="1:3" x14ac:dyDescent="0.2">
      <c r="A46" s="20">
        <f t="shared" si="2"/>
        <v>36</v>
      </c>
      <c r="B46" s="28">
        <f>CS4001NI!I46</f>
        <v>69</v>
      </c>
      <c r="C46" s="29">
        <f t="shared" si="1"/>
        <v>69</v>
      </c>
    </row>
    <row r="47" spans="1:3" x14ac:dyDescent="0.2">
      <c r="A47" s="20">
        <f t="shared" si="2"/>
        <v>37</v>
      </c>
      <c r="B47" s="28">
        <f>CS4001NI!I47</f>
        <v>58</v>
      </c>
      <c r="C47" s="29">
        <f t="shared" si="1"/>
        <v>58</v>
      </c>
    </row>
    <row r="48" spans="1:3" x14ac:dyDescent="0.2">
      <c r="A48" s="20">
        <f t="shared" si="2"/>
        <v>38</v>
      </c>
      <c r="B48" s="28">
        <f>CS4001NI!I48</f>
        <v>60</v>
      </c>
      <c r="C48" s="29">
        <f t="shared" si="1"/>
        <v>60</v>
      </c>
    </row>
    <row r="49" spans="1:3" x14ac:dyDescent="0.2">
      <c r="A49" s="20">
        <f t="shared" si="2"/>
        <v>39</v>
      </c>
      <c r="B49" s="28">
        <f>CS4001NI!I49</f>
        <v>53</v>
      </c>
      <c r="C49" s="29">
        <f t="shared" si="1"/>
        <v>53</v>
      </c>
    </row>
    <row r="50" spans="1:3" x14ac:dyDescent="0.2">
      <c r="A50" s="20">
        <f t="shared" si="2"/>
        <v>40</v>
      </c>
      <c r="B50" s="28">
        <f>CS4001NI!I50</f>
        <v>58</v>
      </c>
      <c r="C50" s="29">
        <f t="shared" si="1"/>
        <v>58</v>
      </c>
    </row>
    <row r="51" spans="1:3" x14ac:dyDescent="0.2">
      <c r="A51" s="20">
        <f t="shared" si="2"/>
        <v>41</v>
      </c>
      <c r="B51" s="28">
        <f>CS4001NI!I51</f>
        <v>71</v>
      </c>
      <c r="C51" s="29">
        <f t="shared" si="1"/>
        <v>71</v>
      </c>
    </row>
    <row r="52" spans="1:3" x14ac:dyDescent="0.2">
      <c r="A52" s="20">
        <f t="shared" si="2"/>
        <v>42</v>
      </c>
      <c r="B52" s="28">
        <f>CS4001NI!I52</f>
        <v>48</v>
      </c>
      <c r="C52" s="29">
        <f t="shared" si="1"/>
        <v>48</v>
      </c>
    </row>
    <row r="53" spans="1:3" x14ac:dyDescent="0.2">
      <c r="A53" s="20">
        <f t="shared" si="2"/>
        <v>43</v>
      </c>
      <c r="B53" s="28">
        <f>CS4001NI!I53</f>
        <v>0</v>
      </c>
      <c r="C53" s="29" t="str">
        <f t="shared" si="1"/>
        <v/>
      </c>
    </row>
    <row r="54" spans="1:3" x14ac:dyDescent="0.2">
      <c r="A54" s="20">
        <f t="shared" si="2"/>
        <v>44</v>
      </c>
      <c r="B54" s="28">
        <f>CS4001NI!I54</f>
        <v>57</v>
      </c>
      <c r="C54" s="29">
        <f t="shared" si="1"/>
        <v>57</v>
      </c>
    </row>
    <row r="55" spans="1:3" x14ac:dyDescent="0.2">
      <c r="A55" s="20">
        <f t="shared" si="2"/>
        <v>45</v>
      </c>
      <c r="B55" s="28">
        <f>CS4001NI!I55</f>
        <v>50</v>
      </c>
      <c r="C55" s="29">
        <f t="shared" si="1"/>
        <v>50</v>
      </c>
    </row>
    <row r="56" spans="1:3" x14ac:dyDescent="0.2">
      <c r="A56" s="20">
        <f t="shared" si="2"/>
        <v>46</v>
      </c>
      <c r="B56" s="28">
        <f>CS4001NI!I56</f>
        <v>64</v>
      </c>
      <c r="C56" s="29">
        <f t="shared" si="1"/>
        <v>64</v>
      </c>
    </row>
    <row r="57" spans="1:3" x14ac:dyDescent="0.2">
      <c r="A57" s="20">
        <f t="shared" si="2"/>
        <v>47</v>
      </c>
      <c r="B57" s="28">
        <f>CS4001NI!I57</f>
        <v>55</v>
      </c>
      <c r="C57" s="29">
        <f t="shared" si="1"/>
        <v>55</v>
      </c>
    </row>
    <row r="58" spans="1:3" x14ac:dyDescent="0.2">
      <c r="A58" s="20">
        <f t="shared" si="2"/>
        <v>48</v>
      </c>
      <c r="B58" s="28">
        <f>CS4001NI!I58</f>
        <v>65</v>
      </c>
      <c r="C58" s="29">
        <f t="shared" si="1"/>
        <v>65</v>
      </c>
    </row>
    <row r="59" spans="1:3" x14ac:dyDescent="0.2">
      <c r="A59" s="20">
        <f t="shared" si="2"/>
        <v>49</v>
      </c>
      <c r="B59" s="28">
        <f>CS4001NI!I59</f>
        <v>65</v>
      </c>
      <c r="C59" s="29">
        <f t="shared" si="1"/>
        <v>65</v>
      </c>
    </row>
    <row r="60" spans="1:3" x14ac:dyDescent="0.2">
      <c r="A60" s="20">
        <f t="shared" si="2"/>
        <v>50</v>
      </c>
      <c r="B60" s="28">
        <f>CS4001NI!I60</f>
        <v>48</v>
      </c>
      <c r="C60" s="29">
        <f t="shared" si="1"/>
        <v>48</v>
      </c>
    </row>
    <row r="61" spans="1:3" x14ac:dyDescent="0.2">
      <c r="A61" s="20">
        <f t="shared" si="2"/>
        <v>51</v>
      </c>
      <c r="B61" s="28">
        <f>CS4001NI!I61</f>
        <v>75</v>
      </c>
      <c r="C61" s="29">
        <f t="shared" si="1"/>
        <v>75</v>
      </c>
    </row>
    <row r="62" spans="1:3" x14ac:dyDescent="0.2">
      <c r="A62" s="20">
        <f t="shared" si="2"/>
        <v>52</v>
      </c>
      <c r="B62" s="28">
        <f>CS4001NI!I62</f>
        <v>62</v>
      </c>
      <c r="C62" s="29">
        <f t="shared" si="1"/>
        <v>62</v>
      </c>
    </row>
    <row r="63" spans="1:3" x14ac:dyDescent="0.2">
      <c r="A63" s="20">
        <f t="shared" si="2"/>
        <v>53</v>
      </c>
      <c r="B63" s="28">
        <f>CS4001NI!I63</f>
        <v>32</v>
      </c>
      <c r="C63" s="29">
        <f t="shared" si="1"/>
        <v>32</v>
      </c>
    </row>
    <row r="64" spans="1:3" x14ac:dyDescent="0.2">
      <c r="A64" s="20">
        <f t="shared" si="2"/>
        <v>54</v>
      </c>
      <c r="B64" s="28">
        <f>CS4001NI!I64</f>
        <v>48</v>
      </c>
      <c r="C64" s="29">
        <f t="shared" si="1"/>
        <v>48</v>
      </c>
    </row>
    <row r="65" spans="1:3" x14ac:dyDescent="0.2">
      <c r="A65" s="20">
        <f t="shared" si="2"/>
        <v>55</v>
      </c>
      <c r="B65" s="28">
        <f>CS4001NI!I65</f>
        <v>61</v>
      </c>
      <c r="C65" s="29">
        <f t="shared" si="1"/>
        <v>61</v>
      </c>
    </row>
    <row r="66" spans="1:3" x14ac:dyDescent="0.2">
      <c r="A66" s="20">
        <f t="shared" si="2"/>
        <v>56</v>
      </c>
      <c r="B66" s="28">
        <f>CS4001NI!I66</f>
        <v>63</v>
      </c>
      <c r="C66" s="29">
        <f t="shared" si="1"/>
        <v>63</v>
      </c>
    </row>
    <row r="67" spans="1:3" x14ac:dyDescent="0.2">
      <c r="A67" s="20">
        <f t="shared" si="2"/>
        <v>57</v>
      </c>
      <c r="B67" s="28">
        <f>CS4001NI!I67</f>
        <v>60</v>
      </c>
      <c r="C67" s="29">
        <f t="shared" si="1"/>
        <v>60</v>
      </c>
    </row>
    <row r="68" spans="1:3" x14ac:dyDescent="0.2">
      <c r="A68" s="20">
        <f t="shared" si="2"/>
        <v>58</v>
      </c>
      <c r="B68" s="28">
        <f>CS4001NI!I68</f>
        <v>50</v>
      </c>
      <c r="C68" s="29">
        <f t="shared" si="1"/>
        <v>50</v>
      </c>
    </row>
    <row r="69" spans="1:3" x14ac:dyDescent="0.2">
      <c r="A69" s="20">
        <f t="shared" si="2"/>
        <v>59</v>
      </c>
      <c r="B69" s="28">
        <f>CS4001NI!I69</f>
        <v>50</v>
      </c>
      <c r="C69" s="29">
        <f t="shared" si="1"/>
        <v>50</v>
      </c>
    </row>
    <row r="70" spans="1:3" x14ac:dyDescent="0.2">
      <c r="A70" s="20">
        <f t="shared" si="2"/>
        <v>60</v>
      </c>
      <c r="B70" s="28">
        <f>CS4001NI!I70</f>
        <v>71</v>
      </c>
      <c r="C70" s="29">
        <f t="shared" si="1"/>
        <v>71</v>
      </c>
    </row>
    <row r="71" spans="1:3" x14ac:dyDescent="0.2">
      <c r="A71" s="20">
        <f t="shared" si="2"/>
        <v>61</v>
      </c>
      <c r="B71" s="28">
        <f>CS4001NI!I71</f>
        <v>62</v>
      </c>
      <c r="C71" s="29">
        <f t="shared" si="1"/>
        <v>62</v>
      </c>
    </row>
    <row r="72" spans="1:3" x14ac:dyDescent="0.2">
      <c r="A72" s="20">
        <f t="shared" si="2"/>
        <v>62</v>
      </c>
      <c r="B72" s="28">
        <f>CS4001NI!I72</f>
        <v>27</v>
      </c>
      <c r="C72" s="29">
        <f t="shared" si="1"/>
        <v>27</v>
      </c>
    </row>
    <row r="73" spans="1:3" x14ac:dyDescent="0.2">
      <c r="A73" s="20">
        <f t="shared" si="2"/>
        <v>63</v>
      </c>
      <c r="B73" s="28">
        <f>CS4001NI!I73</f>
        <v>85</v>
      </c>
      <c r="C73" s="29">
        <f t="shared" si="1"/>
        <v>85</v>
      </c>
    </row>
    <row r="74" spans="1:3" x14ac:dyDescent="0.2">
      <c r="A74" s="20">
        <f t="shared" si="2"/>
        <v>64</v>
      </c>
      <c r="B74" s="28">
        <f>CS4001NI!I74</f>
        <v>53</v>
      </c>
      <c r="C74" s="29">
        <f t="shared" si="1"/>
        <v>53</v>
      </c>
    </row>
    <row r="75" spans="1:3" x14ac:dyDescent="0.2">
      <c r="A75" s="20">
        <f t="shared" si="2"/>
        <v>65</v>
      </c>
      <c r="B75" s="28">
        <f>CS4001NI!I75</f>
        <v>29</v>
      </c>
      <c r="C75" s="29">
        <f t="shared" si="1"/>
        <v>29</v>
      </c>
    </row>
    <row r="76" spans="1:3" x14ac:dyDescent="0.2">
      <c r="A76" s="20">
        <f t="shared" si="2"/>
        <v>66</v>
      </c>
      <c r="B76" s="28">
        <f>CS4001NI!I76</f>
        <v>43</v>
      </c>
      <c r="C76" s="29">
        <f t="shared" ref="C76:C139" si="3">IF(B76=0,"",ROUND(B76,0))</f>
        <v>43</v>
      </c>
    </row>
    <row r="77" spans="1:3" x14ac:dyDescent="0.2">
      <c r="A77" s="20">
        <f t="shared" ref="A77:A140" si="4">1+A76</f>
        <v>67</v>
      </c>
      <c r="B77" s="28">
        <f>CS4001NI!I77</f>
        <v>52</v>
      </c>
      <c r="C77" s="29">
        <f t="shared" si="3"/>
        <v>52</v>
      </c>
    </row>
    <row r="78" spans="1:3" x14ac:dyDescent="0.2">
      <c r="A78" s="20">
        <f t="shared" si="4"/>
        <v>68</v>
      </c>
      <c r="B78" s="28">
        <f>CS4001NI!I78</f>
        <v>58</v>
      </c>
      <c r="C78" s="29">
        <f t="shared" si="3"/>
        <v>58</v>
      </c>
    </row>
    <row r="79" spans="1:3" x14ac:dyDescent="0.2">
      <c r="A79" s="20">
        <f t="shared" si="4"/>
        <v>69</v>
      </c>
      <c r="B79" s="28">
        <f>CS4001NI!I79</f>
        <v>19</v>
      </c>
      <c r="C79" s="29">
        <f t="shared" si="3"/>
        <v>19</v>
      </c>
    </row>
    <row r="80" spans="1:3" x14ac:dyDescent="0.2">
      <c r="A80" s="20">
        <f t="shared" si="4"/>
        <v>70</v>
      </c>
      <c r="B80" s="28">
        <f>CS4001NI!I80</f>
        <v>52</v>
      </c>
      <c r="C80" s="29">
        <f t="shared" si="3"/>
        <v>52</v>
      </c>
    </row>
    <row r="81" spans="1:3" x14ac:dyDescent="0.2">
      <c r="A81" s="20">
        <f t="shared" si="4"/>
        <v>71</v>
      </c>
      <c r="B81" s="28">
        <f>CS4001NI!I81</f>
        <v>60</v>
      </c>
      <c r="C81" s="29">
        <f t="shared" si="3"/>
        <v>60</v>
      </c>
    </row>
    <row r="82" spans="1:3" x14ac:dyDescent="0.2">
      <c r="A82" s="20">
        <f t="shared" si="4"/>
        <v>72</v>
      </c>
      <c r="B82" s="28">
        <f>CS4001NI!I82</f>
        <v>0</v>
      </c>
      <c r="C82" s="29" t="str">
        <f t="shared" si="3"/>
        <v/>
      </c>
    </row>
    <row r="83" spans="1:3" x14ac:dyDescent="0.2">
      <c r="A83" s="20">
        <f t="shared" si="4"/>
        <v>73</v>
      </c>
      <c r="B83" s="28">
        <f>CS4001NI!I83</f>
        <v>69</v>
      </c>
      <c r="C83" s="29">
        <f t="shared" si="3"/>
        <v>69</v>
      </c>
    </row>
    <row r="84" spans="1:3" x14ac:dyDescent="0.2">
      <c r="A84" s="20">
        <f t="shared" si="4"/>
        <v>74</v>
      </c>
      <c r="B84" s="28">
        <f>CS4001NI!I84</f>
        <v>60</v>
      </c>
      <c r="C84" s="29">
        <f t="shared" si="3"/>
        <v>60</v>
      </c>
    </row>
    <row r="85" spans="1:3" x14ac:dyDescent="0.2">
      <c r="A85" s="20">
        <f t="shared" si="4"/>
        <v>75</v>
      </c>
      <c r="B85" s="28">
        <f>CS4001NI!I85</f>
        <v>85</v>
      </c>
      <c r="C85" s="29">
        <f t="shared" si="3"/>
        <v>85</v>
      </c>
    </row>
    <row r="86" spans="1:3" x14ac:dyDescent="0.2">
      <c r="A86" s="20">
        <f t="shared" si="4"/>
        <v>76</v>
      </c>
      <c r="B86" s="28">
        <f>CS4001NI!I86</f>
        <v>80</v>
      </c>
      <c r="C86" s="29">
        <f t="shared" si="3"/>
        <v>80</v>
      </c>
    </row>
    <row r="87" spans="1:3" x14ac:dyDescent="0.2">
      <c r="A87" s="20">
        <f t="shared" si="4"/>
        <v>77</v>
      </c>
      <c r="B87" s="28">
        <f>CS4001NI!I87</f>
        <v>58</v>
      </c>
      <c r="C87" s="29">
        <f t="shared" si="3"/>
        <v>58</v>
      </c>
    </row>
    <row r="88" spans="1:3" x14ac:dyDescent="0.2">
      <c r="A88" s="20">
        <f t="shared" si="4"/>
        <v>78</v>
      </c>
      <c r="B88" s="28">
        <f>CS4001NI!I88</f>
        <v>34</v>
      </c>
      <c r="C88" s="29">
        <f t="shared" si="3"/>
        <v>34</v>
      </c>
    </row>
    <row r="89" spans="1:3" x14ac:dyDescent="0.2">
      <c r="A89" s="20">
        <f t="shared" si="4"/>
        <v>79</v>
      </c>
      <c r="B89" s="28">
        <f>CS4001NI!I89</f>
        <v>71</v>
      </c>
      <c r="C89" s="29">
        <f t="shared" si="3"/>
        <v>71</v>
      </c>
    </row>
    <row r="90" spans="1:3" x14ac:dyDescent="0.2">
      <c r="A90" s="20">
        <f t="shared" si="4"/>
        <v>80</v>
      </c>
      <c r="B90" s="28">
        <f>CS4001NI!I90</f>
        <v>55</v>
      </c>
      <c r="C90" s="29">
        <f t="shared" si="3"/>
        <v>55</v>
      </c>
    </row>
    <row r="91" spans="1:3" x14ac:dyDescent="0.2">
      <c r="A91" s="20">
        <f t="shared" si="4"/>
        <v>81</v>
      </c>
      <c r="B91" s="28">
        <f>CS4001NI!I91</f>
        <v>50</v>
      </c>
      <c r="C91" s="29">
        <f t="shared" si="3"/>
        <v>50</v>
      </c>
    </row>
    <row r="92" spans="1:3" x14ac:dyDescent="0.2">
      <c r="A92" s="20">
        <f t="shared" si="4"/>
        <v>82</v>
      </c>
      <c r="B92" s="28">
        <f>CS4001NI!I92</f>
        <v>53</v>
      </c>
      <c r="C92" s="29">
        <f t="shared" si="3"/>
        <v>53</v>
      </c>
    </row>
    <row r="93" spans="1:3" x14ac:dyDescent="0.2">
      <c r="A93" s="20">
        <f t="shared" si="4"/>
        <v>83</v>
      </c>
      <c r="B93" s="28">
        <f>CS4001NI!I93</f>
        <v>60</v>
      </c>
      <c r="C93" s="29">
        <f t="shared" si="3"/>
        <v>60</v>
      </c>
    </row>
    <row r="94" spans="1:3" x14ac:dyDescent="0.2">
      <c r="A94" s="20">
        <f t="shared" si="4"/>
        <v>84</v>
      </c>
      <c r="B94" s="28">
        <f>CS4001NI!I94</f>
        <v>55</v>
      </c>
      <c r="C94" s="29">
        <f t="shared" si="3"/>
        <v>55</v>
      </c>
    </row>
    <row r="95" spans="1:3" x14ac:dyDescent="0.2">
      <c r="A95" s="20">
        <f t="shared" si="4"/>
        <v>85</v>
      </c>
      <c r="B95" s="28">
        <f>CS4001NI!I95</f>
        <v>69</v>
      </c>
      <c r="C95" s="29">
        <f t="shared" si="3"/>
        <v>69</v>
      </c>
    </row>
    <row r="96" spans="1:3" x14ac:dyDescent="0.2">
      <c r="A96" s="20">
        <f t="shared" si="4"/>
        <v>86</v>
      </c>
      <c r="B96" s="28">
        <f>CS4001NI!I96</f>
        <v>75</v>
      </c>
      <c r="C96" s="29">
        <f t="shared" si="3"/>
        <v>75</v>
      </c>
    </row>
    <row r="97" spans="1:3" x14ac:dyDescent="0.2">
      <c r="A97" s="20">
        <f t="shared" si="4"/>
        <v>87</v>
      </c>
      <c r="B97" s="28">
        <f>CS4001NI!I97</f>
        <v>35</v>
      </c>
      <c r="C97" s="29">
        <f t="shared" si="3"/>
        <v>35</v>
      </c>
    </row>
    <row r="98" spans="1:3" x14ac:dyDescent="0.2">
      <c r="A98" s="20">
        <f t="shared" si="4"/>
        <v>88</v>
      </c>
      <c r="B98" s="28">
        <f>CS4001NI!I98</f>
        <v>65</v>
      </c>
      <c r="C98" s="29">
        <f t="shared" si="3"/>
        <v>65</v>
      </c>
    </row>
    <row r="99" spans="1:3" x14ac:dyDescent="0.2">
      <c r="A99" s="20">
        <f t="shared" si="4"/>
        <v>89</v>
      </c>
      <c r="B99" s="28">
        <f>CS4001NI!I99</f>
        <v>55</v>
      </c>
      <c r="C99" s="29">
        <f t="shared" si="3"/>
        <v>55</v>
      </c>
    </row>
    <row r="100" spans="1:3" x14ac:dyDescent="0.2">
      <c r="A100" s="20">
        <f t="shared" si="4"/>
        <v>90</v>
      </c>
      <c r="B100" s="28">
        <f>CS4001NI!I100</f>
        <v>57</v>
      </c>
      <c r="C100" s="29">
        <f t="shared" si="3"/>
        <v>57</v>
      </c>
    </row>
    <row r="101" spans="1:3" x14ac:dyDescent="0.2">
      <c r="A101" s="20">
        <f t="shared" si="4"/>
        <v>91</v>
      </c>
      <c r="B101" s="28">
        <f>CS4001NI!I101</f>
        <v>67</v>
      </c>
      <c r="C101" s="29">
        <f t="shared" si="3"/>
        <v>67</v>
      </c>
    </row>
    <row r="102" spans="1:3" x14ac:dyDescent="0.2">
      <c r="A102" s="20">
        <f t="shared" si="4"/>
        <v>92</v>
      </c>
      <c r="B102" s="28">
        <f>CS4001NI!I102</f>
        <v>55</v>
      </c>
      <c r="C102" s="29">
        <f t="shared" si="3"/>
        <v>55</v>
      </c>
    </row>
    <row r="103" spans="1:3" x14ac:dyDescent="0.2">
      <c r="A103" s="20">
        <f t="shared" si="4"/>
        <v>93</v>
      </c>
      <c r="B103" s="28">
        <f>CS4001NI!I103</f>
        <v>24</v>
      </c>
      <c r="C103" s="29">
        <f t="shared" si="3"/>
        <v>24</v>
      </c>
    </row>
    <row r="104" spans="1:3" x14ac:dyDescent="0.2">
      <c r="A104" s="20">
        <f t="shared" si="4"/>
        <v>94</v>
      </c>
      <c r="B104" s="28">
        <f>CS4001NI!I104</f>
        <v>66</v>
      </c>
      <c r="C104" s="29">
        <f t="shared" si="3"/>
        <v>66</v>
      </c>
    </row>
    <row r="105" spans="1:3" x14ac:dyDescent="0.2">
      <c r="A105" s="20">
        <f t="shared" si="4"/>
        <v>95</v>
      </c>
      <c r="B105" s="28">
        <f>CS4001NI!I105</f>
        <v>12</v>
      </c>
      <c r="C105" s="29">
        <f t="shared" si="3"/>
        <v>12</v>
      </c>
    </row>
    <row r="106" spans="1:3" x14ac:dyDescent="0.2">
      <c r="A106" s="20">
        <f t="shared" si="4"/>
        <v>96</v>
      </c>
      <c r="B106" s="28">
        <f>CS4001NI!I106</f>
        <v>65</v>
      </c>
      <c r="C106" s="29">
        <f t="shared" si="3"/>
        <v>65</v>
      </c>
    </row>
    <row r="107" spans="1:3" x14ac:dyDescent="0.2">
      <c r="A107" s="20">
        <f t="shared" si="4"/>
        <v>97</v>
      </c>
      <c r="B107" s="28">
        <f>CS4001NI!I107</f>
        <v>69</v>
      </c>
      <c r="C107" s="29">
        <f t="shared" si="3"/>
        <v>69</v>
      </c>
    </row>
    <row r="108" spans="1:3" x14ac:dyDescent="0.2">
      <c r="A108" s="20">
        <f t="shared" si="4"/>
        <v>98</v>
      </c>
      <c r="B108" s="28">
        <f>CS4001NI!I108</f>
        <v>58</v>
      </c>
      <c r="C108" s="29">
        <f t="shared" si="3"/>
        <v>58</v>
      </c>
    </row>
    <row r="109" spans="1:3" x14ac:dyDescent="0.2">
      <c r="A109" s="20">
        <f t="shared" si="4"/>
        <v>99</v>
      </c>
      <c r="B109" s="28">
        <f>CS4001NI!I109</f>
        <v>12</v>
      </c>
      <c r="C109" s="29">
        <f t="shared" si="3"/>
        <v>12</v>
      </c>
    </row>
    <row r="110" spans="1:3" x14ac:dyDescent="0.2">
      <c r="A110" s="20">
        <f t="shared" si="4"/>
        <v>100</v>
      </c>
      <c r="B110" s="28">
        <f>CS4001NI!I110</f>
        <v>48</v>
      </c>
      <c r="C110" s="29">
        <f t="shared" si="3"/>
        <v>48</v>
      </c>
    </row>
    <row r="111" spans="1:3" x14ac:dyDescent="0.2">
      <c r="A111" s="20">
        <f t="shared" si="4"/>
        <v>101</v>
      </c>
      <c r="B111" s="28">
        <f>CS4001NI!I111</f>
        <v>61</v>
      </c>
      <c r="C111" s="29">
        <f t="shared" si="3"/>
        <v>61</v>
      </c>
    </row>
    <row r="112" spans="1:3" x14ac:dyDescent="0.2">
      <c r="A112" s="20">
        <f t="shared" si="4"/>
        <v>102</v>
      </c>
      <c r="B112" s="28">
        <f>CS4001NI!I112</f>
        <v>58</v>
      </c>
      <c r="C112" s="29">
        <f t="shared" si="3"/>
        <v>58</v>
      </c>
    </row>
    <row r="113" spans="1:3" x14ac:dyDescent="0.2">
      <c r="A113" s="20">
        <f t="shared" si="4"/>
        <v>103</v>
      </c>
      <c r="B113" s="28">
        <f>CS4001NI!I113</f>
        <v>76</v>
      </c>
      <c r="C113" s="29">
        <f t="shared" si="3"/>
        <v>76</v>
      </c>
    </row>
    <row r="114" spans="1:3" x14ac:dyDescent="0.2">
      <c r="A114" s="20">
        <f t="shared" si="4"/>
        <v>104</v>
      </c>
      <c r="B114" s="28">
        <f>CS4001NI!I114</f>
        <v>75</v>
      </c>
      <c r="C114" s="29">
        <f t="shared" si="3"/>
        <v>75</v>
      </c>
    </row>
    <row r="115" spans="1:3" x14ac:dyDescent="0.2">
      <c r="A115" s="20">
        <f t="shared" si="4"/>
        <v>105</v>
      </c>
      <c r="B115" s="28">
        <f>CS4001NI!I115</f>
        <v>66</v>
      </c>
      <c r="C115" s="29">
        <f t="shared" si="3"/>
        <v>66</v>
      </c>
    </row>
    <row r="116" spans="1:3" x14ac:dyDescent="0.2">
      <c r="A116" s="20">
        <f t="shared" si="4"/>
        <v>106</v>
      </c>
      <c r="B116" s="28">
        <f>CS4001NI!I116</f>
        <v>0</v>
      </c>
      <c r="C116" s="29" t="str">
        <f t="shared" si="3"/>
        <v/>
      </c>
    </row>
    <row r="117" spans="1:3" x14ac:dyDescent="0.2">
      <c r="A117" s="20">
        <f t="shared" si="4"/>
        <v>107</v>
      </c>
      <c r="B117" s="28">
        <f>CS4001NI!I117</f>
        <v>71</v>
      </c>
      <c r="C117" s="29">
        <f t="shared" si="3"/>
        <v>71</v>
      </c>
    </row>
    <row r="118" spans="1:3" x14ac:dyDescent="0.2">
      <c r="A118" s="20">
        <f t="shared" si="4"/>
        <v>108</v>
      </c>
      <c r="B118" s="28">
        <f>CS4001NI!I118</f>
        <v>50</v>
      </c>
      <c r="C118" s="29">
        <f t="shared" si="3"/>
        <v>50</v>
      </c>
    </row>
    <row r="119" spans="1:3" x14ac:dyDescent="0.2">
      <c r="A119" s="20">
        <f t="shared" si="4"/>
        <v>109</v>
      </c>
      <c r="B119" s="28">
        <f>CS4001NI!I119</f>
        <v>50</v>
      </c>
      <c r="C119" s="29">
        <f t="shared" si="3"/>
        <v>50</v>
      </c>
    </row>
    <row r="120" spans="1:3" x14ac:dyDescent="0.2">
      <c r="A120" s="20">
        <f t="shared" si="4"/>
        <v>110</v>
      </c>
      <c r="B120" s="28">
        <f>CS4001NI!I120</f>
        <v>75</v>
      </c>
      <c r="C120" s="29">
        <f t="shared" si="3"/>
        <v>75</v>
      </c>
    </row>
    <row r="121" spans="1:3" x14ac:dyDescent="0.2">
      <c r="A121" s="20">
        <f t="shared" si="4"/>
        <v>111</v>
      </c>
      <c r="B121" s="28">
        <f>CS4001NI!I121</f>
        <v>85</v>
      </c>
      <c r="C121" s="29">
        <f t="shared" si="3"/>
        <v>85</v>
      </c>
    </row>
    <row r="122" spans="1:3" x14ac:dyDescent="0.2">
      <c r="A122" s="20">
        <f t="shared" si="4"/>
        <v>112</v>
      </c>
      <c r="B122" s="28">
        <f>CS4001NI!I122</f>
        <v>64</v>
      </c>
      <c r="C122" s="29">
        <f t="shared" si="3"/>
        <v>64</v>
      </c>
    </row>
    <row r="123" spans="1:3" x14ac:dyDescent="0.2">
      <c r="A123" s="20">
        <f t="shared" si="4"/>
        <v>113</v>
      </c>
      <c r="B123" s="28">
        <f>CS4001NI!I123</f>
        <v>71</v>
      </c>
      <c r="C123" s="29">
        <f t="shared" si="3"/>
        <v>71</v>
      </c>
    </row>
    <row r="124" spans="1:3" x14ac:dyDescent="0.2">
      <c r="A124" s="20">
        <f t="shared" si="4"/>
        <v>114</v>
      </c>
      <c r="B124" s="28">
        <f>CS4001NI!I124</f>
        <v>69</v>
      </c>
      <c r="C124" s="29">
        <f t="shared" si="3"/>
        <v>69</v>
      </c>
    </row>
    <row r="125" spans="1:3" x14ac:dyDescent="0.2">
      <c r="A125" s="20">
        <f t="shared" si="4"/>
        <v>115</v>
      </c>
      <c r="B125" s="28">
        <f>CS4001NI!I125</f>
        <v>43</v>
      </c>
      <c r="C125" s="29">
        <f t="shared" si="3"/>
        <v>43</v>
      </c>
    </row>
    <row r="126" spans="1:3" x14ac:dyDescent="0.2">
      <c r="A126" s="20">
        <f t="shared" si="4"/>
        <v>116</v>
      </c>
      <c r="B126" s="28">
        <f>CS4001NI!I126</f>
        <v>29</v>
      </c>
      <c r="C126" s="29">
        <f t="shared" si="3"/>
        <v>29</v>
      </c>
    </row>
    <row r="127" spans="1:3" x14ac:dyDescent="0.2">
      <c r="A127" s="20">
        <f t="shared" si="4"/>
        <v>117</v>
      </c>
      <c r="B127" s="28">
        <f>CS4001NI!I127</f>
        <v>62</v>
      </c>
      <c r="C127" s="29">
        <f t="shared" si="3"/>
        <v>62</v>
      </c>
    </row>
    <row r="128" spans="1:3" x14ac:dyDescent="0.2">
      <c r="A128" s="20">
        <f t="shared" si="4"/>
        <v>118</v>
      </c>
      <c r="B128" s="28">
        <f>CS4001NI!I128</f>
        <v>65</v>
      </c>
      <c r="C128" s="29">
        <f t="shared" si="3"/>
        <v>65</v>
      </c>
    </row>
    <row r="129" spans="1:3" x14ac:dyDescent="0.2">
      <c r="A129" s="20">
        <f t="shared" si="4"/>
        <v>119</v>
      </c>
      <c r="B129" s="28">
        <f>CS4001NI!I129</f>
        <v>0</v>
      </c>
      <c r="C129" s="29" t="str">
        <f t="shared" si="3"/>
        <v/>
      </c>
    </row>
    <row r="130" spans="1:3" x14ac:dyDescent="0.2">
      <c r="A130" s="20">
        <f t="shared" si="4"/>
        <v>120</v>
      </c>
      <c r="B130" s="28">
        <f>CS4001NI!I130</f>
        <v>60</v>
      </c>
      <c r="C130" s="29">
        <f t="shared" si="3"/>
        <v>60</v>
      </c>
    </row>
    <row r="131" spans="1:3" x14ac:dyDescent="0.2">
      <c r="A131" s="20">
        <f t="shared" si="4"/>
        <v>121</v>
      </c>
      <c r="B131" s="28">
        <f>CS4001NI!I131</f>
        <v>0</v>
      </c>
      <c r="C131" s="29" t="str">
        <f t="shared" si="3"/>
        <v/>
      </c>
    </row>
    <row r="132" spans="1:3" x14ac:dyDescent="0.2">
      <c r="A132" s="20">
        <f t="shared" si="4"/>
        <v>122</v>
      </c>
      <c r="B132" s="28">
        <f>CS4001NI!I132</f>
        <v>65</v>
      </c>
      <c r="C132" s="29">
        <f t="shared" si="3"/>
        <v>65</v>
      </c>
    </row>
    <row r="133" spans="1:3" x14ac:dyDescent="0.2">
      <c r="A133" s="20">
        <f t="shared" si="4"/>
        <v>123</v>
      </c>
      <c r="B133" s="28">
        <f>CS4001NI!I133</f>
        <v>0</v>
      </c>
      <c r="C133" s="29" t="str">
        <f t="shared" si="3"/>
        <v/>
      </c>
    </row>
    <row r="134" spans="1:3" x14ac:dyDescent="0.2">
      <c r="A134" s="20">
        <f t="shared" si="4"/>
        <v>124</v>
      </c>
      <c r="B134" s="28">
        <f>CS4001NI!I134</f>
        <v>38</v>
      </c>
      <c r="C134" s="29">
        <f t="shared" si="3"/>
        <v>38</v>
      </c>
    </row>
    <row r="135" spans="1:3" x14ac:dyDescent="0.2">
      <c r="A135" s="20">
        <f t="shared" si="4"/>
        <v>125</v>
      </c>
      <c r="B135" s="28">
        <f>CS4001NI!I135</f>
        <v>67</v>
      </c>
      <c r="C135" s="29">
        <f t="shared" si="3"/>
        <v>67</v>
      </c>
    </row>
    <row r="136" spans="1:3" x14ac:dyDescent="0.2">
      <c r="A136" s="20">
        <f t="shared" si="4"/>
        <v>126</v>
      </c>
      <c r="B136" s="28">
        <f>CS4001NI!I136</f>
        <v>67</v>
      </c>
      <c r="C136" s="29">
        <f t="shared" si="3"/>
        <v>67</v>
      </c>
    </row>
    <row r="137" spans="1:3" x14ac:dyDescent="0.2">
      <c r="A137" s="20">
        <f t="shared" si="4"/>
        <v>127</v>
      </c>
      <c r="B137" s="28">
        <f>CS4001NI!I137</f>
        <v>55</v>
      </c>
      <c r="C137" s="29">
        <f t="shared" si="3"/>
        <v>55</v>
      </c>
    </row>
    <row r="138" spans="1:3" x14ac:dyDescent="0.2">
      <c r="A138" s="20">
        <f t="shared" si="4"/>
        <v>128</v>
      </c>
      <c r="B138" s="28">
        <f>CS4001NI!I138</f>
        <v>27</v>
      </c>
      <c r="C138" s="29">
        <f t="shared" si="3"/>
        <v>27</v>
      </c>
    </row>
    <row r="139" spans="1:3" x14ac:dyDescent="0.2">
      <c r="A139" s="20">
        <f t="shared" si="4"/>
        <v>129</v>
      </c>
      <c r="B139" s="28">
        <f>CS4001NI!I139</f>
        <v>80</v>
      </c>
      <c r="C139" s="29">
        <f t="shared" si="3"/>
        <v>80</v>
      </c>
    </row>
    <row r="140" spans="1:3" x14ac:dyDescent="0.2">
      <c r="A140" s="20">
        <f t="shared" si="4"/>
        <v>130</v>
      </c>
      <c r="B140" s="28">
        <f>CS4001NI!I140</f>
        <v>12</v>
      </c>
      <c r="C140" s="29">
        <f t="shared" ref="C140:C203" si="5">IF(B140=0,"",ROUND(B140,0))</f>
        <v>12</v>
      </c>
    </row>
    <row r="141" spans="1:3" x14ac:dyDescent="0.2">
      <c r="A141" s="20">
        <f t="shared" ref="A141:A204" si="6">1+A140</f>
        <v>131</v>
      </c>
      <c r="B141" s="28">
        <f>CS4001NI!I141</f>
        <v>34</v>
      </c>
      <c r="C141" s="29">
        <f t="shared" si="5"/>
        <v>34</v>
      </c>
    </row>
    <row r="142" spans="1:3" x14ac:dyDescent="0.2">
      <c r="A142" s="20">
        <f t="shared" si="6"/>
        <v>132</v>
      </c>
      <c r="B142" s="28">
        <f>CS4001NI!I142</f>
        <v>85</v>
      </c>
      <c r="C142" s="29">
        <f t="shared" si="5"/>
        <v>85</v>
      </c>
    </row>
    <row r="143" spans="1:3" x14ac:dyDescent="0.2">
      <c r="A143" s="20">
        <f t="shared" si="6"/>
        <v>133</v>
      </c>
      <c r="B143" s="28">
        <f>CS4001NI!I143</f>
        <v>71</v>
      </c>
      <c r="C143" s="29">
        <f t="shared" si="5"/>
        <v>71</v>
      </c>
    </row>
    <row r="144" spans="1:3" x14ac:dyDescent="0.2">
      <c r="A144" s="20">
        <f t="shared" si="6"/>
        <v>134</v>
      </c>
      <c r="B144" s="28">
        <f>CS4001NI!I144</f>
        <v>53</v>
      </c>
      <c r="C144" s="29">
        <f t="shared" si="5"/>
        <v>53</v>
      </c>
    </row>
    <row r="145" spans="1:3" x14ac:dyDescent="0.2">
      <c r="A145" s="20">
        <f t="shared" si="6"/>
        <v>135</v>
      </c>
      <c r="B145" s="28">
        <f>CS4001NI!I145</f>
        <v>69</v>
      </c>
      <c r="C145" s="29">
        <f t="shared" si="5"/>
        <v>69</v>
      </c>
    </row>
    <row r="146" spans="1:3" x14ac:dyDescent="0.2">
      <c r="A146" s="20">
        <f t="shared" si="6"/>
        <v>136</v>
      </c>
      <c r="B146" s="28">
        <f>CS4001NI!I146</f>
        <v>62</v>
      </c>
      <c r="C146" s="29">
        <f t="shared" si="5"/>
        <v>62</v>
      </c>
    </row>
    <row r="147" spans="1:3" x14ac:dyDescent="0.2">
      <c r="A147" s="20">
        <f t="shared" si="6"/>
        <v>137</v>
      </c>
      <c r="B147" s="28">
        <f>CS4001NI!I147</f>
        <v>53</v>
      </c>
      <c r="C147" s="29">
        <f t="shared" si="5"/>
        <v>53</v>
      </c>
    </row>
    <row r="148" spans="1:3" x14ac:dyDescent="0.2">
      <c r="A148" s="20">
        <f t="shared" si="6"/>
        <v>138</v>
      </c>
      <c r="B148" s="28">
        <f>CS4001NI!I148</f>
        <v>60</v>
      </c>
      <c r="C148" s="29">
        <f t="shared" si="5"/>
        <v>60</v>
      </c>
    </row>
    <row r="149" spans="1:3" x14ac:dyDescent="0.2">
      <c r="A149" s="20">
        <f t="shared" si="6"/>
        <v>139</v>
      </c>
      <c r="B149" s="28">
        <f>CS4001NI!I149</f>
        <v>75</v>
      </c>
      <c r="C149" s="29">
        <f t="shared" si="5"/>
        <v>75</v>
      </c>
    </row>
    <row r="150" spans="1:3" x14ac:dyDescent="0.2">
      <c r="A150" s="20">
        <f t="shared" si="6"/>
        <v>140</v>
      </c>
      <c r="B150" s="28">
        <f>CS4001NI!I150</f>
        <v>71</v>
      </c>
      <c r="C150" s="29">
        <f t="shared" si="5"/>
        <v>71</v>
      </c>
    </row>
    <row r="151" spans="1:3" x14ac:dyDescent="0.2">
      <c r="A151" s="20">
        <f t="shared" si="6"/>
        <v>141</v>
      </c>
      <c r="B151" s="28">
        <f>CS4001NI!I151</f>
        <v>45</v>
      </c>
      <c r="C151" s="29">
        <f t="shared" si="5"/>
        <v>45</v>
      </c>
    </row>
    <row r="152" spans="1:3" x14ac:dyDescent="0.2">
      <c r="A152" s="20">
        <f t="shared" si="6"/>
        <v>142</v>
      </c>
      <c r="B152" s="28">
        <f>CS4001NI!I152</f>
        <v>50</v>
      </c>
      <c r="C152" s="29">
        <f t="shared" si="5"/>
        <v>50</v>
      </c>
    </row>
    <row r="153" spans="1:3" x14ac:dyDescent="0.2">
      <c r="A153" s="20">
        <f t="shared" si="6"/>
        <v>143</v>
      </c>
      <c r="B153" s="28">
        <f>CS4001NI!I153</f>
        <v>75</v>
      </c>
      <c r="C153" s="29">
        <f t="shared" si="5"/>
        <v>75</v>
      </c>
    </row>
    <row r="154" spans="1:3" x14ac:dyDescent="0.2">
      <c r="A154" s="20">
        <f t="shared" si="6"/>
        <v>144</v>
      </c>
      <c r="B154" s="28">
        <f>CS4001NI!I154</f>
        <v>35</v>
      </c>
      <c r="C154" s="29">
        <f t="shared" si="5"/>
        <v>35</v>
      </c>
    </row>
    <row r="155" spans="1:3" x14ac:dyDescent="0.2">
      <c r="A155" s="20">
        <f t="shared" si="6"/>
        <v>145</v>
      </c>
      <c r="B155" s="28">
        <f>CS4001NI!I155</f>
        <v>71</v>
      </c>
      <c r="C155" s="29">
        <f t="shared" si="5"/>
        <v>71</v>
      </c>
    </row>
    <row r="156" spans="1:3" x14ac:dyDescent="0.2">
      <c r="A156" s="20">
        <f t="shared" si="6"/>
        <v>146</v>
      </c>
      <c r="B156" s="28">
        <f>CS4001NI!I156</f>
        <v>59</v>
      </c>
      <c r="C156" s="29">
        <f t="shared" si="5"/>
        <v>59</v>
      </c>
    </row>
    <row r="157" spans="1:3" x14ac:dyDescent="0.2">
      <c r="A157" s="20">
        <f t="shared" si="6"/>
        <v>147</v>
      </c>
      <c r="B157" s="28">
        <f>CS4001NI!I157</f>
        <v>80</v>
      </c>
      <c r="C157" s="29">
        <f t="shared" si="5"/>
        <v>80</v>
      </c>
    </row>
    <row r="158" spans="1:3" x14ac:dyDescent="0.2">
      <c r="A158" s="20">
        <f t="shared" si="6"/>
        <v>148</v>
      </c>
      <c r="B158" s="28">
        <f>CS4001NI!I158</f>
        <v>69</v>
      </c>
      <c r="C158" s="29">
        <f t="shared" si="5"/>
        <v>69</v>
      </c>
    </row>
    <row r="159" spans="1:3" x14ac:dyDescent="0.2">
      <c r="A159" s="20">
        <f t="shared" si="6"/>
        <v>149</v>
      </c>
      <c r="B159" s="28">
        <f>CS4001NI!I159</f>
        <v>71</v>
      </c>
      <c r="C159" s="29">
        <f t="shared" si="5"/>
        <v>71</v>
      </c>
    </row>
    <row r="160" spans="1:3" x14ac:dyDescent="0.2">
      <c r="A160" s="20">
        <f t="shared" si="6"/>
        <v>150</v>
      </c>
      <c r="B160" s="28">
        <f>CS4001NI!I160</f>
        <v>24</v>
      </c>
      <c r="C160" s="29">
        <f t="shared" si="5"/>
        <v>24</v>
      </c>
    </row>
    <row r="161" spans="1:3" x14ac:dyDescent="0.2">
      <c r="A161" s="20">
        <f t="shared" si="6"/>
        <v>151</v>
      </c>
      <c r="B161" s="28">
        <f>CS4001NI!I161</f>
        <v>58</v>
      </c>
      <c r="C161" s="29">
        <f t="shared" si="5"/>
        <v>58</v>
      </c>
    </row>
    <row r="162" spans="1:3" x14ac:dyDescent="0.2">
      <c r="A162" s="20">
        <f t="shared" si="6"/>
        <v>152</v>
      </c>
      <c r="B162" s="28">
        <f>CS4001NI!I162</f>
        <v>60</v>
      </c>
      <c r="C162" s="29">
        <f t="shared" si="5"/>
        <v>60</v>
      </c>
    </row>
    <row r="163" spans="1:3" x14ac:dyDescent="0.2">
      <c r="A163" s="20">
        <f t="shared" si="6"/>
        <v>153</v>
      </c>
      <c r="B163" s="28">
        <f>CS4001NI!I163</f>
        <v>64</v>
      </c>
      <c r="C163" s="29">
        <f t="shared" si="5"/>
        <v>64</v>
      </c>
    </row>
    <row r="164" spans="1:3" x14ac:dyDescent="0.2">
      <c r="A164" s="20">
        <f t="shared" si="6"/>
        <v>154</v>
      </c>
      <c r="B164" s="28">
        <f>CS4001NI!I164</f>
        <v>0</v>
      </c>
      <c r="C164" s="29" t="str">
        <f t="shared" si="5"/>
        <v/>
      </c>
    </row>
    <row r="165" spans="1:3" x14ac:dyDescent="0.2">
      <c r="A165" s="20">
        <f t="shared" si="6"/>
        <v>155</v>
      </c>
      <c r="B165" s="28">
        <f>CS4001NI!I165</f>
        <v>0</v>
      </c>
      <c r="C165" s="29" t="str">
        <f t="shared" si="5"/>
        <v/>
      </c>
    </row>
    <row r="166" spans="1:3" x14ac:dyDescent="0.2">
      <c r="A166" s="20">
        <f t="shared" si="6"/>
        <v>156</v>
      </c>
      <c r="B166" s="28">
        <f>CS4001NI!I166</f>
        <v>58</v>
      </c>
      <c r="C166" s="29">
        <f t="shared" si="5"/>
        <v>58</v>
      </c>
    </row>
    <row r="167" spans="1:3" x14ac:dyDescent="0.2">
      <c r="A167" s="20">
        <f t="shared" si="6"/>
        <v>157</v>
      </c>
      <c r="B167" s="28">
        <f>CS4001NI!I167</f>
        <v>29</v>
      </c>
      <c r="C167" s="29">
        <f t="shared" si="5"/>
        <v>29</v>
      </c>
    </row>
    <row r="168" spans="1:3" x14ac:dyDescent="0.2">
      <c r="A168" s="20">
        <f t="shared" si="6"/>
        <v>158</v>
      </c>
      <c r="B168" s="28">
        <f>CS4001NI!I168</f>
        <v>75</v>
      </c>
      <c r="C168" s="29">
        <f t="shared" si="5"/>
        <v>75</v>
      </c>
    </row>
    <row r="169" spans="1:3" x14ac:dyDescent="0.2">
      <c r="A169" s="20">
        <f t="shared" si="6"/>
        <v>159</v>
      </c>
      <c r="B169" s="28">
        <f>CS4001NI!I169</f>
        <v>53</v>
      </c>
      <c r="C169" s="29">
        <f t="shared" si="5"/>
        <v>53</v>
      </c>
    </row>
    <row r="170" spans="1:3" x14ac:dyDescent="0.2">
      <c r="A170" s="20">
        <f t="shared" si="6"/>
        <v>160</v>
      </c>
      <c r="B170" s="28">
        <f>CS4001NI!I170</f>
        <v>75</v>
      </c>
      <c r="C170" s="29">
        <f t="shared" si="5"/>
        <v>75</v>
      </c>
    </row>
    <row r="171" spans="1:3" x14ac:dyDescent="0.2">
      <c r="A171" s="20">
        <f t="shared" si="6"/>
        <v>161</v>
      </c>
      <c r="B171" s="28">
        <f>CS4001NI!I171</f>
        <v>71</v>
      </c>
      <c r="C171" s="29">
        <f t="shared" si="5"/>
        <v>71</v>
      </c>
    </row>
    <row r="172" spans="1:3" x14ac:dyDescent="0.2">
      <c r="A172" s="20">
        <f t="shared" si="6"/>
        <v>162</v>
      </c>
      <c r="B172" s="28">
        <f>CS4001NI!I172</f>
        <v>60</v>
      </c>
      <c r="C172" s="29">
        <f t="shared" si="5"/>
        <v>60</v>
      </c>
    </row>
    <row r="173" spans="1:3" x14ac:dyDescent="0.2">
      <c r="A173" s="20">
        <f t="shared" si="6"/>
        <v>163</v>
      </c>
      <c r="B173" s="28">
        <f>CS4001NI!I173</f>
        <v>69</v>
      </c>
      <c r="C173" s="29">
        <f t="shared" si="5"/>
        <v>69</v>
      </c>
    </row>
    <row r="174" spans="1:3" x14ac:dyDescent="0.2">
      <c r="A174" s="20">
        <f t="shared" si="6"/>
        <v>164</v>
      </c>
      <c r="B174" s="28">
        <f>CS4001NI!I174</f>
        <v>60</v>
      </c>
      <c r="C174" s="29">
        <f t="shared" si="5"/>
        <v>60</v>
      </c>
    </row>
    <row r="175" spans="1:3" x14ac:dyDescent="0.2">
      <c r="A175" s="20">
        <f t="shared" si="6"/>
        <v>165</v>
      </c>
      <c r="B175" s="28">
        <f>CS4001NI!I175</f>
        <v>71</v>
      </c>
      <c r="C175" s="29">
        <f t="shared" si="5"/>
        <v>71</v>
      </c>
    </row>
    <row r="176" spans="1:3" x14ac:dyDescent="0.2">
      <c r="A176" s="20">
        <f t="shared" si="6"/>
        <v>166</v>
      </c>
      <c r="B176" s="28">
        <f>CS4001NI!I176</f>
        <v>75</v>
      </c>
      <c r="C176" s="29">
        <f t="shared" si="5"/>
        <v>75</v>
      </c>
    </row>
    <row r="177" spans="1:3" x14ac:dyDescent="0.2">
      <c r="A177" s="20">
        <f t="shared" si="6"/>
        <v>167</v>
      </c>
      <c r="B177" s="28">
        <f>CS4001NI!I177</f>
        <v>34</v>
      </c>
      <c r="C177" s="29">
        <f t="shared" si="5"/>
        <v>34</v>
      </c>
    </row>
    <row r="178" spans="1:3" x14ac:dyDescent="0.2">
      <c r="A178" s="20">
        <f t="shared" si="6"/>
        <v>168</v>
      </c>
      <c r="B178" s="28">
        <f>CS4001NI!I178</f>
        <v>75</v>
      </c>
      <c r="C178" s="29">
        <f t="shared" si="5"/>
        <v>75</v>
      </c>
    </row>
    <row r="179" spans="1:3" x14ac:dyDescent="0.2">
      <c r="A179" s="20">
        <f t="shared" si="6"/>
        <v>169</v>
      </c>
      <c r="B179" s="28">
        <f>CS4001NI!I179</f>
        <v>27</v>
      </c>
      <c r="C179" s="29">
        <f t="shared" si="5"/>
        <v>27</v>
      </c>
    </row>
    <row r="180" spans="1:3" x14ac:dyDescent="0.2">
      <c r="A180" s="20">
        <f t="shared" si="6"/>
        <v>170</v>
      </c>
      <c r="B180" s="28">
        <f>CS4001NI!I180</f>
        <v>48</v>
      </c>
      <c r="C180" s="29">
        <f t="shared" si="5"/>
        <v>48</v>
      </c>
    </row>
    <row r="181" spans="1:3" x14ac:dyDescent="0.2">
      <c r="A181" s="20">
        <f t="shared" si="6"/>
        <v>171</v>
      </c>
      <c r="B181" s="28">
        <f>CS4001NI!I181</f>
        <v>58</v>
      </c>
      <c r="C181" s="29">
        <f t="shared" si="5"/>
        <v>58</v>
      </c>
    </row>
    <row r="182" spans="1:3" x14ac:dyDescent="0.2">
      <c r="A182" s="20">
        <f t="shared" si="6"/>
        <v>172</v>
      </c>
      <c r="B182" s="28">
        <f>CS4001NI!I182</f>
        <v>53</v>
      </c>
      <c r="C182" s="29">
        <f t="shared" si="5"/>
        <v>53</v>
      </c>
    </row>
    <row r="183" spans="1:3" x14ac:dyDescent="0.2">
      <c r="A183" s="20">
        <f t="shared" si="6"/>
        <v>173</v>
      </c>
      <c r="B183" s="28">
        <f>CS4001NI!I183</f>
        <v>69</v>
      </c>
      <c r="C183" s="29">
        <f t="shared" si="5"/>
        <v>69</v>
      </c>
    </row>
    <row r="184" spans="1:3" x14ac:dyDescent="0.2">
      <c r="A184" s="20">
        <f t="shared" si="6"/>
        <v>174</v>
      </c>
      <c r="B184" s="28">
        <f>CS4001NI!I184</f>
        <v>53</v>
      </c>
      <c r="C184" s="29">
        <f t="shared" si="5"/>
        <v>53</v>
      </c>
    </row>
    <row r="185" spans="1:3" x14ac:dyDescent="0.2">
      <c r="A185" s="20">
        <f t="shared" si="6"/>
        <v>175</v>
      </c>
      <c r="B185" s="28">
        <f>CS4001NI!I185</f>
        <v>67</v>
      </c>
      <c r="C185" s="29">
        <f t="shared" si="5"/>
        <v>67</v>
      </c>
    </row>
    <row r="186" spans="1:3" x14ac:dyDescent="0.2">
      <c r="A186" s="20">
        <f t="shared" si="6"/>
        <v>176</v>
      </c>
      <c r="B186" s="28">
        <f>CS4001NI!I186</f>
        <v>53</v>
      </c>
      <c r="C186" s="29">
        <f t="shared" si="5"/>
        <v>53</v>
      </c>
    </row>
    <row r="187" spans="1:3" x14ac:dyDescent="0.2">
      <c r="A187" s="20">
        <f t="shared" si="6"/>
        <v>177</v>
      </c>
      <c r="B187" s="28">
        <f>CS4001NI!I187</f>
        <v>60</v>
      </c>
      <c r="C187" s="29">
        <f t="shared" si="5"/>
        <v>60</v>
      </c>
    </row>
    <row r="188" spans="1:3" x14ac:dyDescent="0.2">
      <c r="A188" s="20">
        <f t="shared" si="6"/>
        <v>178</v>
      </c>
      <c r="B188" s="28">
        <f>CS4001NI!I188</f>
        <v>80</v>
      </c>
      <c r="C188" s="29">
        <f t="shared" si="5"/>
        <v>80</v>
      </c>
    </row>
    <row r="189" spans="1:3" x14ac:dyDescent="0.2">
      <c r="A189" s="20">
        <f t="shared" si="6"/>
        <v>179</v>
      </c>
      <c r="B189" s="28">
        <f>CS4001NI!I189</f>
        <v>48</v>
      </c>
      <c r="C189" s="29">
        <f t="shared" si="5"/>
        <v>48</v>
      </c>
    </row>
    <row r="190" spans="1:3" x14ac:dyDescent="0.2">
      <c r="A190" s="20">
        <f t="shared" si="6"/>
        <v>180</v>
      </c>
      <c r="B190" s="28">
        <f>CS4001NI!I190</f>
        <v>71</v>
      </c>
      <c r="C190" s="29">
        <f t="shared" si="5"/>
        <v>71</v>
      </c>
    </row>
    <row r="191" spans="1:3" x14ac:dyDescent="0.2">
      <c r="A191" s="20">
        <f t="shared" si="6"/>
        <v>181</v>
      </c>
      <c r="B191" s="28">
        <f>CS4001NI!I191</f>
        <v>69</v>
      </c>
      <c r="C191" s="29">
        <f t="shared" si="5"/>
        <v>69</v>
      </c>
    </row>
    <row r="192" spans="1:3" x14ac:dyDescent="0.2">
      <c r="A192" s="20">
        <f t="shared" si="6"/>
        <v>182</v>
      </c>
      <c r="B192" s="28">
        <f>CS4001NI!I192</f>
        <v>55</v>
      </c>
      <c r="C192" s="29">
        <f t="shared" si="5"/>
        <v>55</v>
      </c>
    </row>
    <row r="193" spans="1:3" x14ac:dyDescent="0.2">
      <c r="A193" s="20">
        <f t="shared" si="6"/>
        <v>183</v>
      </c>
      <c r="B193" s="28">
        <f>CS4001NI!I193</f>
        <v>74</v>
      </c>
      <c r="C193" s="29">
        <f t="shared" si="5"/>
        <v>74</v>
      </c>
    </row>
    <row r="194" spans="1:3" x14ac:dyDescent="0.2">
      <c r="A194" s="20">
        <f t="shared" si="6"/>
        <v>184</v>
      </c>
      <c r="B194" s="28">
        <f>CS4001NI!I194</f>
        <v>60</v>
      </c>
      <c r="C194" s="29">
        <f t="shared" si="5"/>
        <v>60</v>
      </c>
    </row>
    <row r="195" spans="1:3" x14ac:dyDescent="0.2">
      <c r="A195" s="20">
        <f t="shared" si="6"/>
        <v>185</v>
      </c>
      <c r="B195" s="28">
        <f>CS4001NI!I195</f>
        <v>58</v>
      </c>
      <c r="C195" s="29">
        <f t="shared" si="5"/>
        <v>58</v>
      </c>
    </row>
    <row r="196" spans="1:3" x14ac:dyDescent="0.2">
      <c r="A196" s="20">
        <f t="shared" si="6"/>
        <v>186</v>
      </c>
      <c r="B196" s="28">
        <f>CS4001NI!I196</f>
        <v>60</v>
      </c>
      <c r="C196" s="29">
        <f t="shared" si="5"/>
        <v>60</v>
      </c>
    </row>
    <row r="197" spans="1:3" x14ac:dyDescent="0.2">
      <c r="A197" s="20">
        <f t="shared" si="6"/>
        <v>187</v>
      </c>
      <c r="B197" s="28">
        <f>CS4001NI!I197</f>
        <v>48</v>
      </c>
      <c r="C197" s="29">
        <f t="shared" si="5"/>
        <v>48</v>
      </c>
    </row>
    <row r="198" spans="1:3" x14ac:dyDescent="0.2">
      <c r="A198" s="20">
        <f t="shared" si="6"/>
        <v>188</v>
      </c>
      <c r="B198" s="28">
        <f>CS4001NI!I198</f>
        <v>0</v>
      </c>
      <c r="C198" s="29" t="str">
        <f t="shared" si="5"/>
        <v/>
      </c>
    </row>
    <row r="199" spans="1:3" x14ac:dyDescent="0.2">
      <c r="A199" s="20">
        <f t="shared" si="6"/>
        <v>189</v>
      </c>
      <c r="B199" s="28">
        <f>CS4001NI!I199</f>
        <v>27</v>
      </c>
      <c r="C199" s="29">
        <f t="shared" si="5"/>
        <v>27</v>
      </c>
    </row>
    <row r="200" spans="1:3" x14ac:dyDescent="0.2">
      <c r="A200" s="20">
        <f t="shared" si="6"/>
        <v>190</v>
      </c>
      <c r="B200" s="28">
        <f>CS4001NI!I200</f>
        <v>58</v>
      </c>
      <c r="C200" s="29">
        <f t="shared" si="5"/>
        <v>58</v>
      </c>
    </row>
    <row r="201" spans="1:3" x14ac:dyDescent="0.2">
      <c r="A201" s="20">
        <f t="shared" si="6"/>
        <v>191</v>
      </c>
      <c r="B201" s="28">
        <f>CS4001NI!I201</f>
        <v>63</v>
      </c>
      <c r="C201" s="29">
        <f t="shared" si="5"/>
        <v>63</v>
      </c>
    </row>
    <row r="202" spans="1:3" x14ac:dyDescent="0.2">
      <c r="A202" s="20">
        <f t="shared" si="6"/>
        <v>192</v>
      </c>
      <c r="B202" s="28">
        <f>CS4001NI!I202</f>
        <v>66</v>
      </c>
      <c r="C202" s="29">
        <f t="shared" si="5"/>
        <v>66</v>
      </c>
    </row>
    <row r="203" spans="1:3" x14ac:dyDescent="0.2">
      <c r="A203" s="20">
        <f t="shared" si="6"/>
        <v>193</v>
      </c>
      <c r="B203" s="28">
        <f>CS4001NI!I203</f>
        <v>65</v>
      </c>
      <c r="C203" s="29">
        <f t="shared" si="5"/>
        <v>65</v>
      </c>
    </row>
    <row r="204" spans="1:3" x14ac:dyDescent="0.2">
      <c r="A204" s="20">
        <f t="shared" si="6"/>
        <v>194</v>
      </c>
      <c r="B204" s="28">
        <f>CS4001NI!I204</f>
        <v>27</v>
      </c>
      <c r="C204" s="29">
        <f t="shared" ref="C204:C267" si="7">IF(B204=0,"",ROUND(B204,0))</f>
        <v>27</v>
      </c>
    </row>
    <row r="205" spans="1:3" x14ac:dyDescent="0.2">
      <c r="A205" s="20">
        <f t="shared" ref="A205:A268" si="8">1+A204</f>
        <v>195</v>
      </c>
      <c r="B205" s="28">
        <f>CS4001NI!I205</f>
        <v>66</v>
      </c>
      <c r="C205" s="29">
        <f t="shared" si="7"/>
        <v>66</v>
      </c>
    </row>
    <row r="206" spans="1:3" x14ac:dyDescent="0.2">
      <c r="A206" s="20">
        <f t="shared" si="8"/>
        <v>196</v>
      </c>
      <c r="B206" s="28">
        <f>CS4001NI!I206</f>
        <v>55</v>
      </c>
      <c r="C206" s="29">
        <f t="shared" si="7"/>
        <v>55</v>
      </c>
    </row>
    <row r="207" spans="1:3" x14ac:dyDescent="0.2">
      <c r="A207" s="20">
        <f t="shared" si="8"/>
        <v>197</v>
      </c>
      <c r="B207" s="28">
        <f>CS4001NI!I207</f>
        <v>66</v>
      </c>
      <c r="C207" s="29">
        <f t="shared" si="7"/>
        <v>66</v>
      </c>
    </row>
    <row r="208" spans="1:3" x14ac:dyDescent="0.2">
      <c r="A208" s="20">
        <f t="shared" si="8"/>
        <v>198</v>
      </c>
      <c r="B208" s="28">
        <f>CS4001NI!I208</f>
        <v>69</v>
      </c>
      <c r="C208" s="29">
        <f t="shared" si="7"/>
        <v>69</v>
      </c>
    </row>
    <row r="209" spans="1:3" x14ac:dyDescent="0.2">
      <c r="A209" s="20">
        <f t="shared" si="8"/>
        <v>199</v>
      </c>
      <c r="B209" s="28">
        <f>CS4001NI!I209</f>
        <v>63</v>
      </c>
      <c r="C209" s="29">
        <f t="shared" si="7"/>
        <v>63</v>
      </c>
    </row>
    <row r="210" spans="1:3" x14ac:dyDescent="0.2">
      <c r="A210" s="20">
        <f t="shared" si="8"/>
        <v>200</v>
      </c>
      <c r="B210" s="28">
        <f>CS4001NI!I210</f>
        <v>58</v>
      </c>
      <c r="C210" s="29">
        <f t="shared" si="7"/>
        <v>58</v>
      </c>
    </row>
    <row r="211" spans="1:3" x14ac:dyDescent="0.2">
      <c r="A211" s="20">
        <f t="shared" si="8"/>
        <v>201</v>
      </c>
      <c r="B211" s="28">
        <f>CS4001NI!I211</f>
        <v>75</v>
      </c>
      <c r="C211" s="29">
        <f t="shared" si="7"/>
        <v>75</v>
      </c>
    </row>
    <row r="212" spans="1:3" x14ac:dyDescent="0.2">
      <c r="A212" s="20">
        <f t="shared" si="8"/>
        <v>202</v>
      </c>
      <c r="B212" s="28">
        <f>CS4001NI!I212</f>
        <v>40</v>
      </c>
      <c r="C212" s="29">
        <f t="shared" si="7"/>
        <v>40</v>
      </c>
    </row>
    <row r="213" spans="1:3" x14ac:dyDescent="0.2">
      <c r="A213" s="20">
        <f t="shared" si="8"/>
        <v>203</v>
      </c>
      <c r="B213" s="28">
        <f>CS4001NI!I213</f>
        <v>69</v>
      </c>
      <c r="C213" s="29">
        <f t="shared" si="7"/>
        <v>69</v>
      </c>
    </row>
    <row r="214" spans="1:3" x14ac:dyDescent="0.2">
      <c r="A214" s="20">
        <f t="shared" si="8"/>
        <v>204</v>
      </c>
      <c r="B214" s="28">
        <f>CS4001NI!I214</f>
        <v>69</v>
      </c>
      <c r="C214" s="29">
        <f t="shared" si="7"/>
        <v>69</v>
      </c>
    </row>
    <row r="215" spans="1:3" x14ac:dyDescent="0.2">
      <c r="A215" s="20">
        <f t="shared" si="8"/>
        <v>205</v>
      </c>
      <c r="B215" s="28">
        <f>CS4001NI!I215</f>
        <v>58</v>
      </c>
      <c r="C215" s="29">
        <f t="shared" si="7"/>
        <v>58</v>
      </c>
    </row>
    <row r="216" spans="1:3" x14ac:dyDescent="0.2">
      <c r="A216" s="20">
        <f t="shared" si="8"/>
        <v>206</v>
      </c>
      <c r="B216" s="28">
        <f>CS4001NI!I216</f>
        <v>58</v>
      </c>
      <c r="C216" s="29">
        <f t="shared" si="7"/>
        <v>58</v>
      </c>
    </row>
    <row r="217" spans="1:3" x14ac:dyDescent="0.2">
      <c r="A217" s="20">
        <f t="shared" si="8"/>
        <v>207</v>
      </c>
      <c r="B217" s="28">
        <f>CS4001NI!I217</f>
        <v>71</v>
      </c>
      <c r="C217" s="29">
        <f t="shared" si="7"/>
        <v>71</v>
      </c>
    </row>
    <row r="218" spans="1:3" x14ac:dyDescent="0.2">
      <c r="A218" s="20">
        <f t="shared" si="8"/>
        <v>208</v>
      </c>
      <c r="B218" s="28">
        <f>CS4001NI!I218</f>
        <v>60</v>
      </c>
      <c r="C218" s="29">
        <f t="shared" si="7"/>
        <v>60</v>
      </c>
    </row>
    <row r="219" spans="1:3" x14ac:dyDescent="0.2">
      <c r="A219" s="20">
        <f t="shared" si="8"/>
        <v>209</v>
      </c>
      <c r="B219" s="28">
        <f>CS4001NI!I219</f>
        <v>53</v>
      </c>
      <c r="C219" s="29">
        <f t="shared" si="7"/>
        <v>53</v>
      </c>
    </row>
    <row r="220" spans="1:3" x14ac:dyDescent="0.2">
      <c r="A220" s="20">
        <f t="shared" si="8"/>
        <v>210</v>
      </c>
      <c r="B220" s="28">
        <f>CS4001NI!I220</f>
        <v>52</v>
      </c>
      <c r="C220" s="29">
        <f t="shared" si="7"/>
        <v>52</v>
      </c>
    </row>
    <row r="221" spans="1:3" x14ac:dyDescent="0.2">
      <c r="A221" s="20">
        <f t="shared" si="8"/>
        <v>211</v>
      </c>
      <c r="B221" s="28">
        <f>CS4001NI!I221</f>
        <v>52</v>
      </c>
      <c r="C221" s="29">
        <f t="shared" si="7"/>
        <v>52</v>
      </c>
    </row>
    <row r="222" spans="1:3" x14ac:dyDescent="0.2">
      <c r="A222" s="20">
        <f t="shared" si="8"/>
        <v>212</v>
      </c>
      <c r="B222" s="28">
        <f>CS4001NI!I222</f>
        <v>69</v>
      </c>
      <c r="C222" s="29">
        <f t="shared" si="7"/>
        <v>69</v>
      </c>
    </row>
    <row r="223" spans="1:3" x14ac:dyDescent="0.2">
      <c r="A223" s="20">
        <f t="shared" si="8"/>
        <v>213</v>
      </c>
      <c r="B223" s="28">
        <f>CS4001NI!I223</f>
        <v>64</v>
      </c>
      <c r="C223" s="29">
        <f t="shared" si="7"/>
        <v>64</v>
      </c>
    </row>
    <row r="224" spans="1:3" x14ac:dyDescent="0.2">
      <c r="A224" s="20">
        <f t="shared" si="8"/>
        <v>214</v>
      </c>
      <c r="B224" s="28">
        <f>CS4001NI!I224</f>
        <v>58</v>
      </c>
      <c r="C224" s="29">
        <f t="shared" si="7"/>
        <v>58</v>
      </c>
    </row>
    <row r="225" spans="1:3" x14ac:dyDescent="0.2">
      <c r="A225" s="20">
        <f t="shared" si="8"/>
        <v>215</v>
      </c>
      <c r="B225" s="28">
        <f>CS4001NI!I225</f>
        <v>53</v>
      </c>
      <c r="C225" s="29">
        <f t="shared" si="7"/>
        <v>53</v>
      </c>
    </row>
    <row r="226" spans="1:3" x14ac:dyDescent="0.2">
      <c r="A226" s="20">
        <f t="shared" si="8"/>
        <v>216</v>
      </c>
      <c r="B226" s="28">
        <f>CS4001NI!I226</f>
        <v>45</v>
      </c>
      <c r="C226" s="29">
        <f t="shared" si="7"/>
        <v>45</v>
      </c>
    </row>
    <row r="227" spans="1:3" x14ac:dyDescent="0.2">
      <c r="A227" s="20">
        <f t="shared" si="8"/>
        <v>217</v>
      </c>
      <c r="B227" s="28">
        <f>CS4001NI!I227</f>
        <v>50</v>
      </c>
      <c r="C227" s="29">
        <f t="shared" si="7"/>
        <v>50</v>
      </c>
    </row>
    <row r="228" spans="1:3" x14ac:dyDescent="0.2">
      <c r="A228" s="20">
        <f t="shared" si="8"/>
        <v>218</v>
      </c>
      <c r="B228" s="28">
        <f>CS4001NI!I228</f>
        <v>60</v>
      </c>
      <c r="C228" s="29">
        <f t="shared" si="7"/>
        <v>60</v>
      </c>
    </row>
    <row r="229" spans="1:3" x14ac:dyDescent="0.2">
      <c r="A229" s="20">
        <f t="shared" si="8"/>
        <v>219</v>
      </c>
      <c r="B229" s="28">
        <f>CS4001NI!I229</f>
        <v>23</v>
      </c>
      <c r="C229" s="29">
        <f t="shared" si="7"/>
        <v>23</v>
      </c>
    </row>
    <row r="230" spans="1:3" x14ac:dyDescent="0.2">
      <c r="A230" s="20">
        <f t="shared" si="8"/>
        <v>220</v>
      </c>
      <c r="B230" s="28">
        <f>CS4001NI!I230</f>
        <v>27</v>
      </c>
      <c r="C230" s="29">
        <f t="shared" si="7"/>
        <v>27</v>
      </c>
    </row>
    <row r="231" spans="1:3" x14ac:dyDescent="0.2">
      <c r="A231" s="20">
        <f t="shared" si="8"/>
        <v>221</v>
      </c>
      <c r="B231" s="28">
        <f>CS4001NI!I231</f>
        <v>75</v>
      </c>
      <c r="C231" s="29">
        <f t="shared" si="7"/>
        <v>75</v>
      </c>
    </row>
    <row r="232" spans="1:3" x14ac:dyDescent="0.2">
      <c r="A232" s="20">
        <f t="shared" si="8"/>
        <v>222</v>
      </c>
      <c r="B232" s="28">
        <f>CS4001NI!I232</f>
        <v>75</v>
      </c>
      <c r="C232" s="29">
        <f t="shared" si="7"/>
        <v>75</v>
      </c>
    </row>
    <row r="233" spans="1:3" x14ac:dyDescent="0.2">
      <c r="A233" s="20">
        <f t="shared" si="8"/>
        <v>223</v>
      </c>
      <c r="B233" s="28">
        <f>CS4001NI!I233</f>
        <v>29</v>
      </c>
      <c r="C233" s="29">
        <f t="shared" si="7"/>
        <v>29</v>
      </c>
    </row>
    <row r="234" spans="1:3" x14ac:dyDescent="0.2">
      <c r="A234" s="20">
        <f t="shared" si="8"/>
        <v>224</v>
      </c>
      <c r="B234" s="28">
        <f>CS4001NI!I234</f>
        <v>55</v>
      </c>
      <c r="C234" s="29">
        <f t="shared" si="7"/>
        <v>55</v>
      </c>
    </row>
    <row r="235" spans="1:3" x14ac:dyDescent="0.2">
      <c r="A235" s="20">
        <f t="shared" si="8"/>
        <v>225</v>
      </c>
      <c r="B235" s="28">
        <f>CS4001NI!I235</f>
        <v>71</v>
      </c>
      <c r="C235" s="29">
        <f t="shared" si="7"/>
        <v>71</v>
      </c>
    </row>
    <row r="236" spans="1:3" x14ac:dyDescent="0.2">
      <c r="A236" s="20">
        <f t="shared" si="8"/>
        <v>226</v>
      </c>
      <c r="B236" s="28">
        <f>CS4001NI!I236</f>
        <v>40</v>
      </c>
      <c r="C236" s="29">
        <f t="shared" si="7"/>
        <v>40</v>
      </c>
    </row>
    <row r="237" spans="1:3" x14ac:dyDescent="0.2">
      <c r="A237" s="20">
        <f t="shared" si="8"/>
        <v>227</v>
      </c>
      <c r="B237" s="28">
        <f>CS4001NI!I237</f>
        <v>67</v>
      </c>
      <c r="C237" s="29">
        <f t="shared" si="7"/>
        <v>67</v>
      </c>
    </row>
    <row r="238" spans="1:3" x14ac:dyDescent="0.2">
      <c r="A238" s="20">
        <f t="shared" si="8"/>
        <v>228</v>
      </c>
      <c r="B238" s="28">
        <f>CS4001NI!I238</f>
        <v>50</v>
      </c>
      <c r="C238" s="29">
        <f t="shared" si="7"/>
        <v>50</v>
      </c>
    </row>
    <row r="239" spans="1:3" x14ac:dyDescent="0.2">
      <c r="A239" s="20">
        <f t="shared" si="8"/>
        <v>229</v>
      </c>
      <c r="B239" s="28">
        <f>CS4001NI!I239</f>
        <v>85</v>
      </c>
      <c r="C239" s="29">
        <f t="shared" si="7"/>
        <v>85</v>
      </c>
    </row>
    <row r="240" spans="1:3" x14ac:dyDescent="0.2">
      <c r="A240" s="20">
        <f t="shared" si="8"/>
        <v>230</v>
      </c>
      <c r="B240" s="28">
        <f>CS4001NI!I240</f>
        <v>53</v>
      </c>
      <c r="C240" s="29">
        <f t="shared" si="7"/>
        <v>53</v>
      </c>
    </row>
    <row r="241" spans="1:3" x14ac:dyDescent="0.2">
      <c r="A241" s="20">
        <f t="shared" si="8"/>
        <v>231</v>
      </c>
      <c r="B241" s="28">
        <f>CS4001NI!I241</f>
        <v>48</v>
      </c>
      <c r="C241" s="29">
        <f t="shared" si="7"/>
        <v>48</v>
      </c>
    </row>
    <row r="242" spans="1:3" x14ac:dyDescent="0.2">
      <c r="A242" s="20">
        <f t="shared" si="8"/>
        <v>232</v>
      </c>
      <c r="B242" s="28">
        <f>CS4001NI!I242</f>
        <v>69</v>
      </c>
      <c r="C242" s="29">
        <f t="shared" si="7"/>
        <v>69</v>
      </c>
    </row>
    <row r="243" spans="1:3" x14ac:dyDescent="0.2">
      <c r="A243" s="20">
        <f t="shared" si="8"/>
        <v>233</v>
      </c>
      <c r="B243" s="28">
        <f>CS4001NI!I243</f>
        <v>60</v>
      </c>
      <c r="C243" s="29">
        <f t="shared" si="7"/>
        <v>60</v>
      </c>
    </row>
    <row r="244" spans="1:3" x14ac:dyDescent="0.2">
      <c r="A244" s="20">
        <f t="shared" si="8"/>
        <v>234</v>
      </c>
      <c r="B244" s="28">
        <f>CS4001NI!I244</f>
        <v>75</v>
      </c>
      <c r="C244" s="29">
        <f t="shared" si="7"/>
        <v>75</v>
      </c>
    </row>
    <row r="245" spans="1:3" x14ac:dyDescent="0.2">
      <c r="A245" s="20">
        <f t="shared" si="8"/>
        <v>235</v>
      </c>
      <c r="B245" s="28">
        <f>CS4001NI!I245</f>
        <v>63</v>
      </c>
      <c r="C245" s="29">
        <f t="shared" si="7"/>
        <v>63</v>
      </c>
    </row>
    <row r="246" spans="1:3" x14ac:dyDescent="0.2">
      <c r="A246" s="20">
        <f t="shared" si="8"/>
        <v>236</v>
      </c>
      <c r="B246" s="28">
        <f>CS4001NI!I246</f>
        <v>32</v>
      </c>
      <c r="C246" s="29">
        <f t="shared" si="7"/>
        <v>32</v>
      </c>
    </row>
    <row r="247" spans="1:3" x14ac:dyDescent="0.2">
      <c r="A247" s="20">
        <f t="shared" si="8"/>
        <v>237</v>
      </c>
      <c r="B247" s="28">
        <f>CS4001NI!I247</f>
        <v>55</v>
      </c>
      <c r="C247" s="29">
        <f t="shared" si="7"/>
        <v>55</v>
      </c>
    </row>
    <row r="248" spans="1:3" x14ac:dyDescent="0.2">
      <c r="A248" s="20">
        <f t="shared" si="8"/>
        <v>238</v>
      </c>
      <c r="B248" s="28">
        <f>CS4001NI!I248</f>
        <v>75</v>
      </c>
      <c r="C248" s="29">
        <f t="shared" si="7"/>
        <v>75</v>
      </c>
    </row>
    <row r="249" spans="1:3" x14ac:dyDescent="0.2">
      <c r="A249" s="20">
        <f t="shared" si="8"/>
        <v>239</v>
      </c>
      <c r="B249" s="28">
        <f>CS4001NI!I249</f>
        <v>71</v>
      </c>
      <c r="C249" s="29">
        <f t="shared" si="7"/>
        <v>71</v>
      </c>
    </row>
    <row r="250" spans="1:3" x14ac:dyDescent="0.2">
      <c r="A250" s="20">
        <f t="shared" si="8"/>
        <v>240</v>
      </c>
      <c r="B250" s="28">
        <f>CS4001NI!I250</f>
        <v>75</v>
      </c>
      <c r="C250" s="29">
        <f t="shared" si="7"/>
        <v>75</v>
      </c>
    </row>
    <row r="251" spans="1:3" x14ac:dyDescent="0.2">
      <c r="A251" s="20">
        <f t="shared" si="8"/>
        <v>241</v>
      </c>
      <c r="B251" s="28">
        <f>CS4001NI!I251</f>
        <v>58</v>
      </c>
      <c r="C251" s="29">
        <f t="shared" si="7"/>
        <v>58</v>
      </c>
    </row>
    <row r="252" spans="1:3" x14ac:dyDescent="0.2">
      <c r="A252" s="20">
        <f t="shared" si="8"/>
        <v>242</v>
      </c>
      <c r="B252" s="28">
        <f>CS4001NI!I252</f>
        <v>12</v>
      </c>
      <c r="C252" s="29">
        <f t="shared" si="7"/>
        <v>12</v>
      </c>
    </row>
    <row r="253" spans="1:3" x14ac:dyDescent="0.2">
      <c r="A253" s="20">
        <f t="shared" si="8"/>
        <v>243</v>
      </c>
      <c r="B253" s="28">
        <f>CS4001NI!I253</f>
        <v>0</v>
      </c>
      <c r="C253" s="29" t="str">
        <f t="shared" si="7"/>
        <v/>
      </c>
    </row>
    <row r="254" spans="1:3" x14ac:dyDescent="0.2">
      <c r="A254" s="20">
        <f t="shared" si="8"/>
        <v>244</v>
      </c>
      <c r="B254" s="28">
        <f>CS4001NI!I254</f>
        <v>75</v>
      </c>
      <c r="C254" s="29">
        <f t="shared" si="7"/>
        <v>75</v>
      </c>
    </row>
    <row r="255" spans="1:3" x14ac:dyDescent="0.2">
      <c r="A255" s="20">
        <f t="shared" si="8"/>
        <v>245</v>
      </c>
      <c r="B255" s="28">
        <f>CS4001NI!I255</f>
        <v>62</v>
      </c>
      <c r="C255" s="29">
        <f t="shared" si="7"/>
        <v>62</v>
      </c>
    </row>
    <row r="256" spans="1:3" x14ac:dyDescent="0.2">
      <c r="A256" s="20">
        <f t="shared" si="8"/>
        <v>246</v>
      </c>
      <c r="B256" s="28">
        <f>CS4001NI!I256</f>
        <v>40</v>
      </c>
      <c r="C256" s="29">
        <f t="shared" si="7"/>
        <v>40</v>
      </c>
    </row>
    <row r="257" spans="1:3" x14ac:dyDescent="0.2">
      <c r="A257" s="20">
        <f t="shared" si="8"/>
        <v>247</v>
      </c>
      <c r="B257" s="28">
        <f>CS4001NI!I257</f>
        <v>76</v>
      </c>
      <c r="C257" s="29">
        <f t="shared" si="7"/>
        <v>76</v>
      </c>
    </row>
    <row r="258" spans="1:3" x14ac:dyDescent="0.2">
      <c r="A258" s="20">
        <f t="shared" si="8"/>
        <v>248</v>
      </c>
      <c r="B258" s="28">
        <f>CS4001NI!I258</f>
        <v>85</v>
      </c>
      <c r="C258" s="29">
        <f t="shared" si="7"/>
        <v>85</v>
      </c>
    </row>
    <row r="259" spans="1:3" x14ac:dyDescent="0.2">
      <c r="A259" s="20">
        <f t="shared" si="8"/>
        <v>249</v>
      </c>
      <c r="B259" s="28">
        <f>CS4001NI!I259</f>
        <v>75</v>
      </c>
      <c r="C259" s="29">
        <f t="shared" si="7"/>
        <v>75</v>
      </c>
    </row>
    <row r="260" spans="1:3" x14ac:dyDescent="0.2">
      <c r="A260" s="20">
        <f t="shared" si="8"/>
        <v>250</v>
      </c>
      <c r="B260" s="28">
        <f>CS4001NI!I260</f>
        <v>53</v>
      </c>
      <c r="C260" s="29">
        <f t="shared" si="7"/>
        <v>53</v>
      </c>
    </row>
    <row r="261" spans="1:3" x14ac:dyDescent="0.2">
      <c r="A261" s="20">
        <f t="shared" si="8"/>
        <v>251</v>
      </c>
      <c r="B261" s="28">
        <f>CS4001NI!I261</f>
        <v>62</v>
      </c>
      <c r="C261" s="29">
        <f t="shared" si="7"/>
        <v>62</v>
      </c>
    </row>
    <row r="262" spans="1:3" x14ac:dyDescent="0.2">
      <c r="A262" s="20">
        <f t="shared" si="8"/>
        <v>252</v>
      </c>
      <c r="B262" s="28">
        <f>CS4001NI!I262</f>
        <v>55</v>
      </c>
      <c r="C262" s="29">
        <f t="shared" si="7"/>
        <v>55</v>
      </c>
    </row>
    <row r="263" spans="1:3" x14ac:dyDescent="0.2">
      <c r="A263" s="20">
        <f t="shared" si="8"/>
        <v>253</v>
      </c>
      <c r="B263" s="28">
        <f>CS4001NI!I263</f>
        <v>0</v>
      </c>
      <c r="C263" s="29" t="str">
        <f t="shared" si="7"/>
        <v/>
      </c>
    </row>
    <row r="264" spans="1:3" x14ac:dyDescent="0.2">
      <c r="A264" s="20">
        <f t="shared" si="8"/>
        <v>254</v>
      </c>
      <c r="B264" s="28">
        <f>CS4001NI!I264</f>
        <v>80</v>
      </c>
      <c r="C264" s="29">
        <f t="shared" si="7"/>
        <v>80</v>
      </c>
    </row>
    <row r="265" spans="1:3" x14ac:dyDescent="0.2">
      <c r="A265" s="20">
        <f t="shared" si="8"/>
        <v>255</v>
      </c>
      <c r="B265" s="28">
        <f>CS4001NI!I265</f>
        <v>32</v>
      </c>
      <c r="C265" s="29">
        <f t="shared" si="7"/>
        <v>32</v>
      </c>
    </row>
    <row r="266" spans="1:3" x14ac:dyDescent="0.2">
      <c r="A266" s="20">
        <f t="shared" si="8"/>
        <v>256</v>
      </c>
      <c r="B266" s="28">
        <f>CS4001NI!I266</f>
        <v>85</v>
      </c>
      <c r="C266" s="29">
        <f t="shared" si="7"/>
        <v>85</v>
      </c>
    </row>
    <row r="267" spans="1:3" x14ac:dyDescent="0.2">
      <c r="A267" s="20">
        <f t="shared" si="8"/>
        <v>257</v>
      </c>
      <c r="B267" s="28">
        <f>CS4001NI!I267</f>
        <v>85</v>
      </c>
      <c r="C267" s="29">
        <f t="shared" si="7"/>
        <v>85</v>
      </c>
    </row>
    <row r="268" spans="1:3" x14ac:dyDescent="0.2">
      <c r="A268" s="20">
        <f t="shared" si="8"/>
        <v>258</v>
      </c>
      <c r="B268" s="28">
        <f>CS4001NI!I268</f>
        <v>62</v>
      </c>
      <c r="C268" s="29">
        <f t="shared" ref="C268:C331" si="9">IF(B268=0,"",ROUND(B268,0))</f>
        <v>62</v>
      </c>
    </row>
    <row r="269" spans="1:3" x14ac:dyDescent="0.2">
      <c r="A269" s="20">
        <f t="shared" ref="A269:A332" si="10">1+A268</f>
        <v>259</v>
      </c>
      <c r="B269" s="28">
        <f>CS4001NI!I269</f>
        <v>80</v>
      </c>
      <c r="C269" s="29">
        <f t="shared" si="9"/>
        <v>80</v>
      </c>
    </row>
    <row r="270" spans="1:3" x14ac:dyDescent="0.2">
      <c r="A270" s="20">
        <f t="shared" si="10"/>
        <v>260</v>
      </c>
      <c r="B270" s="28">
        <f>CS4001NI!I270</f>
        <v>34</v>
      </c>
      <c r="C270" s="29">
        <f t="shared" si="9"/>
        <v>34</v>
      </c>
    </row>
    <row r="271" spans="1:3" x14ac:dyDescent="0.2">
      <c r="A271" s="20">
        <f t="shared" si="10"/>
        <v>261</v>
      </c>
      <c r="B271" s="28">
        <f>CS4001NI!I271</f>
        <v>62</v>
      </c>
      <c r="C271" s="29">
        <f t="shared" si="9"/>
        <v>62</v>
      </c>
    </row>
    <row r="272" spans="1:3" x14ac:dyDescent="0.2">
      <c r="A272" s="20">
        <f t="shared" si="10"/>
        <v>262</v>
      </c>
      <c r="B272" s="28">
        <f>CS4001NI!I272</f>
        <v>65</v>
      </c>
      <c r="C272" s="29">
        <f t="shared" si="9"/>
        <v>65</v>
      </c>
    </row>
    <row r="273" spans="1:3" x14ac:dyDescent="0.2">
      <c r="A273" s="20">
        <f t="shared" si="10"/>
        <v>263</v>
      </c>
      <c r="B273" s="28">
        <f>CS4001NI!I273</f>
        <v>45</v>
      </c>
      <c r="C273" s="29">
        <f t="shared" si="9"/>
        <v>45</v>
      </c>
    </row>
    <row r="274" spans="1:3" x14ac:dyDescent="0.2">
      <c r="A274" s="20">
        <f t="shared" si="10"/>
        <v>264</v>
      </c>
      <c r="B274" s="28">
        <f>CS4001NI!I274</f>
        <v>52</v>
      </c>
      <c r="C274" s="29">
        <f t="shared" si="9"/>
        <v>52</v>
      </c>
    </row>
    <row r="275" spans="1:3" x14ac:dyDescent="0.2">
      <c r="A275" s="20">
        <f t="shared" si="10"/>
        <v>265</v>
      </c>
      <c r="B275" s="28">
        <f>CS4001NI!I275</f>
        <v>58</v>
      </c>
      <c r="C275" s="29">
        <f t="shared" si="9"/>
        <v>58</v>
      </c>
    </row>
    <row r="276" spans="1:3" x14ac:dyDescent="0.2">
      <c r="A276" s="20">
        <f t="shared" si="10"/>
        <v>266</v>
      </c>
      <c r="B276" s="28">
        <f>CS4001NI!I276</f>
        <v>80</v>
      </c>
      <c r="C276" s="29">
        <f t="shared" si="9"/>
        <v>80</v>
      </c>
    </row>
    <row r="277" spans="1:3" x14ac:dyDescent="0.2">
      <c r="A277" s="20">
        <f t="shared" si="10"/>
        <v>267</v>
      </c>
      <c r="B277" s="28">
        <f>CS4001NI!I277</f>
        <v>57</v>
      </c>
      <c r="C277" s="29">
        <f t="shared" si="9"/>
        <v>57</v>
      </c>
    </row>
    <row r="278" spans="1:3" x14ac:dyDescent="0.2">
      <c r="A278" s="20">
        <f t="shared" si="10"/>
        <v>268</v>
      </c>
      <c r="B278" s="28">
        <f>CS4001NI!I278</f>
        <v>65</v>
      </c>
      <c r="C278" s="29">
        <f t="shared" si="9"/>
        <v>65</v>
      </c>
    </row>
    <row r="279" spans="1:3" x14ac:dyDescent="0.2">
      <c r="A279" s="20">
        <f t="shared" si="10"/>
        <v>269</v>
      </c>
      <c r="B279" s="28">
        <f>CS4001NI!I279</f>
        <v>71</v>
      </c>
      <c r="C279" s="29">
        <f t="shared" si="9"/>
        <v>71</v>
      </c>
    </row>
    <row r="280" spans="1:3" x14ac:dyDescent="0.2">
      <c r="A280" s="20">
        <f t="shared" si="10"/>
        <v>270</v>
      </c>
      <c r="B280" s="28">
        <f>CS4001NI!I280</f>
        <v>55</v>
      </c>
      <c r="C280" s="29">
        <f t="shared" si="9"/>
        <v>55</v>
      </c>
    </row>
    <row r="281" spans="1:3" x14ac:dyDescent="0.2">
      <c r="A281" s="20">
        <f t="shared" si="10"/>
        <v>271</v>
      </c>
      <c r="B281" s="28">
        <f>CS4001NI!I281</f>
        <v>35</v>
      </c>
      <c r="C281" s="29">
        <f t="shared" si="9"/>
        <v>35</v>
      </c>
    </row>
    <row r="282" spans="1:3" x14ac:dyDescent="0.2">
      <c r="A282" s="20">
        <f t="shared" si="10"/>
        <v>272</v>
      </c>
      <c r="B282" s="28">
        <f>CS4001NI!I282</f>
        <v>61</v>
      </c>
      <c r="C282" s="29">
        <f t="shared" si="9"/>
        <v>61</v>
      </c>
    </row>
    <row r="283" spans="1:3" x14ac:dyDescent="0.2">
      <c r="A283" s="20">
        <f t="shared" si="10"/>
        <v>273</v>
      </c>
      <c r="B283" s="28">
        <f>CS4001NI!I283</f>
        <v>63</v>
      </c>
      <c r="C283" s="29">
        <f t="shared" si="9"/>
        <v>63</v>
      </c>
    </row>
    <row r="284" spans="1:3" x14ac:dyDescent="0.2">
      <c r="A284" s="20">
        <f t="shared" si="10"/>
        <v>274</v>
      </c>
      <c r="B284" s="28">
        <f>CS4001NI!I284</f>
        <v>65</v>
      </c>
      <c r="C284" s="29">
        <f t="shared" si="9"/>
        <v>65</v>
      </c>
    </row>
    <row r="285" spans="1:3" x14ac:dyDescent="0.2">
      <c r="A285" s="20">
        <f t="shared" si="10"/>
        <v>275</v>
      </c>
      <c r="B285" s="28">
        <f>CS4001NI!I285</f>
        <v>53</v>
      </c>
      <c r="C285" s="29">
        <f t="shared" si="9"/>
        <v>53</v>
      </c>
    </row>
    <row r="286" spans="1:3" x14ac:dyDescent="0.2">
      <c r="A286" s="20">
        <f t="shared" si="10"/>
        <v>276</v>
      </c>
      <c r="B286" s="28">
        <f>CS4001NI!I286</f>
        <v>69</v>
      </c>
      <c r="C286" s="29">
        <f t="shared" si="9"/>
        <v>69</v>
      </c>
    </row>
    <row r="287" spans="1:3" x14ac:dyDescent="0.2">
      <c r="A287" s="20">
        <f t="shared" si="10"/>
        <v>277</v>
      </c>
      <c r="B287" s="28">
        <f>CS4001NI!I287</f>
        <v>32</v>
      </c>
      <c r="C287" s="29">
        <f t="shared" si="9"/>
        <v>32</v>
      </c>
    </row>
    <row r="288" spans="1:3" x14ac:dyDescent="0.2">
      <c r="A288" s="20">
        <f t="shared" si="10"/>
        <v>278</v>
      </c>
      <c r="B288" s="28">
        <f>CS4001NI!I288</f>
        <v>53</v>
      </c>
      <c r="C288" s="29">
        <f t="shared" si="9"/>
        <v>53</v>
      </c>
    </row>
    <row r="289" spans="1:3" x14ac:dyDescent="0.2">
      <c r="A289" s="20">
        <f t="shared" si="10"/>
        <v>279</v>
      </c>
      <c r="B289" s="28">
        <f>CS4001NI!I289</f>
        <v>63</v>
      </c>
      <c r="C289" s="29">
        <f t="shared" si="9"/>
        <v>63</v>
      </c>
    </row>
    <row r="290" spans="1:3" x14ac:dyDescent="0.2">
      <c r="A290" s="20">
        <f t="shared" si="10"/>
        <v>280</v>
      </c>
      <c r="B290" s="28">
        <f>CS4001NI!I290</f>
        <v>53</v>
      </c>
      <c r="C290" s="29">
        <f t="shared" si="9"/>
        <v>53</v>
      </c>
    </row>
    <row r="291" spans="1:3" x14ac:dyDescent="0.2">
      <c r="A291" s="20">
        <f t="shared" si="10"/>
        <v>281</v>
      </c>
      <c r="B291" s="28">
        <f>CS4001NI!I291</f>
        <v>60</v>
      </c>
      <c r="C291" s="29">
        <f t="shared" si="9"/>
        <v>60</v>
      </c>
    </row>
    <row r="292" spans="1:3" x14ac:dyDescent="0.2">
      <c r="A292" s="20">
        <f t="shared" si="10"/>
        <v>282</v>
      </c>
      <c r="B292" s="28">
        <f>CS4001NI!I292</f>
        <v>58</v>
      </c>
      <c r="C292" s="29">
        <f t="shared" si="9"/>
        <v>58</v>
      </c>
    </row>
    <row r="293" spans="1:3" x14ac:dyDescent="0.2">
      <c r="A293" s="20">
        <f t="shared" si="10"/>
        <v>283</v>
      </c>
      <c r="B293" s="28">
        <f>CS4001NI!I293</f>
        <v>61</v>
      </c>
      <c r="C293" s="29">
        <f t="shared" si="9"/>
        <v>61</v>
      </c>
    </row>
    <row r="294" spans="1:3" x14ac:dyDescent="0.2">
      <c r="A294" s="20">
        <f t="shared" si="10"/>
        <v>284</v>
      </c>
      <c r="B294" s="28">
        <f>CS4001NI!I294</f>
        <v>50</v>
      </c>
      <c r="C294" s="29">
        <f t="shared" si="9"/>
        <v>50</v>
      </c>
    </row>
    <row r="295" spans="1:3" x14ac:dyDescent="0.2">
      <c r="A295" s="20">
        <f t="shared" si="10"/>
        <v>285</v>
      </c>
      <c r="B295" s="28">
        <f>CS4001NI!I295</f>
        <v>38</v>
      </c>
      <c r="C295" s="29">
        <f t="shared" si="9"/>
        <v>38</v>
      </c>
    </row>
    <row r="296" spans="1:3" x14ac:dyDescent="0.2">
      <c r="A296" s="20">
        <f t="shared" si="10"/>
        <v>286</v>
      </c>
      <c r="B296" s="28">
        <f>CS4001NI!I296</f>
        <v>57</v>
      </c>
      <c r="C296" s="29">
        <f t="shared" si="9"/>
        <v>57</v>
      </c>
    </row>
    <row r="297" spans="1:3" x14ac:dyDescent="0.2">
      <c r="A297" s="20">
        <f t="shared" si="10"/>
        <v>287</v>
      </c>
      <c r="B297" s="28">
        <f>CS4001NI!I297</f>
        <v>69</v>
      </c>
      <c r="C297" s="29">
        <f t="shared" si="9"/>
        <v>69</v>
      </c>
    </row>
    <row r="298" spans="1:3" x14ac:dyDescent="0.2">
      <c r="A298" s="20">
        <f t="shared" si="10"/>
        <v>288</v>
      </c>
      <c r="B298" s="28">
        <f>CS4001NI!I298</f>
        <v>75</v>
      </c>
      <c r="C298" s="29">
        <f t="shared" si="9"/>
        <v>75</v>
      </c>
    </row>
    <row r="299" spans="1:3" x14ac:dyDescent="0.2">
      <c r="A299" s="20">
        <f t="shared" si="10"/>
        <v>289</v>
      </c>
      <c r="B299" s="28">
        <f>CS4001NI!I299</f>
        <v>33</v>
      </c>
      <c r="C299" s="29">
        <f t="shared" si="9"/>
        <v>33</v>
      </c>
    </row>
    <row r="300" spans="1:3" x14ac:dyDescent="0.2">
      <c r="A300" s="20">
        <f t="shared" si="10"/>
        <v>290</v>
      </c>
      <c r="B300" s="28">
        <f>CS4001NI!I300</f>
        <v>29</v>
      </c>
      <c r="C300" s="29">
        <f t="shared" si="9"/>
        <v>29</v>
      </c>
    </row>
    <row r="301" spans="1:3" x14ac:dyDescent="0.2">
      <c r="A301" s="20">
        <f t="shared" si="10"/>
        <v>291</v>
      </c>
      <c r="B301" s="28">
        <f>CS4001NI!I301</f>
        <v>43</v>
      </c>
      <c r="C301" s="29">
        <f t="shared" si="9"/>
        <v>43</v>
      </c>
    </row>
    <row r="302" spans="1:3" x14ac:dyDescent="0.2">
      <c r="A302" s="20">
        <f t="shared" si="10"/>
        <v>292</v>
      </c>
      <c r="B302" s="28">
        <f>CS4001NI!I302</f>
        <v>29</v>
      </c>
      <c r="C302" s="29">
        <f t="shared" si="9"/>
        <v>29</v>
      </c>
    </row>
    <row r="303" spans="1:3" x14ac:dyDescent="0.2">
      <c r="A303" s="20">
        <f t="shared" si="10"/>
        <v>293</v>
      </c>
      <c r="B303" s="28">
        <f>CS4001NI!I303</f>
        <v>57</v>
      </c>
      <c r="C303" s="29">
        <f t="shared" si="9"/>
        <v>57</v>
      </c>
    </row>
    <row r="304" spans="1:3" x14ac:dyDescent="0.2">
      <c r="A304" s="20">
        <f t="shared" si="10"/>
        <v>294</v>
      </c>
      <c r="B304" s="28">
        <f>CS4001NI!I304</f>
        <v>75</v>
      </c>
      <c r="C304" s="29">
        <f t="shared" si="9"/>
        <v>75</v>
      </c>
    </row>
    <row r="305" spans="1:3" x14ac:dyDescent="0.2">
      <c r="A305" s="20">
        <f t="shared" si="10"/>
        <v>295</v>
      </c>
      <c r="B305" s="28">
        <f>CS4001NI!I305</f>
        <v>58</v>
      </c>
      <c r="C305" s="29">
        <f t="shared" si="9"/>
        <v>58</v>
      </c>
    </row>
    <row r="306" spans="1:3" x14ac:dyDescent="0.2">
      <c r="A306" s="20">
        <f t="shared" si="10"/>
        <v>296</v>
      </c>
      <c r="B306" s="28">
        <f>CS4001NI!I306</f>
        <v>60</v>
      </c>
      <c r="C306" s="29">
        <f t="shared" si="9"/>
        <v>60</v>
      </c>
    </row>
    <row r="307" spans="1:3" x14ac:dyDescent="0.2">
      <c r="A307" s="20">
        <f t="shared" si="10"/>
        <v>297</v>
      </c>
      <c r="B307" s="28">
        <f>CS4001NI!I307</f>
        <v>55</v>
      </c>
      <c r="C307" s="29">
        <f t="shared" si="9"/>
        <v>55</v>
      </c>
    </row>
    <row r="308" spans="1:3" x14ac:dyDescent="0.2">
      <c r="A308" s="20">
        <f t="shared" si="10"/>
        <v>298</v>
      </c>
      <c r="B308" s="28">
        <f>CS4001NI!I308</f>
        <v>69</v>
      </c>
      <c r="C308" s="29">
        <f t="shared" si="9"/>
        <v>69</v>
      </c>
    </row>
    <row r="309" spans="1:3" x14ac:dyDescent="0.2">
      <c r="A309" s="20">
        <f t="shared" si="10"/>
        <v>299</v>
      </c>
      <c r="B309" s="28">
        <f>CS4001NI!I309</f>
        <v>50</v>
      </c>
      <c r="C309" s="29">
        <f t="shared" si="9"/>
        <v>50</v>
      </c>
    </row>
    <row r="310" spans="1:3" x14ac:dyDescent="0.2">
      <c r="A310" s="20">
        <f t="shared" si="10"/>
        <v>300</v>
      </c>
      <c r="B310" s="28">
        <f>CS4001NI!I310</f>
        <v>55</v>
      </c>
      <c r="C310" s="29">
        <f t="shared" si="9"/>
        <v>55</v>
      </c>
    </row>
    <row r="311" spans="1:3" x14ac:dyDescent="0.2">
      <c r="A311" s="20">
        <f t="shared" si="10"/>
        <v>301</v>
      </c>
      <c r="B311" s="28">
        <f>CS4001NI!I311</f>
        <v>67</v>
      </c>
      <c r="C311" s="29">
        <f t="shared" si="9"/>
        <v>67</v>
      </c>
    </row>
    <row r="312" spans="1:3" x14ac:dyDescent="0.2">
      <c r="A312" s="20">
        <f t="shared" si="10"/>
        <v>302</v>
      </c>
      <c r="B312" s="28">
        <f>CS4001NI!I312</f>
        <v>0</v>
      </c>
      <c r="C312" s="29" t="str">
        <f t="shared" si="9"/>
        <v/>
      </c>
    </row>
    <row r="313" spans="1:3" x14ac:dyDescent="0.2">
      <c r="A313" s="20">
        <f t="shared" si="10"/>
        <v>303</v>
      </c>
      <c r="B313" s="28">
        <f>CS4001NI!I313</f>
        <v>60</v>
      </c>
      <c r="C313" s="29">
        <f t="shared" si="9"/>
        <v>60</v>
      </c>
    </row>
    <row r="314" spans="1:3" x14ac:dyDescent="0.2">
      <c r="A314" s="20">
        <f t="shared" si="10"/>
        <v>304</v>
      </c>
      <c r="B314" s="28">
        <f>CS4001NI!I314</f>
        <v>19</v>
      </c>
      <c r="C314" s="29">
        <f t="shared" si="9"/>
        <v>19</v>
      </c>
    </row>
    <row r="315" spans="1:3" x14ac:dyDescent="0.2">
      <c r="A315" s="20">
        <f t="shared" si="10"/>
        <v>305</v>
      </c>
      <c r="B315" s="28">
        <f>CS4001NI!I315</f>
        <v>75</v>
      </c>
      <c r="C315" s="29">
        <f t="shared" si="9"/>
        <v>75</v>
      </c>
    </row>
    <row r="316" spans="1:3" x14ac:dyDescent="0.2">
      <c r="A316" s="20">
        <f t="shared" si="10"/>
        <v>306</v>
      </c>
      <c r="B316" s="28">
        <f>CS4001NI!I316</f>
        <v>48</v>
      </c>
      <c r="C316" s="29">
        <f t="shared" si="9"/>
        <v>48</v>
      </c>
    </row>
    <row r="317" spans="1:3" x14ac:dyDescent="0.2">
      <c r="A317" s="20">
        <f t="shared" si="10"/>
        <v>307</v>
      </c>
      <c r="B317" s="28">
        <f>CS4001NI!I317</f>
        <v>65</v>
      </c>
      <c r="C317" s="29">
        <f t="shared" si="9"/>
        <v>65</v>
      </c>
    </row>
    <row r="318" spans="1:3" x14ac:dyDescent="0.2">
      <c r="A318" s="20">
        <f t="shared" si="10"/>
        <v>308</v>
      </c>
      <c r="B318" s="28">
        <f>CS4001NI!I318</f>
        <v>69</v>
      </c>
      <c r="C318" s="29">
        <f t="shared" si="9"/>
        <v>69</v>
      </c>
    </row>
    <row r="319" spans="1:3" x14ac:dyDescent="0.2">
      <c r="A319" s="20">
        <f t="shared" si="10"/>
        <v>309</v>
      </c>
      <c r="B319" s="28">
        <f>CS4001NI!I319</f>
        <v>55</v>
      </c>
      <c r="C319" s="29">
        <f t="shared" si="9"/>
        <v>55</v>
      </c>
    </row>
    <row r="320" spans="1:3" x14ac:dyDescent="0.2">
      <c r="A320" s="20">
        <f t="shared" si="10"/>
        <v>310</v>
      </c>
      <c r="B320" s="28">
        <f>CS4001NI!I320</f>
        <v>58</v>
      </c>
      <c r="C320" s="29">
        <f t="shared" si="9"/>
        <v>58</v>
      </c>
    </row>
    <row r="321" spans="1:3" x14ac:dyDescent="0.2">
      <c r="A321" s="20">
        <f t="shared" si="10"/>
        <v>311</v>
      </c>
      <c r="B321" s="28">
        <f>CS4001NI!I321</f>
        <v>55</v>
      </c>
      <c r="C321" s="29">
        <f t="shared" si="9"/>
        <v>55</v>
      </c>
    </row>
    <row r="322" spans="1:3" x14ac:dyDescent="0.2">
      <c r="A322" s="20">
        <f t="shared" si="10"/>
        <v>312</v>
      </c>
      <c r="B322" s="28">
        <f>CS4001NI!I322</f>
        <v>58</v>
      </c>
      <c r="C322" s="29">
        <f t="shared" si="9"/>
        <v>58</v>
      </c>
    </row>
    <row r="323" spans="1:3" x14ac:dyDescent="0.2">
      <c r="A323" s="20">
        <f t="shared" si="10"/>
        <v>313</v>
      </c>
      <c r="B323" s="28">
        <f>CS4001NI!I323</f>
        <v>19</v>
      </c>
      <c r="C323" s="29">
        <f t="shared" si="9"/>
        <v>19</v>
      </c>
    </row>
    <row r="324" spans="1:3" x14ac:dyDescent="0.2">
      <c r="A324" s="20">
        <f t="shared" si="10"/>
        <v>314</v>
      </c>
      <c r="B324" s="28">
        <f>CS4001NI!I324</f>
        <v>85</v>
      </c>
      <c r="C324" s="29">
        <f t="shared" si="9"/>
        <v>85</v>
      </c>
    </row>
    <row r="325" spans="1:3" x14ac:dyDescent="0.2">
      <c r="A325" s="20">
        <f t="shared" si="10"/>
        <v>315</v>
      </c>
      <c r="B325" s="28">
        <f>CS4001NI!I325</f>
        <v>64</v>
      </c>
      <c r="C325" s="29">
        <f t="shared" si="9"/>
        <v>64</v>
      </c>
    </row>
    <row r="326" spans="1:3" x14ac:dyDescent="0.2">
      <c r="A326" s="20">
        <f t="shared" si="10"/>
        <v>316</v>
      </c>
      <c r="B326" s="28">
        <f>CS4001NI!I326</f>
        <v>69</v>
      </c>
      <c r="C326" s="29">
        <f t="shared" si="9"/>
        <v>69</v>
      </c>
    </row>
    <row r="327" spans="1:3" x14ac:dyDescent="0.2">
      <c r="A327" s="20">
        <f t="shared" si="10"/>
        <v>317</v>
      </c>
      <c r="B327" s="28">
        <f>CS4001NI!I327</f>
        <v>63</v>
      </c>
      <c r="C327" s="29">
        <f t="shared" si="9"/>
        <v>63</v>
      </c>
    </row>
    <row r="328" spans="1:3" x14ac:dyDescent="0.2">
      <c r="A328" s="20">
        <f t="shared" si="10"/>
        <v>318</v>
      </c>
      <c r="B328" s="28">
        <f>CS4001NI!I328</f>
        <v>69</v>
      </c>
      <c r="C328" s="29">
        <f t="shared" si="9"/>
        <v>69</v>
      </c>
    </row>
    <row r="329" spans="1:3" x14ac:dyDescent="0.2">
      <c r="A329" s="20">
        <f t="shared" si="10"/>
        <v>319</v>
      </c>
      <c r="B329" s="28">
        <f>CS4001NI!I329</f>
        <v>62</v>
      </c>
      <c r="C329" s="29">
        <f t="shared" si="9"/>
        <v>62</v>
      </c>
    </row>
    <row r="330" spans="1:3" x14ac:dyDescent="0.2">
      <c r="A330" s="20">
        <f t="shared" si="10"/>
        <v>320</v>
      </c>
      <c r="B330" s="28">
        <f>CS4001NI!I330</f>
        <v>75</v>
      </c>
      <c r="C330" s="29">
        <f t="shared" si="9"/>
        <v>75</v>
      </c>
    </row>
    <row r="331" spans="1:3" x14ac:dyDescent="0.2">
      <c r="A331" s="20">
        <f t="shared" si="10"/>
        <v>321</v>
      </c>
      <c r="B331" s="28">
        <f>CS4001NI!I331</f>
        <v>58</v>
      </c>
      <c r="C331" s="29">
        <f t="shared" si="9"/>
        <v>58</v>
      </c>
    </row>
    <row r="332" spans="1:3" x14ac:dyDescent="0.2">
      <c r="A332" s="20">
        <f t="shared" si="10"/>
        <v>322</v>
      </c>
      <c r="B332" s="28">
        <f>CS4001NI!I332</f>
        <v>71</v>
      </c>
      <c r="C332" s="29">
        <f t="shared" ref="C332:C395" si="11">IF(B332=0,"",ROUND(B332,0))</f>
        <v>71</v>
      </c>
    </row>
    <row r="333" spans="1:3" x14ac:dyDescent="0.2">
      <c r="A333" s="20">
        <f t="shared" ref="A333:A396" si="12">1+A332</f>
        <v>323</v>
      </c>
      <c r="B333" s="28">
        <f>CS4001NI!I333</f>
        <v>45</v>
      </c>
      <c r="C333" s="29">
        <f t="shared" si="11"/>
        <v>45</v>
      </c>
    </row>
    <row r="334" spans="1:3" x14ac:dyDescent="0.2">
      <c r="A334" s="20">
        <f t="shared" si="12"/>
        <v>324</v>
      </c>
      <c r="B334" s="28">
        <f>CS4001NI!I334</f>
        <v>69</v>
      </c>
      <c r="C334" s="29">
        <f t="shared" si="11"/>
        <v>69</v>
      </c>
    </row>
    <row r="335" spans="1:3" x14ac:dyDescent="0.2">
      <c r="A335" s="20">
        <f t="shared" si="12"/>
        <v>325</v>
      </c>
      <c r="B335" s="28">
        <f>CS4001NI!I335</f>
        <v>66</v>
      </c>
      <c r="C335" s="29">
        <f t="shared" si="11"/>
        <v>66</v>
      </c>
    </row>
    <row r="336" spans="1:3" x14ac:dyDescent="0.2">
      <c r="A336" s="20">
        <f t="shared" si="12"/>
        <v>326</v>
      </c>
      <c r="B336" s="28">
        <f>CS4001NI!I336</f>
        <v>65</v>
      </c>
      <c r="C336" s="29">
        <f t="shared" si="11"/>
        <v>65</v>
      </c>
    </row>
    <row r="337" spans="1:3" x14ac:dyDescent="0.2">
      <c r="A337" s="20">
        <f t="shared" si="12"/>
        <v>327</v>
      </c>
      <c r="B337" s="28">
        <f>CS4001NI!I337</f>
        <v>62</v>
      </c>
      <c r="C337" s="29">
        <f t="shared" si="11"/>
        <v>62</v>
      </c>
    </row>
    <row r="338" spans="1:3" x14ac:dyDescent="0.2">
      <c r="A338" s="20">
        <f t="shared" si="12"/>
        <v>328</v>
      </c>
      <c r="B338" s="28">
        <f>CS4001NI!I338</f>
        <v>55</v>
      </c>
      <c r="C338" s="29">
        <f t="shared" si="11"/>
        <v>55</v>
      </c>
    </row>
    <row r="339" spans="1:3" x14ac:dyDescent="0.2">
      <c r="A339" s="20">
        <f t="shared" si="12"/>
        <v>329</v>
      </c>
      <c r="B339" s="28">
        <f>CS4001NI!I339</f>
        <v>0</v>
      </c>
      <c r="C339" s="29" t="str">
        <f t="shared" si="11"/>
        <v/>
      </c>
    </row>
    <row r="340" spans="1:3" x14ac:dyDescent="0.2">
      <c r="A340" s="20">
        <f t="shared" si="12"/>
        <v>330</v>
      </c>
      <c r="B340" s="28">
        <f>CS4001NI!I340</f>
        <v>60</v>
      </c>
      <c r="C340" s="29">
        <f t="shared" si="11"/>
        <v>60</v>
      </c>
    </row>
    <row r="341" spans="1:3" x14ac:dyDescent="0.2">
      <c r="A341" s="20">
        <f t="shared" si="12"/>
        <v>331</v>
      </c>
      <c r="B341" s="28">
        <f>CS4001NI!I341</f>
        <v>64</v>
      </c>
      <c r="C341" s="29">
        <f t="shared" si="11"/>
        <v>64</v>
      </c>
    </row>
    <row r="342" spans="1:3" x14ac:dyDescent="0.2">
      <c r="A342" s="20">
        <f t="shared" si="12"/>
        <v>332</v>
      </c>
      <c r="B342" s="28">
        <f>CS4001NI!I342</f>
        <v>75</v>
      </c>
      <c r="C342" s="29">
        <f t="shared" si="11"/>
        <v>75</v>
      </c>
    </row>
    <row r="343" spans="1:3" x14ac:dyDescent="0.2">
      <c r="A343" s="20">
        <f t="shared" si="12"/>
        <v>333</v>
      </c>
      <c r="B343" s="28">
        <f>CS4001NI!I343</f>
        <v>64</v>
      </c>
      <c r="C343" s="29">
        <f t="shared" si="11"/>
        <v>64</v>
      </c>
    </row>
    <row r="344" spans="1:3" x14ac:dyDescent="0.2">
      <c r="A344" s="20">
        <f t="shared" si="12"/>
        <v>334</v>
      </c>
      <c r="B344" s="28">
        <f>CS4001NI!I344</f>
        <v>58</v>
      </c>
      <c r="C344" s="29">
        <f t="shared" si="11"/>
        <v>58</v>
      </c>
    </row>
    <row r="345" spans="1:3" x14ac:dyDescent="0.2">
      <c r="A345" s="20">
        <f t="shared" si="12"/>
        <v>335</v>
      </c>
      <c r="B345" s="28">
        <f>CS4001NI!I345</f>
        <v>64</v>
      </c>
      <c r="C345" s="29">
        <f t="shared" si="11"/>
        <v>64</v>
      </c>
    </row>
    <row r="346" spans="1:3" x14ac:dyDescent="0.2">
      <c r="A346" s="20">
        <f t="shared" si="12"/>
        <v>336</v>
      </c>
      <c r="B346" s="28">
        <f>CS4001NI!I346</f>
        <v>63</v>
      </c>
      <c r="C346" s="29">
        <f t="shared" si="11"/>
        <v>63</v>
      </c>
    </row>
    <row r="347" spans="1:3" x14ac:dyDescent="0.2">
      <c r="A347" s="20">
        <f t="shared" si="12"/>
        <v>337</v>
      </c>
      <c r="B347" s="28">
        <f>CS4001NI!I347</f>
        <v>24</v>
      </c>
      <c r="C347" s="29">
        <f t="shared" si="11"/>
        <v>24</v>
      </c>
    </row>
    <row r="348" spans="1:3" x14ac:dyDescent="0.2">
      <c r="A348" s="20">
        <f t="shared" si="12"/>
        <v>338</v>
      </c>
      <c r="B348" s="28">
        <f>CS4001NI!I348</f>
        <v>76</v>
      </c>
      <c r="C348" s="29">
        <f t="shared" si="11"/>
        <v>76</v>
      </c>
    </row>
    <row r="349" spans="1:3" x14ac:dyDescent="0.2">
      <c r="A349" s="20">
        <f t="shared" si="12"/>
        <v>339</v>
      </c>
      <c r="B349" s="28">
        <f>CS4001NI!I349</f>
        <v>75</v>
      </c>
      <c r="C349" s="29">
        <f t="shared" si="11"/>
        <v>75</v>
      </c>
    </row>
    <row r="350" spans="1:3" x14ac:dyDescent="0.2">
      <c r="A350" s="20">
        <f t="shared" si="12"/>
        <v>340</v>
      </c>
      <c r="B350" s="28">
        <f>CS4001NI!I350</f>
        <v>48</v>
      </c>
      <c r="C350" s="29">
        <f t="shared" si="11"/>
        <v>48</v>
      </c>
    </row>
    <row r="351" spans="1:3" x14ac:dyDescent="0.2">
      <c r="A351" s="20">
        <f t="shared" si="12"/>
        <v>341</v>
      </c>
      <c r="B351" s="28">
        <f>CS4001NI!I351</f>
        <v>53</v>
      </c>
      <c r="C351" s="29">
        <f t="shared" si="11"/>
        <v>53</v>
      </c>
    </row>
    <row r="352" spans="1:3" x14ac:dyDescent="0.2">
      <c r="A352" s="20">
        <f t="shared" si="12"/>
        <v>342</v>
      </c>
      <c r="B352" s="28">
        <f>CS4001NI!I352</f>
        <v>27</v>
      </c>
      <c r="C352" s="29">
        <f t="shared" si="11"/>
        <v>27</v>
      </c>
    </row>
    <row r="353" spans="1:3" x14ac:dyDescent="0.2">
      <c r="A353" s="20">
        <f t="shared" si="12"/>
        <v>343</v>
      </c>
      <c r="B353" s="28">
        <f>CS4001NI!I353</f>
        <v>50</v>
      </c>
      <c r="C353" s="29">
        <f t="shared" si="11"/>
        <v>50</v>
      </c>
    </row>
    <row r="354" spans="1:3" x14ac:dyDescent="0.2">
      <c r="A354" s="20">
        <f t="shared" si="12"/>
        <v>344</v>
      </c>
      <c r="B354" s="28">
        <f>CS4001NI!I354</f>
        <v>69</v>
      </c>
      <c r="C354" s="29">
        <f t="shared" si="11"/>
        <v>69</v>
      </c>
    </row>
    <row r="355" spans="1:3" x14ac:dyDescent="0.2">
      <c r="A355" s="20">
        <f t="shared" si="12"/>
        <v>345</v>
      </c>
      <c r="B355" s="28">
        <f>CS4001NI!I355</f>
        <v>60</v>
      </c>
      <c r="C355" s="29">
        <f t="shared" si="11"/>
        <v>60</v>
      </c>
    </row>
    <row r="356" spans="1:3" x14ac:dyDescent="0.2">
      <c r="A356" s="20">
        <f t="shared" si="12"/>
        <v>346</v>
      </c>
      <c r="B356" s="28">
        <f>CS4001NI!I356</f>
        <v>76</v>
      </c>
      <c r="C356" s="29">
        <f t="shared" si="11"/>
        <v>76</v>
      </c>
    </row>
    <row r="357" spans="1:3" x14ac:dyDescent="0.2">
      <c r="A357" s="20">
        <f t="shared" si="12"/>
        <v>347</v>
      </c>
      <c r="B357" s="28">
        <f>CS4001NI!I357</f>
        <v>61</v>
      </c>
      <c r="C357" s="29">
        <f t="shared" si="11"/>
        <v>61</v>
      </c>
    </row>
    <row r="358" spans="1:3" x14ac:dyDescent="0.2">
      <c r="A358" s="20">
        <f t="shared" si="12"/>
        <v>348</v>
      </c>
      <c r="B358" s="28">
        <f>CS4001NI!I358</f>
        <v>48</v>
      </c>
      <c r="C358" s="29">
        <f t="shared" si="11"/>
        <v>48</v>
      </c>
    </row>
    <row r="359" spans="1:3" x14ac:dyDescent="0.2">
      <c r="A359" s="20">
        <f t="shared" si="12"/>
        <v>349</v>
      </c>
      <c r="B359" s="28">
        <f>CS4001NI!I359</f>
        <v>69</v>
      </c>
      <c r="C359" s="29">
        <f t="shared" si="11"/>
        <v>69</v>
      </c>
    </row>
    <row r="360" spans="1:3" x14ac:dyDescent="0.2">
      <c r="A360" s="20">
        <f t="shared" si="12"/>
        <v>350</v>
      </c>
      <c r="B360" s="28">
        <f>CS4001NI!I360</f>
        <v>19</v>
      </c>
      <c r="C360" s="29">
        <f t="shared" si="11"/>
        <v>19</v>
      </c>
    </row>
    <row r="361" spans="1:3" x14ac:dyDescent="0.2">
      <c r="A361" s="20">
        <f t="shared" si="12"/>
        <v>351</v>
      </c>
      <c r="B361" s="28">
        <f>CS4001NI!I361</f>
        <v>50</v>
      </c>
      <c r="C361" s="29">
        <f t="shared" si="11"/>
        <v>50</v>
      </c>
    </row>
    <row r="362" spans="1:3" x14ac:dyDescent="0.2">
      <c r="A362" s="20">
        <f t="shared" si="12"/>
        <v>352</v>
      </c>
      <c r="B362" s="28">
        <f>CS4001NI!I362</f>
        <v>50</v>
      </c>
      <c r="C362" s="29">
        <f t="shared" si="11"/>
        <v>50</v>
      </c>
    </row>
    <row r="363" spans="1:3" x14ac:dyDescent="0.2">
      <c r="A363" s="20">
        <f t="shared" si="12"/>
        <v>353</v>
      </c>
      <c r="B363" s="28">
        <f>CS4001NI!I363</f>
        <v>80</v>
      </c>
      <c r="C363" s="29">
        <f t="shared" si="11"/>
        <v>80</v>
      </c>
    </row>
    <row r="364" spans="1:3" x14ac:dyDescent="0.2">
      <c r="A364" s="20">
        <f t="shared" si="12"/>
        <v>354</v>
      </c>
      <c r="B364" s="28">
        <f>CS4001NI!I364</f>
        <v>80</v>
      </c>
      <c r="C364" s="29">
        <f t="shared" si="11"/>
        <v>80</v>
      </c>
    </row>
    <row r="365" spans="1:3" x14ac:dyDescent="0.2">
      <c r="A365" s="20">
        <f t="shared" si="12"/>
        <v>355</v>
      </c>
      <c r="B365" s="28">
        <f>CS4001NI!I365</f>
        <v>38</v>
      </c>
      <c r="C365" s="29">
        <f t="shared" si="11"/>
        <v>38</v>
      </c>
    </row>
    <row r="366" spans="1:3" x14ac:dyDescent="0.2">
      <c r="A366" s="20">
        <f t="shared" si="12"/>
        <v>356</v>
      </c>
      <c r="B366" s="28">
        <f>CS4001NI!I366</f>
        <v>65</v>
      </c>
      <c r="C366" s="29">
        <f t="shared" si="11"/>
        <v>65</v>
      </c>
    </row>
    <row r="367" spans="1:3" x14ac:dyDescent="0.2">
      <c r="A367" s="20">
        <f t="shared" si="12"/>
        <v>357</v>
      </c>
      <c r="B367" s="28">
        <f>CS4001NI!I367</f>
        <v>58</v>
      </c>
      <c r="C367" s="29">
        <f t="shared" si="11"/>
        <v>58</v>
      </c>
    </row>
    <row r="368" spans="1:3" x14ac:dyDescent="0.2">
      <c r="A368" s="20">
        <f t="shared" si="12"/>
        <v>358</v>
      </c>
      <c r="B368" s="28">
        <f>CS4001NI!I368</f>
        <v>53</v>
      </c>
      <c r="C368" s="29">
        <f t="shared" si="11"/>
        <v>53</v>
      </c>
    </row>
    <row r="369" spans="1:3" x14ac:dyDescent="0.2">
      <c r="A369" s="20">
        <f t="shared" si="12"/>
        <v>359</v>
      </c>
      <c r="B369" s="28">
        <f>CS4001NI!I369</f>
        <v>80</v>
      </c>
      <c r="C369" s="29">
        <f t="shared" si="11"/>
        <v>80</v>
      </c>
    </row>
    <row r="370" spans="1:3" x14ac:dyDescent="0.2">
      <c r="A370" s="20">
        <f t="shared" si="12"/>
        <v>360</v>
      </c>
      <c r="B370" s="28">
        <f>CS4001NI!I370</f>
        <v>32</v>
      </c>
      <c r="C370" s="29">
        <f t="shared" si="11"/>
        <v>32</v>
      </c>
    </row>
    <row r="371" spans="1:3" x14ac:dyDescent="0.2">
      <c r="A371" s="20">
        <f t="shared" si="12"/>
        <v>361</v>
      </c>
      <c r="B371" s="28">
        <f>CS4001NI!I371</f>
        <v>45</v>
      </c>
      <c r="C371" s="29">
        <f t="shared" si="11"/>
        <v>45</v>
      </c>
    </row>
    <row r="372" spans="1:3" x14ac:dyDescent="0.2">
      <c r="A372" s="20">
        <f t="shared" si="12"/>
        <v>362</v>
      </c>
      <c r="B372" s="28">
        <f>CS4001NI!I372</f>
        <v>50</v>
      </c>
      <c r="C372" s="29">
        <f t="shared" si="11"/>
        <v>50</v>
      </c>
    </row>
    <row r="373" spans="1:3" x14ac:dyDescent="0.2">
      <c r="A373" s="20">
        <f t="shared" si="12"/>
        <v>363</v>
      </c>
      <c r="B373" s="28">
        <f>CS4001NI!I373</f>
        <v>90</v>
      </c>
      <c r="C373" s="29">
        <f t="shared" si="11"/>
        <v>90</v>
      </c>
    </row>
    <row r="374" spans="1:3" x14ac:dyDescent="0.2">
      <c r="A374" s="20">
        <f t="shared" si="12"/>
        <v>364</v>
      </c>
      <c r="B374" s="28">
        <f>CS4001NI!I374</f>
        <v>55</v>
      </c>
      <c r="C374" s="29">
        <f t="shared" si="11"/>
        <v>55</v>
      </c>
    </row>
    <row r="375" spans="1:3" x14ac:dyDescent="0.2">
      <c r="A375" s="20">
        <f t="shared" si="12"/>
        <v>365</v>
      </c>
      <c r="B375" s="28">
        <f>CS4001NI!I375</f>
        <v>90</v>
      </c>
      <c r="C375" s="29">
        <f t="shared" si="11"/>
        <v>90</v>
      </c>
    </row>
    <row r="376" spans="1:3" x14ac:dyDescent="0.2">
      <c r="A376" s="20">
        <f t="shared" si="12"/>
        <v>366</v>
      </c>
      <c r="B376" s="28">
        <f>CS4001NI!I376</f>
        <v>63</v>
      </c>
      <c r="C376" s="29">
        <f t="shared" si="11"/>
        <v>63</v>
      </c>
    </row>
    <row r="377" spans="1:3" x14ac:dyDescent="0.2">
      <c r="A377" s="20">
        <f t="shared" si="12"/>
        <v>367</v>
      </c>
      <c r="B377" s="28">
        <f>CS4001NI!I377</f>
        <v>75</v>
      </c>
      <c r="C377" s="29">
        <f t="shared" si="11"/>
        <v>75</v>
      </c>
    </row>
    <row r="378" spans="1:3" x14ac:dyDescent="0.2">
      <c r="A378" s="20">
        <f t="shared" si="12"/>
        <v>368</v>
      </c>
      <c r="B378" s="28">
        <f>CS4001NI!I378</f>
        <v>48</v>
      </c>
      <c r="C378" s="29">
        <f t="shared" si="11"/>
        <v>48</v>
      </c>
    </row>
    <row r="379" spans="1:3" x14ac:dyDescent="0.2">
      <c r="A379" s="20">
        <f t="shared" si="12"/>
        <v>369</v>
      </c>
      <c r="B379" s="28">
        <f>CS4001NI!I379</f>
        <v>53</v>
      </c>
      <c r="C379" s="29">
        <f t="shared" si="11"/>
        <v>53</v>
      </c>
    </row>
    <row r="380" spans="1:3" x14ac:dyDescent="0.2">
      <c r="A380" s="20">
        <f t="shared" si="12"/>
        <v>370</v>
      </c>
      <c r="B380" s="28">
        <f>CS4001NI!I380</f>
        <v>69</v>
      </c>
      <c r="C380" s="29">
        <f t="shared" si="11"/>
        <v>69</v>
      </c>
    </row>
    <row r="381" spans="1:3" x14ac:dyDescent="0.2">
      <c r="A381" s="20">
        <f t="shared" si="12"/>
        <v>371</v>
      </c>
      <c r="B381" s="28">
        <f>CS4001NI!I381</f>
        <v>69</v>
      </c>
      <c r="C381" s="29">
        <f t="shared" si="11"/>
        <v>69</v>
      </c>
    </row>
    <row r="382" spans="1:3" x14ac:dyDescent="0.2">
      <c r="A382" s="20">
        <f t="shared" si="12"/>
        <v>372</v>
      </c>
      <c r="B382" s="28">
        <f>CS4001NI!I382</f>
        <v>58</v>
      </c>
      <c r="C382" s="29">
        <f t="shared" si="11"/>
        <v>58</v>
      </c>
    </row>
    <row r="383" spans="1:3" x14ac:dyDescent="0.2">
      <c r="A383" s="20">
        <f t="shared" si="12"/>
        <v>373</v>
      </c>
      <c r="B383" s="28">
        <f>CS4001NI!I383</f>
        <v>45</v>
      </c>
      <c r="C383" s="29">
        <f t="shared" si="11"/>
        <v>45</v>
      </c>
    </row>
    <row r="384" spans="1:3" x14ac:dyDescent="0.2">
      <c r="A384" s="20">
        <f t="shared" si="12"/>
        <v>374</v>
      </c>
      <c r="B384" s="28">
        <f>CS4001NI!I384</f>
        <v>0</v>
      </c>
      <c r="C384" s="29" t="str">
        <f t="shared" si="11"/>
        <v/>
      </c>
    </row>
    <row r="385" spans="1:3" x14ac:dyDescent="0.2">
      <c r="A385" s="20">
        <f t="shared" si="12"/>
        <v>375</v>
      </c>
      <c r="B385" s="28">
        <f>CS4001NI!I385</f>
        <v>66</v>
      </c>
      <c r="C385" s="29">
        <f t="shared" si="11"/>
        <v>66</v>
      </c>
    </row>
    <row r="386" spans="1:3" x14ac:dyDescent="0.2">
      <c r="A386" s="20">
        <f t="shared" si="12"/>
        <v>376</v>
      </c>
      <c r="B386" s="28">
        <f>CS4001NI!I386</f>
        <v>55</v>
      </c>
      <c r="C386" s="29">
        <f t="shared" si="11"/>
        <v>55</v>
      </c>
    </row>
    <row r="387" spans="1:3" x14ac:dyDescent="0.2">
      <c r="A387" s="20">
        <f t="shared" si="12"/>
        <v>377</v>
      </c>
      <c r="B387" s="28">
        <f>CS4001NI!I387</f>
        <v>67</v>
      </c>
      <c r="C387" s="29">
        <f t="shared" si="11"/>
        <v>67</v>
      </c>
    </row>
    <row r="388" spans="1:3" x14ac:dyDescent="0.2">
      <c r="A388" s="20">
        <f t="shared" si="12"/>
        <v>378</v>
      </c>
      <c r="B388" s="28">
        <f>CS4001NI!I388</f>
        <v>69</v>
      </c>
      <c r="C388" s="29">
        <f t="shared" si="11"/>
        <v>69</v>
      </c>
    </row>
    <row r="389" spans="1:3" x14ac:dyDescent="0.2">
      <c r="A389" s="20">
        <f t="shared" si="12"/>
        <v>379</v>
      </c>
      <c r="B389" s="28">
        <f>CS4001NI!I389</f>
        <v>60</v>
      </c>
      <c r="C389" s="29">
        <f t="shared" si="11"/>
        <v>60</v>
      </c>
    </row>
    <row r="390" spans="1:3" x14ac:dyDescent="0.2">
      <c r="A390" s="20">
        <f t="shared" si="12"/>
        <v>380</v>
      </c>
      <c r="B390" s="28">
        <f>CS4001NI!I390</f>
        <v>80</v>
      </c>
      <c r="C390" s="29">
        <f t="shared" si="11"/>
        <v>80</v>
      </c>
    </row>
    <row r="391" spans="1:3" x14ac:dyDescent="0.2">
      <c r="A391" s="20">
        <f t="shared" si="12"/>
        <v>381</v>
      </c>
      <c r="B391" s="28">
        <f>CS4001NI!I391</f>
        <v>58</v>
      </c>
      <c r="C391" s="29">
        <f t="shared" si="11"/>
        <v>58</v>
      </c>
    </row>
    <row r="392" spans="1:3" x14ac:dyDescent="0.2">
      <c r="A392" s="20">
        <f t="shared" si="12"/>
        <v>382</v>
      </c>
      <c r="B392" s="28">
        <f>CS4001NI!I392</f>
        <v>58</v>
      </c>
      <c r="C392" s="29">
        <f t="shared" si="11"/>
        <v>58</v>
      </c>
    </row>
    <row r="393" spans="1:3" x14ac:dyDescent="0.2">
      <c r="A393" s="20">
        <f t="shared" si="12"/>
        <v>383</v>
      </c>
      <c r="B393" s="28">
        <f>CS4001NI!I393</f>
        <v>48</v>
      </c>
      <c r="C393" s="29">
        <f t="shared" si="11"/>
        <v>48</v>
      </c>
    </row>
    <row r="394" spans="1:3" x14ac:dyDescent="0.2">
      <c r="A394" s="20">
        <f t="shared" si="12"/>
        <v>384</v>
      </c>
      <c r="B394" s="28">
        <f>CS4001NI!I394</f>
        <v>65</v>
      </c>
      <c r="C394" s="29">
        <f t="shared" si="11"/>
        <v>65</v>
      </c>
    </row>
    <row r="395" spans="1:3" x14ac:dyDescent="0.2">
      <c r="A395" s="20">
        <f t="shared" si="12"/>
        <v>385</v>
      </c>
      <c r="B395" s="28">
        <f>CS4001NI!I395</f>
        <v>34</v>
      </c>
      <c r="C395" s="29">
        <f t="shared" si="11"/>
        <v>34</v>
      </c>
    </row>
    <row r="396" spans="1:3" x14ac:dyDescent="0.2">
      <c r="A396" s="20">
        <f t="shared" si="12"/>
        <v>386</v>
      </c>
      <c r="B396" s="28">
        <f>CS4001NI!I396</f>
        <v>55</v>
      </c>
      <c r="C396" s="29">
        <f t="shared" ref="C396:C459" si="13">IF(B396=0,"",ROUND(B396,0))</f>
        <v>55</v>
      </c>
    </row>
    <row r="397" spans="1:3" x14ac:dyDescent="0.2">
      <c r="A397" s="20">
        <f t="shared" ref="A397:A460" si="14">1+A396</f>
        <v>387</v>
      </c>
      <c r="B397" s="28">
        <f>CS4001NI!I397</f>
        <v>50</v>
      </c>
      <c r="C397" s="29">
        <f t="shared" si="13"/>
        <v>50</v>
      </c>
    </row>
    <row r="398" spans="1:3" x14ac:dyDescent="0.2">
      <c r="A398" s="20">
        <f t="shared" si="14"/>
        <v>388</v>
      </c>
      <c r="B398" s="28">
        <f>CS4001NI!I398</f>
        <v>43</v>
      </c>
      <c r="C398" s="29">
        <f t="shared" si="13"/>
        <v>43</v>
      </c>
    </row>
    <row r="399" spans="1:3" x14ac:dyDescent="0.2">
      <c r="A399" s="20">
        <f t="shared" si="14"/>
        <v>389</v>
      </c>
      <c r="B399" s="28">
        <f>CS4001NI!I399</f>
        <v>40</v>
      </c>
      <c r="C399" s="29">
        <f t="shared" si="13"/>
        <v>40</v>
      </c>
    </row>
    <row r="400" spans="1:3" x14ac:dyDescent="0.2">
      <c r="A400" s="20">
        <f t="shared" si="14"/>
        <v>390</v>
      </c>
      <c r="B400" s="28">
        <f>CS4001NI!I400</f>
        <v>0</v>
      </c>
      <c r="C400" s="29" t="str">
        <f t="shared" si="13"/>
        <v/>
      </c>
    </row>
    <row r="401" spans="1:3" x14ac:dyDescent="0.2">
      <c r="A401" s="20">
        <f t="shared" si="14"/>
        <v>391</v>
      </c>
      <c r="B401" s="28">
        <f>CS4001NI!I401</f>
        <v>53</v>
      </c>
      <c r="C401" s="29">
        <f t="shared" si="13"/>
        <v>53</v>
      </c>
    </row>
    <row r="402" spans="1:3" x14ac:dyDescent="0.2">
      <c r="A402" s="20">
        <f t="shared" si="14"/>
        <v>392</v>
      </c>
      <c r="B402" s="28">
        <f>CS4001NI!I402</f>
        <v>48</v>
      </c>
      <c r="C402" s="29">
        <f t="shared" si="13"/>
        <v>48</v>
      </c>
    </row>
    <row r="403" spans="1:3" x14ac:dyDescent="0.2">
      <c r="A403" s="20">
        <f t="shared" si="14"/>
        <v>393</v>
      </c>
      <c r="B403" s="28">
        <f>CS4001NI!I403</f>
        <v>80</v>
      </c>
      <c r="C403" s="29">
        <f t="shared" si="13"/>
        <v>80</v>
      </c>
    </row>
    <row r="404" spans="1:3" x14ac:dyDescent="0.2">
      <c r="A404" s="20">
        <f t="shared" si="14"/>
        <v>394</v>
      </c>
      <c r="B404" s="28">
        <f>CS4001NI!I404</f>
        <v>69</v>
      </c>
      <c r="C404" s="29">
        <f t="shared" si="13"/>
        <v>69</v>
      </c>
    </row>
    <row r="405" spans="1:3" x14ac:dyDescent="0.2">
      <c r="A405" s="20">
        <f t="shared" si="14"/>
        <v>395</v>
      </c>
      <c r="B405" s="28">
        <f>CS4001NI!I405</f>
        <v>53</v>
      </c>
      <c r="C405" s="29">
        <f t="shared" si="13"/>
        <v>53</v>
      </c>
    </row>
    <row r="406" spans="1:3" x14ac:dyDescent="0.2">
      <c r="A406" s="20">
        <f t="shared" si="14"/>
        <v>396</v>
      </c>
      <c r="B406" s="28">
        <f>CS4001NI!I406</f>
        <v>55</v>
      </c>
      <c r="C406" s="29">
        <f t="shared" si="13"/>
        <v>55</v>
      </c>
    </row>
    <row r="407" spans="1:3" x14ac:dyDescent="0.2">
      <c r="A407" s="20">
        <f t="shared" si="14"/>
        <v>397</v>
      </c>
      <c r="B407" s="28">
        <f>CS4001NI!I407</f>
        <v>85</v>
      </c>
      <c r="C407" s="29">
        <f t="shared" si="13"/>
        <v>85</v>
      </c>
    </row>
    <row r="408" spans="1:3" x14ac:dyDescent="0.2">
      <c r="A408" s="20">
        <f t="shared" si="14"/>
        <v>398</v>
      </c>
      <c r="B408" s="28">
        <f>CS4001NI!I408</f>
        <v>22</v>
      </c>
      <c r="C408" s="29">
        <f t="shared" si="13"/>
        <v>22</v>
      </c>
    </row>
    <row r="409" spans="1:3" x14ac:dyDescent="0.2">
      <c r="A409" s="20">
        <f t="shared" si="14"/>
        <v>399</v>
      </c>
      <c r="B409" s="28">
        <f>CS4001NI!I409</f>
        <v>85</v>
      </c>
      <c r="C409" s="29">
        <f t="shared" si="13"/>
        <v>85</v>
      </c>
    </row>
    <row r="410" spans="1:3" x14ac:dyDescent="0.2">
      <c r="A410" s="20">
        <f t="shared" si="14"/>
        <v>400</v>
      </c>
      <c r="B410" s="28">
        <f>CS4001NI!I410</f>
        <v>85</v>
      </c>
      <c r="C410" s="29">
        <f t="shared" si="13"/>
        <v>85</v>
      </c>
    </row>
    <row r="411" spans="1:3" x14ac:dyDescent="0.2">
      <c r="A411" s="20">
        <f t="shared" si="14"/>
        <v>401</v>
      </c>
      <c r="B411" s="28">
        <f>CS4001NI!I411</f>
        <v>69</v>
      </c>
      <c r="C411" s="29">
        <f t="shared" si="13"/>
        <v>69</v>
      </c>
    </row>
    <row r="412" spans="1:3" x14ac:dyDescent="0.2">
      <c r="A412" s="20">
        <f t="shared" si="14"/>
        <v>402</v>
      </c>
      <c r="B412" s="28">
        <f>CS4001NI!I412</f>
        <v>65</v>
      </c>
      <c r="C412" s="29">
        <f t="shared" si="13"/>
        <v>65</v>
      </c>
    </row>
    <row r="413" spans="1:3" x14ac:dyDescent="0.2">
      <c r="A413" s="20">
        <f t="shared" si="14"/>
        <v>403</v>
      </c>
      <c r="B413" s="28">
        <f>CS4001NI!I413</f>
        <v>64</v>
      </c>
      <c r="C413" s="29">
        <f t="shared" si="13"/>
        <v>64</v>
      </c>
    </row>
    <row r="414" spans="1:3" x14ac:dyDescent="0.2">
      <c r="A414" s="20">
        <f t="shared" si="14"/>
        <v>404</v>
      </c>
      <c r="B414" s="28">
        <f>CS4001NI!I414</f>
        <v>63</v>
      </c>
      <c r="C414" s="29">
        <f t="shared" si="13"/>
        <v>63</v>
      </c>
    </row>
    <row r="415" spans="1:3" x14ac:dyDescent="0.2">
      <c r="A415" s="20">
        <f t="shared" si="14"/>
        <v>405</v>
      </c>
      <c r="B415" s="28">
        <f>CS4001NI!I415</f>
        <v>38</v>
      </c>
      <c r="C415" s="29">
        <f t="shared" si="13"/>
        <v>38</v>
      </c>
    </row>
    <row r="416" spans="1:3" x14ac:dyDescent="0.2">
      <c r="A416" s="20">
        <f t="shared" si="14"/>
        <v>406</v>
      </c>
      <c r="B416" s="28">
        <f>CS4001NI!I416</f>
        <v>38</v>
      </c>
      <c r="C416" s="29">
        <f t="shared" si="13"/>
        <v>38</v>
      </c>
    </row>
    <row r="417" spans="1:3" x14ac:dyDescent="0.2">
      <c r="A417" s="20">
        <f t="shared" si="14"/>
        <v>407</v>
      </c>
      <c r="B417" s="28">
        <f>CS4001NI!I417</f>
        <v>24</v>
      </c>
      <c r="C417" s="29">
        <f t="shared" si="13"/>
        <v>24</v>
      </c>
    </row>
    <row r="418" spans="1:3" x14ac:dyDescent="0.2">
      <c r="A418" s="20">
        <f t="shared" si="14"/>
        <v>408</v>
      </c>
      <c r="B418" s="28">
        <f>CS4001NI!I418</f>
        <v>85</v>
      </c>
      <c r="C418" s="29">
        <f t="shared" si="13"/>
        <v>85</v>
      </c>
    </row>
    <row r="419" spans="1:3" x14ac:dyDescent="0.2">
      <c r="A419" s="20">
        <f t="shared" si="14"/>
        <v>409</v>
      </c>
      <c r="B419" s="28">
        <f>CS4001NI!I419</f>
        <v>55</v>
      </c>
      <c r="C419" s="29">
        <f t="shared" si="13"/>
        <v>55</v>
      </c>
    </row>
    <row r="420" spans="1:3" x14ac:dyDescent="0.2">
      <c r="A420" s="20">
        <f t="shared" si="14"/>
        <v>410</v>
      </c>
      <c r="B420" s="28">
        <f>CS4001NI!I420</f>
        <v>69</v>
      </c>
      <c r="C420" s="29">
        <f t="shared" si="13"/>
        <v>69</v>
      </c>
    </row>
    <row r="421" spans="1:3" x14ac:dyDescent="0.2">
      <c r="A421" s="20">
        <f t="shared" si="14"/>
        <v>411</v>
      </c>
      <c r="B421" s="28">
        <f>CS4001NI!I421</f>
        <v>64</v>
      </c>
      <c r="C421" s="29">
        <f t="shared" si="13"/>
        <v>64</v>
      </c>
    </row>
    <row r="422" spans="1:3" x14ac:dyDescent="0.2">
      <c r="A422" s="20">
        <f t="shared" si="14"/>
        <v>412</v>
      </c>
      <c r="B422" s="28">
        <f>CS4001NI!I422</f>
        <v>80</v>
      </c>
      <c r="C422" s="29">
        <f t="shared" si="13"/>
        <v>80</v>
      </c>
    </row>
    <row r="423" spans="1:3" x14ac:dyDescent="0.2">
      <c r="A423" s="20">
        <f t="shared" si="14"/>
        <v>413</v>
      </c>
      <c r="B423" s="28">
        <f>CS4001NI!I423</f>
        <v>80</v>
      </c>
      <c r="C423" s="29">
        <f t="shared" si="13"/>
        <v>80</v>
      </c>
    </row>
    <row r="424" spans="1:3" x14ac:dyDescent="0.2">
      <c r="A424" s="20">
        <f t="shared" si="14"/>
        <v>414</v>
      </c>
      <c r="B424" s="28">
        <f>CS4001NI!I424</f>
        <v>48</v>
      </c>
      <c r="C424" s="29">
        <f t="shared" si="13"/>
        <v>48</v>
      </c>
    </row>
    <row r="425" spans="1:3" x14ac:dyDescent="0.2">
      <c r="A425" s="20">
        <f t="shared" si="14"/>
        <v>415</v>
      </c>
      <c r="B425" s="28">
        <f>CS4001NI!I425</f>
        <v>50</v>
      </c>
      <c r="C425" s="29">
        <f t="shared" si="13"/>
        <v>50</v>
      </c>
    </row>
    <row r="426" spans="1:3" x14ac:dyDescent="0.2">
      <c r="A426" s="20">
        <f t="shared" si="14"/>
        <v>416</v>
      </c>
      <c r="B426" s="28">
        <f>CS4001NI!I426</f>
        <v>24</v>
      </c>
      <c r="C426" s="29">
        <f t="shared" si="13"/>
        <v>24</v>
      </c>
    </row>
    <row r="427" spans="1:3" x14ac:dyDescent="0.2">
      <c r="A427" s="20">
        <f t="shared" si="14"/>
        <v>417</v>
      </c>
      <c r="B427" s="28">
        <f>CS4001NI!I427</f>
        <v>71</v>
      </c>
      <c r="C427" s="29">
        <f t="shared" si="13"/>
        <v>71</v>
      </c>
    </row>
    <row r="428" spans="1:3" x14ac:dyDescent="0.2">
      <c r="A428" s="20">
        <f t="shared" si="14"/>
        <v>418</v>
      </c>
      <c r="B428" s="28">
        <f>CS4001NI!I428</f>
        <v>63</v>
      </c>
      <c r="C428" s="29">
        <f t="shared" si="13"/>
        <v>63</v>
      </c>
    </row>
    <row r="429" spans="1:3" x14ac:dyDescent="0.2">
      <c r="A429" s="20">
        <f t="shared" si="14"/>
        <v>419</v>
      </c>
      <c r="B429" s="28">
        <f>CS4001NI!I429</f>
        <v>58</v>
      </c>
      <c r="C429" s="29">
        <f t="shared" si="13"/>
        <v>58</v>
      </c>
    </row>
    <row r="430" spans="1:3" x14ac:dyDescent="0.2">
      <c r="A430" s="20">
        <f t="shared" si="14"/>
        <v>420</v>
      </c>
      <c r="B430" s="28">
        <f>CS4001NI!I430</f>
        <v>69</v>
      </c>
      <c r="C430" s="29">
        <f t="shared" si="13"/>
        <v>69</v>
      </c>
    </row>
    <row r="431" spans="1:3" x14ac:dyDescent="0.2">
      <c r="A431" s="20">
        <f t="shared" si="14"/>
        <v>421</v>
      </c>
      <c r="B431" s="28">
        <f>CS4001NI!I431</f>
        <v>63</v>
      </c>
      <c r="C431" s="29">
        <f t="shared" si="13"/>
        <v>63</v>
      </c>
    </row>
    <row r="432" spans="1:3" x14ac:dyDescent="0.2">
      <c r="A432" s="20">
        <f t="shared" si="14"/>
        <v>422</v>
      </c>
      <c r="B432" s="28">
        <f>CS4001NI!I432</f>
        <v>58</v>
      </c>
      <c r="C432" s="29">
        <f t="shared" si="13"/>
        <v>58</v>
      </c>
    </row>
    <row r="433" spans="1:3" x14ac:dyDescent="0.2">
      <c r="A433" s="20">
        <f t="shared" si="14"/>
        <v>423</v>
      </c>
      <c r="B433" s="28">
        <f>CS4001NI!I433</f>
        <v>60</v>
      </c>
      <c r="C433" s="29">
        <f t="shared" si="13"/>
        <v>60</v>
      </c>
    </row>
    <row r="434" spans="1:3" x14ac:dyDescent="0.2">
      <c r="A434" s="20">
        <f t="shared" si="14"/>
        <v>424</v>
      </c>
      <c r="B434" s="28">
        <f>CS4001NI!I434</f>
        <v>60</v>
      </c>
      <c r="C434" s="29">
        <f t="shared" si="13"/>
        <v>60</v>
      </c>
    </row>
    <row r="435" spans="1:3" x14ac:dyDescent="0.2">
      <c r="A435" s="20">
        <f t="shared" si="14"/>
        <v>425</v>
      </c>
      <c r="B435" s="28">
        <f>CS4001NI!I435</f>
        <v>48</v>
      </c>
      <c r="C435" s="29">
        <f t="shared" si="13"/>
        <v>48</v>
      </c>
    </row>
    <row r="436" spans="1:3" x14ac:dyDescent="0.2">
      <c r="A436" s="20">
        <f t="shared" si="14"/>
        <v>426</v>
      </c>
      <c r="B436" s="28">
        <f>CS4001NI!I436</f>
        <v>60</v>
      </c>
      <c r="C436" s="29">
        <f t="shared" si="13"/>
        <v>60</v>
      </c>
    </row>
    <row r="437" spans="1:3" x14ac:dyDescent="0.2">
      <c r="A437" s="20">
        <f t="shared" si="14"/>
        <v>427</v>
      </c>
      <c r="B437" s="28">
        <f>CS4001NI!I437</f>
        <v>53</v>
      </c>
      <c r="C437" s="29">
        <f t="shared" si="13"/>
        <v>53</v>
      </c>
    </row>
    <row r="438" spans="1:3" x14ac:dyDescent="0.2">
      <c r="A438" s="20">
        <f t="shared" si="14"/>
        <v>428</v>
      </c>
      <c r="B438" s="28">
        <f>CS4001NI!I438</f>
        <v>75</v>
      </c>
      <c r="C438" s="29">
        <f t="shared" si="13"/>
        <v>75</v>
      </c>
    </row>
    <row r="439" spans="1:3" x14ac:dyDescent="0.2">
      <c r="A439" s="20">
        <f t="shared" si="14"/>
        <v>429</v>
      </c>
      <c r="B439" s="28">
        <f>CS4001NI!I439</f>
        <v>69</v>
      </c>
      <c r="C439" s="29">
        <f t="shared" si="13"/>
        <v>69</v>
      </c>
    </row>
    <row r="440" spans="1:3" x14ac:dyDescent="0.2">
      <c r="A440" s="20">
        <f t="shared" si="14"/>
        <v>430</v>
      </c>
      <c r="B440" s="28">
        <f>CS4001NI!I440</f>
        <v>80</v>
      </c>
      <c r="C440" s="29">
        <f t="shared" si="13"/>
        <v>80</v>
      </c>
    </row>
    <row r="441" spans="1:3" x14ac:dyDescent="0.2">
      <c r="A441" s="20">
        <f t="shared" si="14"/>
        <v>431</v>
      </c>
      <c r="B441" s="28">
        <f>CS4001NI!I441</f>
        <v>75</v>
      </c>
      <c r="C441" s="29">
        <f t="shared" si="13"/>
        <v>75</v>
      </c>
    </row>
    <row r="442" spans="1:3" x14ac:dyDescent="0.2">
      <c r="A442" s="20">
        <f t="shared" si="14"/>
        <v>432</v>
      </c>
      <c r="B442" s="28">
        <f>CS4001NI!I442</f>
        <v>71</v>
      </c>
      <c r="C442" s="29">
        <f t="shared" si="13"/>
        <v>71</v>
      </c>
    </row>
    <row r="443" spans="1:3" x14ac:dyDescent="0.2">
      <c r="A443" s="20">
        <f t="shared" si="14"/>
        <v>433</v>
      </c>
      <c r="B443" s="28">
        <f>CS4001NI!I443</f>
        <v>53</v>
      </c>
      <c r="C443" s="29">
        <f t="shared" si="13"/>
        <v>53</v>
      </c>
    </row>
    <row r="444" spans="1:3" x14ac:dyDescent="0.2">
      <c r="A444" s="20">
        <f t="shared" si="14"/>
        <v>434</v>
      </c>
      <c r="B444" s="28">
        <f>CS4001NI!I444</f>
        <v>71</v>
      </c>
      <c r="C444" s="29">
        <f t="shared" si="13"/>
        <v>71</v>
      </c>
    </row>
    <row r="445" spans="1:3" x14ac:dyDescent="0.2">
      <c r="A445" s="20">
        <f t="shared" si="14"/>
        <v>435</v>
      </c>
      <c r="B445" s="28">
        <f>CS4001NI!I445</f>
        <v>80</v>
      </c>
      <c r="C445" s="29">
        <f t="shared" si="13"/>
        <v>80</v>
      </c>
    </row>
    <row r="446" spans="1:3" x14ac:dyDescent="0.2">
      <c r="A446" s="20">
        <f t="shared" si="14"/>
        <v>436</v>
      </c>
      <c r="B446" s="28">
        <f>CS4001NI!I446</f>
        <v>52</v>
      </c>
      <c r="C446" s="29">
        <f t="shared" si="13"/>
        <v>52</v>
      </c>
    </row>
    <row r="447" spans="1:3" x14ac:dyDescent="0.2">
      <c r="A447" s="20">
        <f t="shared" si="14"/>
        <v>437</v>
      </c>
      <c r="B447" s="28">
        <f>CS4001NI!I447</f>
        <v>33</v>
      </c>
      <c r="C447" s="29">
        <f t="shared" si="13"/>
        <v>33</v>
      </c>
    </row>
    <row r="448" spans="1:3" x14ac:dyDescent="0.2">
      <c r="A448" s="20">
        <f t="shared" si="14"/>
        <v>438</v>
      </c>
      <c r="B448" s="28">
        <f>CS4001NI!I448</f>
        <v>52</v>
      </c>
      <c r="C448" s="29">
        <f t="shared" si="13"/>
        <v>52</v>
      </c>
    </row>
    <row r="449" spans="1:3" x14ac:dyDescent="0.2">
      <c r="A449" s="20">
        <f t="shared" si="14"/>
        <v>439</v>
      </c>
      <c r="B449" s="28">
        <f>CS4001NI!I449</f>
        <v>75</v>
      </c>
      <c r="C449" s="29">
        <f t="shared" si="13"/>
        <v>75</v>
      </c>
    </row>
    <row r="450" spans="1:3" x14ac:dyDescent="0.2">
      <c r="A450" s="20">
        <f t="shared" si="14"/>
        <v>440</v>
      </c>
      <c r="B450" s="28">
        <f>CS4001NI!I450</f>
        <v>85</v>
      </c>
      <c r="C450" s="29">
        <f t="shared" si="13"/>
        <v>85</v>
      </c>
    </row>
    <row r="451" spans="1:3" x14ac:dyDescent="0.2">
      <c r="A451" s="20">
        <f t="shared" si="14"/>
        <v>441</v>
      </c>
      <c r="B451" s="28">
        <f>CS4001NI!I451</f>
        <v>50</v>
      </c>
      <c r="C451" s="29">
        <f t="shared" si="13"/>
        <v>50</v>
      </c>
    </row>
    <row r="452" spans="1:3" x14ac:dyDescent="0.2">
      <c r="A452" s="20">
        <f t="shared" si="14"/>
        <v>442</v>
      </c>
      <c r="B452" s="28">
        <f>CS4001NI!I452</f>
        <v>57</v>
      </c>
      <c r="C452" s="29">
        <f t="shared" si="13"/>
        <v>57</v>
      </c>
    </row>
    <row r="453" spans="1:3" x14ac:dyDescent="0.2">
      <c r="A453" s="20">
        <f t="shared" si="14"/>
        <v>443</v>
      </c>
      <c r="B453" s="28">
        <f>CS4001NI!I453</f>
        <v>32</v>
      </c>
      <c r="C453" s="29">
        <f t="shared" si="13"/>
        <v>32</v>
      </c>
    </row>
    <row r="454" spans="1:3" x14ac:dyDescent="0.2">
      <c r="A454" s="20">
        <f t="shared" si="14"/>
        <v>444</v>
      </c>
      <c r="B454" s="28">
        <f>CS4001NI!I454</f>
        <v>75</v>
      </c>
      <c r="C454" s="29">
        <f t="shared" si="13"/>
        <v>75</v>
      </c>
    </row>
    <row r="455" spans="1:3" x14ac:dyDescent="0.2">
      <c r="A455" s="20">
        <f t="shared" si="14"/>
        <v>445</v>
      </c>
      <c r="B455" s="28">
        <f>CS4001NI!I455</f>
        <v>27</v>
      </c>
      <c r="C455" s="29">
        <f t="shared" si="13"/>
        <v>27</v>
      </c>
    </row>
    <row r="456" spans="1:3" x14ac:dyDescent="0.2">
      <c r="A456" s="20">
        <f t="shared" si="14"/>
        <v>446</v>
      </c>
      <c r="B456" s="28">
        <f>CS4001NI!I456</f>
        <v>80</v>
      </c>
      <c r="C456" s="29">
        <f t="shared" si="13"/>
        <v>80</v>
      </c>
    </row>
    <row r="457" spans="1:3" x14ac:dyDescent="0.2">
      <c r="A457" s="20">
        <f t="shared" si="14"/>
        <v>447</v>
      </c>
      <c r="B457" s="28">
        <f>CS4001NI!I457</f>
        <v>0</v>
      </c>
      <c r="C457" s="29" t="str">
        <f t="shared" si="13"/>
        <v/>
      </c>
    </row>
    <row r="458" spans="1:3" x14ac:dyDescent="0.2">
      <c r="A458" s="20">
        <f t="shared" si="14"/>
        <v>448</v>
      </c>
      <c r="B458" s="28">
        <f>CS4001NI!I458</f>
        <v>63</v>
      </c>
      <c r="C458" s="29">
        <f t="shared" si="13"/>
        <v>63</v>
      </c>
    </row>
    <row r="459" spans="1:3" x14ac:dyDescent="0.2">
      <c r="A459" s="20">
        <f t="shared" si="14"/>
        <v>449</v>
      </c>
      <c r="B459" s="28">
        <f>CS4001NI!I459</f>
        <v>57</v>
      </c>
      <c r="C459" s="29">
        <f t="shared" si="13"/>
        <v>57</v>
      </c>
    </row>
    <row r="460" spans="1:3" x14ac:dyDescent="0.2">
      <c r="A460" s="20">
        <f t="shared" si="14"/>
        <v>450</v>
      </c>
      <c r="B460" s="28">
        <f>CS4001NI!I460</f>
        <v>60</v>
      </c>
      <c r="C460" s="29">
        <f t="shared" ref="C460:C523" si="15">IF(B460=0,"",ROUND(B460,0))</f>
        <v>60</v>
      </c>
    </row>
    <row r="461" spans="1:3" x14ac:dyDescent="0.2">
      <c r="A461" s="20">
        <f t="shared" ref="A461:A524" si="16">1+A460</f>
        <v>451</v>
      </c>
      <c r="B461" s="28">
        <f>CS4001NI!I461</f>
        <v>62</v>
      </c>
      <c r="C461" s="29">
        <f t="shared" si="15"/>
        <v>62</v>
      </c>
    </row>
    <row r="462" spans="1:3" x14ac:dyDescent="0.2">
      <c r="A462" s="20">
        <f t="shared" si="16"/>
        <v>452</v>
      </c>
      <c r="B462" s="28">
        <f>CS4001NI!I462</f>
        <v>32</v>
      </c>
      <c r="C462" s="29">
        <f t="shared" si="15"/>
        <v>32</v>
      </c>
    </row>
    <row r="463" spans="1:3" x14ac:dyDescent="0.2">
      <c r="A463" s="20">
        <f t="shared" si="16"/>
        <v>453</v>
      </c>
      <c r="B463" s="28">
        <f>CS4001NI!I463</f>
        <v>55</v>
      </c>
      <c r="C463" s="29">
        <f t="shared" si="15"/>
        <v>55</v>
      </c>
    </row>
    <row r="464" spans="1:3" x14ac:dyDescent="0.2">
      <c r="A464" s="20">
        <f t="shared" si="16"/>
        <v>454</v>
      </c>
      <c r="B464" s="28">
        <f>CS4001NI!I464</f>
        <v>38</v>
      </c>
      <c r="C464" s="29">
        <f t="shared" si="15"/>
        <v>38</v>
      </c>
    </row>
    <row r="465" spans="1:3" x14ac:dyDescent="0.2">
      <c r="A465" s="20">
        <f t="shared" si="16"/>
        <v>455</v>
      </c>
      <c r="B465" s="28">
        <f>CS4001NI!I465</f>
        <v>55</v>
      </c>
      <c r="C465" s="29">
        <f t="shared" si="15"/>
        <v>55</v>
      </c>
    </row>
    <row r="466" spans="1:3" x14ac:dyDescent="0.2">
      <c r="A466" s="20">
        <f t="shared" si="16"/>
        <v>456</v>
      </c>
      <c r="B466" s="28">
        <f>CS4001NI!I466</f>
        <v>43</v>
      </c>
      <c r="C466" s="29">
        <f t="shared" si="15"/>
        <v>43</v>
      </c>
    </row>
    <row r="467" spans="1:3" x14ac:dyDescent="0.2">
      <c r="A467" s="20">
        <f t="shared" si="16"/>
        <v>457</v>
      </c>
      <c r="B467" s="28">
        <f>CS4001NI!I467</f>
        <v>52</v>
      </c>
      <c r="C467" s="29">
        <f t="shared" si="15"/>
        <v>52</v>
      </c>
    </row>
    <row r="468" spans="1:3" x14ac:dyDescent="0.2">
      <c r="A468" s="20">
        <f t="shared" si="16"/>
        <v>458</v>
      </c>
      <c r="B468" s="28">
        <f>CS4001NI!I468</f>
        <v>29</v>
      </c>
      <c r="C468" s="29">
        <f t="shared" si="15"/>
        <v>29</v>
      </c>
    </row>
    <row r="469" spans="1:3" x14ac:dyDescent="0.2">
      <c r="A469" s="20">
        <f t="shared" si="16"/>
        <v>459</v>
      </c>
      <c r="B469" s="28">
        <f>CS4001NI!I469</f>
        <v>64</v>
      </c>
      <c r="C469" s="29">
        <f t="shared" si="15"/>
        <v>64</v>
      </c>
    </row>
    <row r="470" spans="1:3" x14ac:dyDescent="0.2">
      <c r="A470" s="20">
        <f t="shared" si="16"/>
        <v>460</v>
      </c>
      <c r="B470" s="28">
        <f>CS4001NI!I470</f>
        <v>50</v>
      </c>
      <c r="C470" s="29">
        <f t="shared" si="15"/>
        <v>50</v>
      </c>
    </row>
    <row r="471" spans="1:3" x14ac:dyDescent="0.2">
      <c r="A471" s="20">
        <f t="shared" si="16"/>
        <v>461</v>
      </c>
      <c r="B471" s="28">
        <f>CS4001NI!I471</f>
        <v>80</v>
      </c>
      <c r="C471" s="29">
        <f t="shared" si="15"/>
        <v>80</v>
      </c>
    </row>
    <row r="472" spans="1:3" x14ac:dyDescent="0.2">
      <c r="A472" s="20">
        <f t="shared" si="16"/>
        <v>462</v>
      </c>
      <c r="B472" s="28">
        <f>CS4001NI!I472</f>
        <v>61</v>
      </c>
      <c r="C472" s="29">
        <f t="shared" si="15"/>
        <v>61</v>
      </c>
    </row>
    <row r="473" spans="1:3" x14ac:dyDescent="0.2">
      <c r="A473" s="20">
        <f t="shared" si="16"/>
        <v>463</v>
      </c>
      <c r="B473" s="28">
        <f>CS4001NI!I473</f>
        <v>63</v>
      </c>
      <c r="C473" s="29">
        <f t="shared" si="15"/>
        <v>63</v>
      </c>
    </row>
    <row r="474" spans="1:3" x14ac:dyDescent="0.2">
      <c r="A474" s="20">
        <f t="shared" si="16"/>
        <v>464</v>
      </c>
      <c r="B474" s="28">
        <f>CS4001NI!I474</f>
        <v>43</v>
      </c>
      <c r="C474" s="29">
        <f t="shared" si="15"/>
        <v>43</v>
      </c>
    </row>
    <row r="475" spans="1:3" x14ac:dyDescent="0.2">
      <c r="A475" s="20">
        <f t="shared" si="16"/>
        <v>465</v>
      </c>
      <c r="B475" s="28">
        <f>CS4001NI!I475</f>
        <v>27</v>
      </c>
      <c r="C475" s="29">
        <f t="shared" si="15"/>
        <v>27</v>
      </c>
    </row>
    <row r="476" spans="1:3" x14ac:dyDescent="0.2">
      <c r="A476" s="20">
        <f t="shared" si="16"/>
        <v>466</v>
      </c>
      <c r="B476" s="28">
        <f>CS4001NI!I476</f>
        <v>71</v>
      </c>
      <c r="C476" s="29">
        <f t="shared" si="15"/>
        <v>71</v>
      </c>
    </row>
    <row r="477" spans="1:3" x14ac:dyDescent="0.2">
      <c r="A477" s="20">
        <f t="shared" si="16"/>
        <v>467</v>
      </c>
      <c r="B477" s="28">
        <f>CS4001NI!I477</f>
        <v>50</v>
      </c>
      <c r="C477" s="29">
        <f t="shared" si="15"/>
        <v>50</v>
      </c>
    </row>
    <row r="478" spans="1:3" x14ac:dyDescent="0.2">
      <c r="A478" s="20">
        <f t="shared" si="16"/>
        <v>468</v>
      </c>
      <c r="B478" s="28">
        <f>CS4001NI!I478</f>
        <v>85</v>
      </c>
      <c r="C478" s="29">
        <f t="shared" si="15"/>
        <v>85</v>
      </c>
    </row>
    <row r="479" spans="1:3" x14ac:dyDescent="0.2">
      <c r="A479" s="20">
        <f t="shared" si="16"/>
        <v>469</v>
      </c>
      <c r="B479" s="28">
        <f>CS4001NI!I479</f>
        <v>60</v>
      </c>
      <c r="C479" s="29">
        <f t="shared" si="15"/>
        <v>60</v>
      </c>
    </row>
    <row r="480" spans="1:3" x14ac:dyDescent="0.2">
      <c r="A480" s="20">
        <f t="shared" si="16"/>
        <v>470</v>
      </c>
      <c r="B480" s="28">
        <f>CS4001NI!I480</f>
        <v>33</v>
      </c>
      <c r="C480" s="29">
        <f t="shared" si="15"/>
        <v>33</v>
      </c>
    </row>
    <row r="481" spans="1:3" x14ac:dyDescent="0.2">
      <c r="A481" s="20">
        <f t="shared" si="16"/>
        <v>471</v>
      </c>
      <c r="B481" s="28">
        <f>CS4001NI!I481</f>
        <v>27</v>
      </c>
      <c r="C481" s="29">
        <f t="shared" si="15"/>
        <v>27</v>
      </c>
    </row>
    <row r="482" spans="1:3" x14ac:dyDescent="0.2">
      <c r="A482" s="20">
        <f t="shared" si="16"/>
        <v>472</v>
      </c>
      <c r="B482" s="28">
        <f>CS4001NI!I482</f>
        <v>48</v>
      </c>
      <c r="C482" s="29">
        <f t="shared" si="15"/>
        <v>48</v>
      </c>
    </row>
    <row r="483" spans="1:3" x14ac:dyDescent="0.2">
      <c r="A483" s="20">
        <f t="shared" si="16"/>
        <v>473</v>
      </c>
      <c r="B483" s="28">
        <f>CS4001NI!I483</f>
        <v>69</v>
      </c>
      <c r="C483" s="29">
        <f t="shared" si="15"/>
        <v>69</v>
      </c>
    </row>
    <row r="484" spans="1:3" x14ac:dyDescent="0.2">
      <c r="A484" s="20">
        <f t="shared" si="16"/>
        <v>474</v>
      </c>
      <c r="B484" s="28">
        <f>CS4001NI!I484</f>
        <v>47</v>
      </c>
      <c r="C484" s="29">
        <f t="shared" si="15"/>
        <v>47</v>
      </c>
    </row>
    <row r="485" spans="1:3" x14ac:dyDescent="0.2">
      <c r="A485" s="20">
        <f t="shared" si="16"/>
        <v>475</v>
      </c>
      <c r="B485" s="28">
        <f>CS4001NI!I485</f>
        <v>50</v>
      </c>
      <c r="C485" s="29">
        <f t="shared" si="15"/>
        <v>50</v>
      </c>
    </row>
    <row r="486" spans="1:3" x14ac:dyDescent="0.2">
      <c r="A486" s="20">
        <f t="shared" si="16"/>
        <v>476</v>
      </c>
      <c r="B486" s="28">
        <f>CS4001NI!I486</f>
        <v>75</v>
      </c>
      <c r="C486" s="29">
        <f t="shared" si="15"/>
        <v>75</v>
      </c>
    </row>
    <row r="487" spans="1:3" x14ac:dyDescent="0.2">
      <c r="A487" s="20">
        <f t="shared" si="16"/>
        <v>477</v>
      </c>
      <c r="B487" s="28">
        <f>CS4001NI!I487</f>
        <v>75</v>
      </c>
      <c r="C487" s="29">
        <f t="shared" si="15"/>
        <v>75</v>
      </c>
    </row>
    <row r="488" spans="1:3" x14ac:dyDescent="0.2">
      <c r="A488" s="20">
        <f t="shared" si="16"/>
        <v>478</v>
      </c>
      <c r="B488" s="28">
        <f>CS4001NI!I488</f>
        <v>55</v>
      </c>
      <c r="C488" s="29">
        <f t="shared" si="15"/>
        <v>55</v>
      </c>
    </row>
    <row r="489" spans="1:3" x14ac:dyDescent="0.2">
      <c r="A489" s="20">
        <f t="shared" si="16"/>
        <v>479</v>
      </c>
      <c r="B489" s="28">
        <f>CS4001NI!I489</f>
        <v>69</v>
      </c>
      <c r="C489" s="29">
        <f t="shared" si="15"/>
        <v>69</v>
      </c>
    </row>
    <row r="490" spans="1:3" x14ac:dyDescent="0.2">
      <c r="A490" s="20">
        <f t="shared" si="16"/>
        <v>480</v>
      </c>
      <c r="B490" s="28">
        <f>CS4001NI!I490</f>
        <v>65</v>
      </c>
      <c r="C490" s="29">
        <f t="shared" si="15"/>
        <v>65</v>
      </c>
    </row>
    <row r="491" spans="1:3" x14ac:dyDescent="0.2">
      <c r="A491" s="20">
        <f t="shared" si="16"/>
        <v>481</v>
      </c>
      <c r="B491" s="28">
        <f>CS4001NI!I491</f>
        <v>66</v>
      </c>
      <c r="C491" s="29">
        <f t="shared" si="15"/>
        <v>66</v>
      </c>
    </row>
    <row r="492" spans="1:3" x14ac:dyDescent="0.2">
      <c r="A492" s="20">
        <f t="shared" si="16"/>
        <v>482</v>
      </c>
      <c r="B492" s="28">
        <f>CS4001NI!I492</f>
        <v>65</v>
      </c>
      <c r="C492" s="29">
        <f t="shared" si="15"/>
        <v>65</v>
      </c>
    </row>
    <row r="493" spans="1:3" x14ac:dyDescent="0.2">
      <c r="A493" s="20">
        <f t="shared" si="16"/>
        <v>483</v>
      </c>
      <c r="B493" s="28">
        <f>CS4001NI!I493</f>
        <v>63</v>
      </c>
      <c r="C493" s="29">
        <f t="shared" si="15"/>
        <v>63</v>
      </c>
    </row>
    <row r="494" spans="1:3" x14ac:dyDescent="0.2">
      <c r="A494" s="20">
        <f t="shared" si="16"/>
        <v>484</v>
      </c>
      <c r="B494" s="28">
        <f>CS4001NI!I494</f>
        <v>71</v>
      </c>
      <c r="C494" s="29">
        <f t="shared" si="15"/>
        <v>71</v>
      </c>
    </row>
    <row r="495" spans="1:3" x14ac:dyDescent="0.2">
      <c r="A495" s="20">
        <f t="shared" si="16"/>
        <v>485</v>
      </c>
      <c r="B495" s="28">
        <f>CS4001NI!I495</f>
        <v>34</v>
      </c>
      <c r="C495" s="29">
        <f t="shared" si="15"/>
        <v>34</v>
      </c>
    </row>
    <row r="496" spans="1:3" x14ac:dyDescent="0.2">
      <c r="A496" s="20">
        <f t="shared" si="16"/>
        <v>486</v>
      </c>
      <c r="B496" s="28">
        <f>CS4001NI!I496</f>
        <v>75</v>
      </c>
      <c r="C496" s="29">
        <f t="shared" si="15"/>
        <v>75</v>
      </c>
    </row>
    <row r="497" spans="1:3" x14ac:dyDescent="0.2">
      <c r="A497" s="20">
        <f t="shared" si="16"/>
        <v>487</v>
      </c>
      <c r="B497" s="28">
        <f>CS4001NI!I497</f>
        <v>55</v>
      </c>
      <c r="C497" s="29">
        <f t="shared" si="15"/>
        <v>55</v>
      </c>
    </row>
    <row r="498" spans="1:3" x14ac:dyDescent="0.2">
      <c r="A498" s="20">
        <f t="shared" si="16"/>
        <v>488</v>
      </c>
      <c r="B498" s="28">
        <f>CS4001NI!I498</f>
        <v>75</v>
      </c>
      <c r="C498" s="29">
        <f t="shared" si="15"/>
        <v>75</v>
      </c>
    </row>
    <row r="499" spans="1:3" x14ac:dyDescent="0.2">
      <c r="A499" s="20">
        <f t="shared" si="16"/>
        <v>489</v>
      </c>
      <c r="B499" s="28">
        <f>CS4001NI!I499</f>
        <v>58</v>
      </c>
      <c r="C499" s="29">
        <f t="shared" si="15"/>
        <v>58</v>
      </c>
    </row>
    <row r="500" spans="1:3" x14ac:dyDescent="0.2">
      <c r="A500" s="20">
        <f t="shared" si="16"/>
        <v>490</v>
      </c>
      <c r="B500" s="28">
        <f>CS4001NI!I500</f>
        <v>50</v>
      </c>
      <c r="C500" s="29">
        <f t="shared" si="15"/>
        <v>50</v>
      </c>
    </row>
    <row r="501" spans="1:3" x14ac:dyDescent="0.2">
      <c r="A501" s="20">
        <f t="shared" si="16"/>
        <v>491</v>
      </c>
      <c r="B501" s="28">
        <f>CS4001NI!I501</f>
        <v>42</v>
      </c>
      <c r="C501" s="29">
        <f t="shared" si="15"/>
        <v>42</v>
      </c>
    </row>
    <row r="502" spans="1:3" x14ac:dyDescent="0.2">
      <c r="A502" s="20">
        <f t="shared" si="16"/>
        <v>492</v>
      </c>
      <c r="B502" s="28">
        <f>CS4001NI!I502</f>
        <v>57</v>
      </c>
      <c r="C502" s="29">
        <f t="shared" si="15"/>
        <v>57</v>
      </c>
    </row>
    <row r="503" spans="1:3" x14ac:dyDescent="0.2">
      <c r="A503" s="20">
        <f t="shared" si="16"/>
        <v>493</v>
      </c>
      <c r="B503" s="28">
        <f>CS4001NI!I503</f>
        <v>67</v>
      </c>
      <c r="C503" s="29">
        <f t="shared" si="15"/>
        <v>67</v>
      </c>
    </row>
    <row r="504" spans="1:3" x14ac:dyDescent="0.2">
      <c r="A504" s="20">
        <f t="shared" si="16"/>
        <v>494</v>
      </c>
      <c r="B504" s="28">
        <f>CS4001NI!I504</f>
        <v>55</v>
      </c>
      <c r="C504" s="29">
        <f t="shared" si="15"/>
        <v>55</v>
      </c>
    </row>
    <row r="505" spans="1:3" x14ac:dyDescent="0.2">
      <c r="A505" s="20">
        <f t="shared" si="16"/>
        <v>495</v>
      </c>
      <c r="B505" s="28">
        <f>CS4001NI!I505</f>
        <v>63</v>
      </c>
      <c r="C505" s="29">
        <f t="shared" si="15"/>
        <v>63</v>
      </c>
    </row>
    <row r="506" spans="1:3" x14ac:dyDescent="0.2">
      <c r="A506" s="20">
        <f t="shared" si="16"/>
        <v>496</v>
      </c>
      <c r="B506" s="28">
        <f>CS4001NI!I506</f>
        <v>80</v>
      </c>
      <c r="C506" s="29">
        <f t="shared" si="15"/>
        <v>80</v>
      </c>
    </row>
    <row r="507" spans="1:3" x14ac:dyDescent="0.2">
      <c r="A507" s="20">
        <f t="shared" si="16"/>
        <v>497</v>
      </c>
      <c r="B507" s="28">
        <f>CS4001NI!I507</f>
        <v>65</v>
      </c>
      <c r="C507" s="29">
        <f t="shared" si="15"/>
        <v>65</v>
      </c>
    </row>
    <row r="508" spans="1:3" x14ac:dyDescent="0.2">
      <c r="A508" s="20">
        <f t="shared" si="16"/>
        <v>498</v>
      </c>
      <c r="B508" s="28">
        <f>CS4001NI!I508</f>
        <v>27</v>
      </c>
      <c r="C508" s="29">
        <f t="shared" si="15"/>
        <v>27</v>
      </c>
    </row>
    <row r="509" spans="1:3" x14ac:dyDescent="0.2">
      <c r="A509" s="20">
        <f t="shared" si="16"/>
        <v>499</v>
      </c>
      <c r="B509" s="28">
        <f>CS4001NI!I509</f>
        <v>53</v>
      </c>
      <c r="C509" s="29">
        <f t="shared" si="15"/>
        <v>53</v>
      </c>
    </row>
    <row r="510" spans="1:3" x14ac:dyDescent="0.2">
      <c r="A510" s="20">
        <f t="shared" si="16"/>
        <v>500</v>
      </c>
      <c r="B510" s="28">
        <f>CS4001NI!I510</f>
        <v>60</v>
      </c>
      <c r="C510" s="29">
        <f t="shared" si="15"/>
        <v>60</v>
      </c>
    </row>
    <row r="511" spans="1:3" x14ac:dyDescent="0.2">
      <c r="A511" s="20">
        <f t="shared" si="16"/>
        <v>501</v>
      </c>
      <c r="B511" s="28">
        <f>CS4001NI!I511</f>
        <v>65</v>
      </c>
      <c r="C511" s="29">
        <f t="shared" si="15"/>
        <v>65</v>
      </c>
    </row>
    <row r="512" spans="1:3" x14ac:dyDescent="0.2">
      <c r="A512" s="20">
        <f t="shared" si="16"/>
        <v>502</v>
      </c>
      <c r="B512" s="28">
        <f>CS4001NI!I512</f>
        <v>60</v>
      </c>
      <c r="C512" s="29">
        <f t="shared" si="15"/>
        <v>60</v>
      </c>
    </row>
    <row r="513" spans="1:3" x14ac:dyDescent="0.2">
      <c r="A513" s="20">
        <f t="shared" si="16"/>
        <v>503</v>
      </c>
      <c r="B513" s="28">
        <f>CS4001NI!I513</f>
        <v>67</v>
      </c>
      <c r="C513" s="29">
        <f t="shared" si="15"/>
        <v>67</v>
      </c>
    </row>
    <row r="514" spans="1:3" x14ac:dyDescent="0.2">
      <c r="A514" s="20">
        <f t="shared" si="16"/>
        <v>504</v>
      </c>
      <c r="B514" s="28">
        <f>CS4001NI!I514</f>
        <v>32</v>
      </c>
      <c r="C514" s="29">
        <f t="shared" si="15"/>
        <v>32</v>
      </c>
    </row>
    <row r="515" spans="1:3" x14ac:dyDescent="0.2">
      <c r="A515" s="20">
        <f t="shared" si="16"/>
        <v>505</v>
      </c>
      <c r="B515" s="28">
        <f>CS4001NI!I515</f>
        <v>69</v>
      </c>
      <c r="C515" s="29">
        <f t="shared" si="15"/>
        <v>69</v>
      </c>
    </row>
    <row r="516" spans="1:3" x14ac:dyDescent="0.2">
      <c r="A516" s="20">
        <f t="shared" si="16"/>
        <v>506</v>
      </c>
      <c r="B516" s="28">
        <f>CS4001NI!I516</f>
        <v>64</v>
      </c>
      <c r="C516" s="29">
        <f t="shared" si="15"/>
        <v>64</v>
      </c>
    </row>
    <row r="517" spans="1:3" x14ac:dyDescent="0.2">
      <c r="A517" s="20">
        <f t="shared" si="16"/>
        <v>507</v>
      </c>
      <c r="B517" s="28">
        <f>CS4001NI!I517</f>
        <v>65</v>
      </c>
      <c r="C517" s="29">
        <f t="shared" si="15"/>
        <v>65</v>
      </c>
    </row>
    <row r="518" spans="1:3" x14ac:dyDescent="0.2">
      <c r="A518" s="20">
        <f t="shared" si="16"/>
        <v>508</v>
      </c>
      <c r="B518" s="28">
        <f>CS4001NI!I518</f>
        <v>66</v>
      </c>
      <c r="C518" s="29">
        <f t="shared" si="15"/>
        <v>66</v>
      </c>
    </row>
    <row r="519" spans="1:3" x14ac:dyDescent="0.2">
      <c r="A519" s="20">
        <f t="shared" si="16"/>
        <v>509</v>
      </c>
      <c r="B519" s="28">
        <f>CS4001NI!I519</f>
        <v>64</v>
      </c>
      <c r="C519" s="29">
        <f t="shared" si="15"/>
        <v>64</v>
      </c>
    </row>
    <row r="520" spans="1:3" x14ac:dyDescent="0.2">
      <c r="A520" s="20">
        <f t="shared" si="16"/>
        <v>510</v>
      </c>
      <c r="B520" s="28">
        <f>CS4001NI!I520</f>
        <v>52</v>
      </c>
      <c r="C520" s="29">
        <f t="shared" si="15"/>
        <v>52</v>
      </c>
    </row>
    <row r="521" spans="1:3" x14ac:dyDescent="0.2">
      <c r="A521" s="20">
        <f t="shared" si="16"/>
        <v>511</v>
      </c>
      <c r="B521" s="28">
        <f>CS4001NI!I521</f>
        <v>60</v>
      </c>
      <c r="C521" s="29">
        <f t="shared" si="15"/>
        <v>60</v>
      </c>
    </row>
    <row r="522" spans="1:3" x14ac:dyDescent="0.2">
      <c r="A522" s="20">
        <f t="shared" si="16"/>
        <v>512</v>
      </c>
      <c r="B522" s="28">
        <f>CS4001NI!I522</f>
        <v>65</v>
      </c>
      <c r="C522" s="29">
        <f t="shared" si="15"/>
        <v>65</v>
      </c>
    </row>
    <row r="523" spans="1:3" x14ac:dyDescent="0.2">
      <c r="A523" s="20">
        <f t="shared" si="16"/>
        <v>513</v>
      </c>
      <c r="B523" s="28">
        <f>CS4001NI!I523</f>
        <v>45</v>
      </c>
      <c r="C523" s="29">
        <f t="shared" si="15"/>
        <v>45</v>
      </c>
    </row>
    <row r="524" spans="1:3" x14ac:dyDescent="0.2">
      <c r="A524" s="20">
        <f t="shared" si="16"/>
        <v>514</v>
      </c>
      <c r="B524" s="28">
        <f>CS4001NI!I524</f>
        <v>65</v>
      </c>
      <c r="C524" s="29">
        <f t="shared" ref="C524:C587" si="17">IF(B524=0,"",ROUND(B524,0))</f>
        <v>65</v>
      </c>
    </row>
    <row r="525" spans="1:3" x14ac:dyDescent="0.2">
      <c r="A525" s="20">
        <f t="shared" ref="A525:A588" si="18">1+A524</f>
        <v>515</v>
      </c>
      <c r="B525" s="28">
        <f>CS4001NI!I525</f>
        <v>22</v>
      </c>
      <c r="C525" s="29">
        <f t="shared" si="17"/>
        <v>22</v>
      </c>
    </row>
    <row r="526" spans="1:3" x14ac:dyDescent="0.2">
      <c r="A526" s="20">
        <f t="shared" si="18"/>
        <v>516</v>
      </c>
      <c r="B526" s="28">
        <f>CS4001NI!I526</f>
        <v>12</v>
      </c>
      <c r="C526" s="29">
        <f t="shared" si="17"/>
        <v>12</v>
      </c>
    </row>
    <row r="527" spans="1:3" x14ac:dyDescent="0.2">
      <c r="A527" s="20">
        <f t="shared" si="18"/>
        <v>517</v>
      </c>
      <c r="B527" s="28">
        <f>CS4001NI!I527</f>
        <v>0</v>
      </c>
      <c r="C527" s="29" t="str">
        <f t="shared" si="17"/>
        <v/>
      </c>
    </row>
    <row r="528" spans="1:3" x14ac:dyDescent="0.2">
      <c r="A528" s="20">
        <f t="shared" si="18"/>
        <v>518</v>
      </c>
      <c r="B528" s="28">
        <f>CS4001NI!I528</f>
        <v>63</v>
      </c>
      <c r="C528" s="29">
        <f t="shared" si="17"/>
        <v>63</v>
      </c>
    </row>
    <row r="529" spans="1:3" x14ac:dyDescent="0.2">
      <c r="A529" s="20">
        <f t="shared" si="18"/>
        <v>519</v>
      </c>
      <c r="B529" s="28">
        <f>CS4001NI!I529</f>
        <v>33</v>
      </c>
      <c r="C529" s="29">
        <f t="shared" si="17"/>
        <v>33</v>
      </c>
    </row>
    <row r="530" spans="1:3" x14ac:dyDescent="0.2">
      <c r="A530" s="20">
        <f t="shared" si="18"/>
        <v>520</v>
      </c>
      <c r="B530" s="28">
        <f>CS4001NI!I530</f>
        <v>69</v>
      </c>
      <c r="C530" s="29">
        <f t="shared" si="17"/>
        <v>69</v>
      </c>
    </row>
    <row r="531" spans="1:3" x14ac:dyDescent="0.2">
      <c r="A531" s="20">
        <f t="shared" si="18"/>
        <v>521</v>
      </c>
      <c r="B531" s="28">
        <f>CS4001NI!I531</f>
        <v>53</v>
      </c>
      <c r="C531" s="29">
        <f t="shared" si="17"/>
        <v>53</v>
      </c>
    </row>
    <row r="532" spans="1:3" x14ac:dyDescent="0.2">
      <c r="A532" s="20">
        <f t="shared" si="18"/>
        <v>522</v>
      </c>
      <c r="B532" s="28">
        <f>CS4001NI!I532</f>
        <v>38</v>
      </c>
      <c r="C532" s="29">
        <f t="shared" si="17"/>
        <v>38</v>
      </c>
    </row>
    <row r="533" spans="1:3" x14ac:dyDescent="0.2">
      <c r="A533" s="20">
        <f t="shared" si="18"/>
        <v>523</v>
      </c>
      <c r="B533" s="28">
        <f>CS4001NI!I533</f>
        <v>58</v>
      </c>
      <c r="C533" s="29">
        <f t="shared" si="17"/>
        <v>58</v>
      </c>
    </row>
    <row r="534" spans="1:3" x14ac:dyDescent="0.2">
      <c r="A534" s="20">
        <f t="shared" si="18"/>
        <v>524</v>
      </c>
      <c r="B534" s="28">
        <f>CS4001NI!I534</f>
        <v>50</v>
      </c>
      <c r="C534" s="29">
        <f t="shared" si="17"/>
        <v>50</v>
      </c>
    </row>
    <row r="535" spans="1:3" x14ac:dyDescent="0.2">
      <c r="A535" s="20">
        <f t="shared" si="18"/>
        <v>525</v>
      </c>
      <c r="B535" s="28">
        <f>CS4001NI!I535</f>
        <v>57</v>
      </c>
      <c r="C535" s="29">
        <f t="shared" si="17"/>
        <v>57</v>
      </c>
    </row>
    <row r="536" spans="1:3" x14ac:dyDescent="0.2">
      <c r="A536" s="20">
        <f t="shared" si="18"/>
        <v>526</v>
      </c>
      <c r="B536" s="28">
        <f>CS4001NI!I536</f>
        <v>64</v>
      </c>
      <c r="C536" s="29">
        <f t="shared" si="17"/>
        <v>64</v>
      </c>
    </row>
    <row r="537" spans="1:3" x14ac:dyDescent="0.2">
      <c r="A537" s="20">
        <f t="shared" si="18"/>
        <v>527</v>
      </c>
      <c r="B537" s="28">
        <f>CS4001NI!I537</f>
        <v>53</v>
      </c>
      <c r="C537" s="29">
        <f t="shared" si="17"/>
        <v>53</v>
      </c>
    </row>
    <row r="538" spans="1:3" x14ac:dyDescent="0.2">
      <c r="A538" s="20">
        <f t="shared" si="18"/>
        <v>528</v>
      </c>
      <c r="B538" s="28">
        <f>CS4001NI!I538</f>
        <v>62</v>
      </c>
      <c r="C538" s="29">
        <f t="shared" si="17"/>
        <v>62</v>
      </c>
    </row>
    <row r="539" spans="1:3" x14ac:dyDescent="0.2">
      <c r="A539" s="20">
        <f t="shared" si="18"/>
        <v>529</v>
      </c>
      <c r="B539" s="28">
        <f>CS4001NI!I539</f>
        <v>40</v>
      </c>
      <c r="C539" s="29">
        <f t="shared" si="17"/>
        <v>40</v>
      </c>
    </row>
    <row r="540" spans="1:3" x14ac:dyDescent="0.2">
      <c r="A540" s="20">
        <f t="shared" si="18"/>
        <v>530</v>
      </c>
      <c r="B540" s="28">
        <f>CS4001NI!I540</f>
        <v>58</v>
      </c>
      <c r="C540" s="29">
        <f t="shared" si="17"/>
        <v>58</v>
      </c>
    </row>
    <row r="541" spans="1:3" x14ac:dyDescent="0.2">
      <c r="A541" s="20">
        <f t="shared" si="18"/>
        <v>531</v>
      </c>
      <c r="B541" s="28">
        <f>CS4001NI!I541</f>
        <v>58</v>
      </c>
      <c r="C541" s="29">
        <f t="shared" si="17"/>
        <v>58</v>
      </c>
    </row>
    <row r="542" spans="1:3" x14ac:dyDescent="0.2">
      <c r="A542" s="20">
        <f t="shared" si="18"/>
        <v>532</v>
      </c>
      <c r="B542" s="28">
        <f>CS4001NI!I542</f>
        <v>58</v>
      </c>
      <c r="C542" s="29">
        <f t="shared" si="17"/>
        <v>58</v>
      </c>
    </row>
    <row r="543" spans="1:3" x14ac:dyDescent="0.2">
      <c r="A543" s="20">
        <f t="shared" si="18"/>
        <v>533</v>
      </c>
      <c r="B543" s="28">
        <f>CS4001NI!I543</f>
        <v>65</v>
      </c>
      <c r="C543" s="29">
        <f t="shared" si="17"/>
        <v>65</v>
      </c>
    </row>
    <row r="544" spans="1:3" x14ac:dyDescent="0.2">
      <c r="A544" s="20">
        <f t="shared" si="18"/>
        <v>534</v>
      </c>
      <c r="B544" s="28">
        <f>CS4001NI!I544</f>
        <v>60</v>
      </c>
      <c r="C544" s="29">
        <f t="shared" si="17"/>
        <v>60</v>
      </c>
    </row>
    <row r="545" spans="1:3" x14ac:dyDescent="0.2">
      <c r="A545" s="20">
        <f t="shared" si="18"/>
        <v>535</v>
      </c>
      <c r="B545" s="28">
        <f>CS4001NI!I545</f>
        <v>33</v>
      </c>
      <c r="C545" s="29">
        <f t="shared" si="17"/>
        <v>33</v>
      </c>
    </row>
    <row r="546" spans="1:3" x14ac:dyDescent="0.2">
      <c r="A546" s="20">
        <f t="shared" si="18"/>
        <v>536</v>
      </c>
      <c r="B546" s="28">
        <f>CS4001NI!I546</f>
        <v>65</v>
      </c>
      <c r="C546" s="29">
        <f t="shared" si="17"/>
        <v>65</v>
      </c>
    </row>
    <row r="547" spans="1:3" x14ac:dyDescent="0.2">
      <c r="A547" s="20">
        <f t="shared" si="18"/>
        <v>537</v>
      </c>
      <c r="B547" s="28">
        <f>CS4001NI!I547</f>
        <v>58</v>
      </c>
      <c r="C547" s="29">
        <f t="shared" si="17"/>
        <v>58</v>
      </c>
    </row>
    <row r="548" spans="1:3" x14ac:dyDescent="0.2">
      <c r="A548" s="20">
        <f t="shared" si="18"/>
        <v>538</v>
      </c>
      <c r="B548" s="28">
        <f>CS4001NI!I548</f>
        <v>0</v>
      </c>
      <c r="C548" s="29" t="str">
        <f t="shared" si="17"/>
        <v/>
      </c>
    </row>
    <row r="549" spans="1:3" x14ac:dyDescent="0.2">
      <c r="A549" s="20">
        <f t="shared" si="18"/>
        <v>539</v>
      </c>
      <c r="B549" s="28">
        <f>CS4001NI!I549</f>
        <v>24</v>
      </c>
      <c r="C549" s="29">
        <f t="shared" si="17"/>
        <v>24</v>
      </c>
    </row>
    <row r="550" spans="1:3" x14ac:dyDescent="0.2">
      <c r="A550" s="20">
        <f t="shared" si="18"/>
        <v>540</v>
      </c>
      <c r="B550" s="28">
        <f>CS4001NI!I550</f>
        <v>69</v>
      </c>
      <c r="C550" s="29">
        <f t="shared" si="17"/>
        <v>69</v>
      </c>
    </row>
    <row r="551" spans="1:3" x14ac:dyDescent="0.2">
      <c r="A551" s="20">
        <f t="shared" si="18"/>
        <v>541</v>
      </c>
      <c r="B551" s="28">
        <f>CS4001NI!I551</f>
        <v>75</v>
      </c>
      <c r="C551" s="29">
        <f t="shared" si="17"/>
        <v>75</v>
      </c>
    </row>
    <row r="552" spans="1:3" x14ac:dyDescent="0.2">
      <c r="A552" s="20">
        <f t="shared" si="18"/>
        <v>542</v>
      </c>
      <c r="B552" s="28">
        <f>CS4001NI!I552</f>
        <v>71</v>
      </c>
      <c r="C552" s="29">
        <f t="shared" si="17"/>
        <v>71</v>
      </c>
    </row>
    <row r="553" spans="1:3" x14ac:dyDescent="0.2">
      <c r="A553" s="20">
        <f t="shared" si="18"/>
        <v>543</v>
      </c>
      <c r="B553" s="28">
        <f>CS4001NI!I553</f>
        <v>12</v>
      </c>
      <c r="C553" s="29">
        <f t="shared" si="17"/>
        <v>12</v>
      </c>
    </row>
    <row r="554" spans="1:3" x14ac:dyDescent="0.2">
      <c r="A554" s="20">
        <f t="shared" si="18"/>
        <v>544</v>
      </c>
      <c r="B554" s="28">
        <f>CS4001NI!I554</f>
        <v>85</v>
      </c>
      <c r="C554" s="29">
        <f t="shared" si="17"/>
        <v>85</v>
      </c>
    </row>
    <row r="555" spans="1:3" x14ac:dyDescent="0.2">
      <c r="A555" s="20">
        <f t="shared" si="18"/>
        <v>545</v>
      </c>
      <c r="B555" s="28">
        <f>CS4001NI!I555</f>
        <v>12</v>
      </c>
      <c r="C555" s="29">
        <f t="shared" si="17"/>
        <v>12</v>
      </c>
    </row>
    <row r="556" spans="1:3" x14ac:dyDescent="0.2">
      <c r="A556" s="20">
        <f t="shared" si="18"/>
        <v>546</v>
      </c>
      <c r="B556" s="28">
        <f>CS4001NI!I556</f>
        <v>75</v>
      </c>
      <c r="C556" s="29">
        <f t="shared" si="17"/>
        <v>75</v>
      </c>
    </row>
    <row r="557" spans="1:3" x14ac:dyDescent="0.2">
      <c r="A557" s="20">
        <f t="shared" si="18"/>
        <v>547</v>
      </c>
      <c r="B557" s="28">
        <f>CS4001NI!I557</f>
        <v>48</v>
      </c>
      <c r="C557" s="29">
        <f t="shared" si="17"/>
        <v>48</v>
      </c>
    </row>
    <row r="558" spans="1:3" x14ac:dyDescent="0.2">
      <c r="A558" s="20">
        <f t="shared" si="18"/>
        <v>548</v>
      </c>
      <c r="B558" s="28">
        <f>CS4001NI!I558</f>
        <v>64</v>
      </c>
      <c r="C558" s="29">
        <f t="shared" si="17"/>
        <v>64</v>
      </c>
    </row>
    <row r="559" spans="1:3" x14ac:dyDescent="0.2">
      <c r="A559" s="20">
        <f t="shared" si="18"/>
        <v>549</v>
      </c>
      <c r="B559" s="28">
        <f>CS4001NI!I559</f>
        <v>63</v>
      </c>
      <c r="C559" s="29">
        <f t="shared" si="17"/>
        <v>63</v>
      </c>
    </row>
    <row r="560" spans="1:3" x14ac:dyDescent="0.2">
      <c r="A560" s="20">
        <f t="shared" si="18"/>
        <v>550</v>
      </c>
      <c r="B560" s="28">
        <f>CS4001NI!I560</f>
        <v>71</v>
      </c>
      <c r="C560" s="29">
        <f t="shared" si="17"/>
        <v>71</v>
      </c>
    </row>
    <row r="561" spans="1:3" x14ac:dyDescent="0.2">
      <c r="A561" s="20">
        <f t="shared" si="18"/>
        <v>551</v>
      </c>
      <c r="B561" s="28">
        <f>CS4001NI!I561</f>
        <v>32</v>
      </c>
      <c r="C561" s="29">
        <f t="shared" si="17"/>
        <v>32</v>
      </c>
    </row>
    <row r="562" spans="1:3" x14ac:dyDescent="0.2">
      <c r="A562" s="20">
        <f t="shared" si="18"/>
        <v>552</v>
      </c>
      <c r="B562" s="28">
        <f>CS4001NI!I562</f>
        <v>24</v>
      </c>
      <c r="C562" s="29">
        <f t="shared" si="17"/>
        <v>24</v>
      </c>
    </row>
    <row r="563" spans="1:3" x14ac:dyDescent="0.2">
      <c r="A563" s="20">
        <f t="shared" si="18"/>
        <v>553</v>
      </c>
      <c r="B563" s="28">
        <f>CS4001NI!I563</f>
        <v>63</v>
      </c>
      <c r="C563" s="29">
        <f t="shared" si="17"/>
        <v>63</v>
      </c>
    </row>
    <row r="564" spans="1:3" x14ac:dyDescent="0.2">
      <c r="A564" s="20">
        <f t="shared" si="18"/>
        <v>554</v>
      </c>
      <c r="B564" s="28">
        <f>CS4001NI!I564</f>
        <v>32</v>
      </c>
      <c r="C564" s="29">
        <f t="shared" si="17"/>
        <v>32</v>
      </c>
    </row>
    <row r="565" spans="1:3" x14ac:dyDescent="0.2">
      <c r="A565" s="20">
        <f t="shared" si="18"/>
        <v>555</v>
      </c>
      <c r="B565" s="28">
        <f>CS4001NI!I565</f>
        <v>65</v>
      </c>
      <c r="C565" s="29">
        <f t="shared" si="17"/>
        <v>65</v>
      </c>
    </row>
    <row r="566" spans="1:3" x14ac:dyDescent="0.2">
      <c r="A566" s="20">
        <f t="shared" si="18"/>
        <v>556</v>
      </c>
      <c r="B566" s="28">
        <f>CS4001NI!I566</f>
        <v>45</v>
      </c>
      <c r="C566" s="29">
        <f t="shared" si="17"/>
        <v>45</v>
      </c>
    </row>
    <row r="567" spans="1:3" x14ac:dyDescent="0.2">
      <c r="A567" s="20">
        <f t="shared" si="18"/>
        <v>557</v>
      </c>
      <c r="B567" s="28">
        <f>CS4001NI!I567</f>
        <v>67</v>
      </c>
      <c r="C567" s="29">
        <f t="shared" si="17"/>
        <v>67</v>
      </c>
    </row>
    <row r="568" spans="1:3" x14ac:dyDescent="0.2">
      <c r="A568" s="20">
        <f t="shared" si="18"/>
        <v>558</v>
      </c>
      <c r="B568" s="28">
        <f>CS4001NI!I568</f>
        <v>19</v>
      </c>
      <c r="C568" s="29">
        <f t="shared" si="17"/>
        <v>19</v>
      </c>
    </row>
    <row r="569" spans="1:3" x14ac:dyDescent="0.2">
      <c r="A569" s="20">
        <f t="shared" si="18"/>
        <v>559</v>
      </c>
      <c r="B569" s="28">
        <f>CS4001NI!I569</f>
        <v>12</v>
      </c>
      <c r="C569" s="29">
        <f t="shared" si="17"/>
        <v>12</v>
      </c>
    </row>
    <row r="570" spans="1:3" x14ac:dyDescent="0.2">
      <c r="A570" s="20">
        <f t="shared" si="18"/>
        <v>560</v>
      </c>
      <c r="B570" s="28">
        <f>CS4001NI!I570</f>
        <v>65</v>
      </c>
      <c r="C570" s="29">
        <f t="shared" si="17"/>
        <v>65</v>
      </c>
    </row>
    <row r="571" spans="1:3" x14ac:dyDescent="0.2">
      <c r="A571" s="20">
        <f t="shared" si="18"/>
        <v>561</v>
      </c>
      <c r="B571" s="28">
        <f>CS4001NI!I571</f>
        <v>67</v>
      </c>
      <c r="C571" s="29">
        <f t="shared" si="17"/>
        <v>67</v>
      </c>
    </row>
    <row r="572" spans="1:3" x14ac:dyDescent="0.2">
      <c r="A572" s="20">
        <f t="shared" si="18"/>
        <v>562</v>
      </c>
      <c r="B572" s="28">
        <f>CS4001NI!I572</f>
        <v>48</v>
      </c>
      <c r="C572" s="29">
        <f t="shared" si="17"/>
        <v>48</v>
      </c>
    </row>
    <row r="573" spans="1:3" x14ac:dyDescent="0.2">
      <c r="A573" s="20">
        <f t="shared" si="18"/>
        <v>563</v>
      </c>
      <c r="B573" s="28">
        <f>CS4001NI!I573</f>
        <v>57</v>
      </c>
      <c r="C573" s="29">
        <f t="shared" si="17"/>
        <v>57</v>
      </c>
    </row>
    <row r="574" spans="1:3" x14ac:dyDescent="0.2">
      <c r="A574" s="20">
        <f t="shared" si="18"/>
        <v>564</v>
      </c>
      <c r="B574" s="28">
        <f>CS4001NI!I574</f>
        <v>0</v>
      </c>
      <c r="C574" s="29" t="str">
        <f t="shared" si="17"/>
        <v/>
      </c>
    </row>
    <row r="575" spans="1:3" x14ac:dyDescent="0.2">
      <c r="A575" s="20">
        <f t="shared" si="18"/>
        <v>565</v>
      </c>
      <c r="B575" s="28">
        <f>CS4001NI!I575</f>
        <v>75</v>
      </c>
      <c r="C575" s="29">
        <f t="shared" si="17"/>
        <v>75</v>
      </c>
    </row>
    <row r="576" spans="1:3" x14ac:dyDescent="0.2">
      <c r="A576" s="20">
        <f t="shared" si="18"/>
        <v>566</v>
      </c>
      <c r="B576" s="28">
        <f>CS4001NI!I576</f>
        <v>71</v>
      </c>
      <c r="C576" s="29">
        <f t="shared" si="17"/>
        <v>71</v>
      </c>
    </row>
    <row r="577" spans="1:3" x14ac:dyDescent="0.2">
      <c r="A577" s="20">
        <f t="shared" si="18"/>
        <v>567</v>
      </c>
      <c r="B577" s="28">
        <f>CS4001NI!I577</f>
        <v>71</v>
      </c>
      <c r="C577" s="29">
        <f t="shared" si="17"/>
        <v>71</v>
      </c>
    </row>
    <row r="578" spans="1:3" x14ac:dyDescent="0.2">
      <c r="A578" s="20">
        <f t="shared" si="18"/>
        <v>568</v>
      </c>
      <c r="B578" s="28">
        <f>CS4001NI!I578</f>
        <v>27</v>
      </c>
      <c r="C578" s="29">
        <f t="shared" si="17"/>
        <v>27</v>
      </c>
    </row>
    <row r="579" spans="1:3" x14ac:dyDescent="0.2">
      <c r="A579" s="20">
        <f t="shared" si="18"/>
        <v>569</v>
      </c>
      <c r="B579" s="28">
        <f>CS4001NI!I579</f>
        <v>34</v>
      </c>
      <c r="C579" s="29">
        <f t="shared" si="17"/>
        <v>34</v>
      </c>
    </row>
    <row r="580" spans="1:3" x14ac:dyDescent="0.2">
      <c r="A580" s="20">
        <f t="shared" si="18"/>
        <v>570</v>
      </c>
      <c r="B580" s="28">
        <f>CS4001NI!I580</f>
        <v>50</v>
      </c>
      <c r="C580" s="29">
        <f t="shared" si="17"/>
        <v>50</v>
      </c>
    </row>
    <row r="581" spans="1:3" x14ac:dyDescent="0.2">
      <c r="A581" s="20">
        <f t="shared" si="18"/>
        <v>571</v>
      </c>
      <c r="B581" s="28">
        <f>CS4001NI!I581</f>
        <v>55</v>
      </c>
      <c r="C581" s="29">
        <f t="shared" si="17"/>
        <v>55</v>
      </c>
    </row>
    <row r="582" spans="1:3" x14ac:dyDescent="0.2">
      <c r="A582" s="20">
        <f t="shared" si="18"/>
        <v>572</v>
      </c>
      <c r="B582" s="28">
        <f>CS4001NI!I582</f>
        <v>38</v>
      </c>
      <c r="C582" s="29">
        <f t="shared" si="17"/>
        <v>38</v>
      </c>
    </row>
    <row r="583" spans="1:3" x14ac:dyDescent="0.2">
      <c r="A583" s="20">
        <f t="shared" si="18"/>
        <v>573</v>
      </c>
      <c r="B583" s="28">
        <f>CS4001NI!I583</f>
        <v>69</v>
      </c>
      <c r="C583" s="29">
        <f t="shared" si="17"/>
        <v>69</v>
      </c>
    </row>
    <row r="584" spans="1:3" x14ac:dyDescent="0.2">
      <c r="A584" s="20">
        <f t="shared" si="18"/>
        <v>574</v>
      </c>
      <c r="B584" s="28">
        <f>CS4001NI!I584</f>
        <v>75</v>
      </c>
      <c r="C584" s="29">
        <f t="shared" si="17"/>
        <v>75</v>
      </c>
    </row>
    <row r="585" spans="1:3" x14ac:dyDescent="0.2">
      <c r="A585" s="20">
        <f t="shared" si="18"/>
        <v>575</v>
      </c>
      <c r="B585" s="28">
        <f>CS4001NI!I585</f>
        <v>29</v>
      </c>
      <c r="C585" s="29">
        <f t="shared" si="17"/>
        <v>29</v>
      </c>
    </row>
    <row r="586" spans="1:3" x14ac:dyDescent="0.2">
      <c r="A586" s="20">
        <f t="shared" si="18"/>
        <v>576</v>
      </c>
      <c r="B586" s="28">
        <f>CS4001NI!I586</f>
        <v>53</v>
      </c>
      <c r="C586" s="29">
        <f t="shared" si="17"/>
        <v>53</v>
      </c>
    </row>
    <row r="587" spans="1:3" x14ac:dyDescent="0.2">
      <c r="A587" s="20">
        <f t="shared" si="18"/>
        <v>577</v>
      </c>
      <c r="B587" s="28">
        <f>CS4001NI!I587</f>
        <v>35</v>
      </c>
      <c r="C587" s="29">
        <f t="shared" si="17"/>
        <v>35</v>
      </c>
    </row>
    <row r="588" spans="1:3" x14ac:dyDescent="0.2">
      <c r="A588" s="20">
        <f t="shared" si="18"/>
        <v>578</v>
      </c>
      <c r="B588" s="28">
        <f>CS4001NI!I588</f>
        <v>64</v>
      </c>
      <c r="C588" s="29">
        <f t="shared" ref="C588:C651" si="19">IF(B588=0,"",ROUND(B588,0))</f>
        <v>64</v>
      </c>
    </row>
    <row r="589" spans="1:3" x14ac:dyDescent="0.2">
      <c r="A589" s="20">
        <f t="shared" ref="A589:A652" si="20">1+A588</f>
        <v>579</v>
      </c>
      <c r="B589" s="28">
        <f>CS4001NI!I589</f>
        <v>0</v>
      </c>
      <c r="C589" s="29" t="str">
        <f t="shared" si="19"/>
        <v/>
      </c>
    </row>
    <row r="590" spans="1:3" x14ac:dyDescent="0.2">
      <c r="A590" s="20">
        <f t="shared" si="20"/>
        <v>580</v>
      </c>
      <c r="B590" s="28">
        <f>CS4001NI!I590</f>
        <v>71</v>
      </c>
      <c r="C590" s="29">
        <f t="shared" si="19"/>
        <v>71</v>
      </c>
    </row>
    <row r="591" spans="1:3" x14ac:dyDescent="0.2">
      <c r="A591" s="20">
        <f t="shared" si="20"/>
        <v>581</v>
      </c>
      <c r="B591" s="28">
        <f>CS4001NI!I591</f>
        <v>80</v>
      </c>
      <c r="C591" s="29">
        <f t="shared" si="19"/>
        <v>80</v>
      </c>
    </row>
    <row r="592" spans="1:3" x14ac:dyDescent="0.2">
      <c r="A592" s="20">
        <f t="shared" si="20"/>
        <v>582</v>
      </c>
      <c r="B592" s="28">
        <f>CS4001NI!I592</f>
        <v>71</v>
      </c>
      <c r="C592" s="29">
        <f t="shared" si="19"/>
        <v>71</v>
      </c>
    </row>
    <row r="593" spans="1:3" x14ac:dyDescent="0.2">
      <c r="A593" s="20">
        <f t="shared" si="20"/>
        <v>583</v>
      </c>
      <c r="B593" s="28">
        <f>CS4001NI!I593</f>
        <v>34</v>
      </c>
      <c r="C593" s="29">
        <f t="shared" si="19"/>
        <v>34</v>
      </c>
    </row>
    <row r="594" spans="1:3" x14ac:dyDescent="0.2">
      <c r="A594" s="20">
        <f t="shared" si="20"/>
        <v>584</v>
      </c>
      <c r="B594" s="28">
        <f>CS4001NI!I594</f>
        <v>33</v>
      </c>
      <c r="C594" s="29">
        <f t="shared" si="19"/>
        <v>33</v>
      </c>
    </row>
    <row r="595" spans="1:3" x14ac:dyDescent="0.2">
      <c r="A595" s="20">
        <f t="shared" si="20"/>
        <v>585</v>
      </c>
      <c r="B595" s="28">
        <f>CS4001NI!I595</f>
        <v>75</v>
      </c>
      <c r="C595" s="29">
        <f t="shared" si="19"/>
        <v>75</v>
      </c>
    </row>
    <row r="596" spans="1:3" x14ac:dyDescent="0.2">
      <c r="A596" s="20">
        <f t="shared" si="20"/>
        <v>586</v>
      </c>
      <c r="B596" s="28">
        <f>CS4001NI!I596</f>
        <v>32</v>
      </c>
      <c r="C596" s="29">
        <f t="shared" si="19"/>
        <v>32</v>
      </c>
    </row>
    <row r="597" spans="1:3" x14ac:dyDescent="0.2">
      <c r="A597" s="20">
        <f t="shared" si="20"/>
        <v>587</v>
      </c>
      <c r="B597" s="28">
        <f>CS4001NI!I597</f>
        <v>65</v>
      </c>
      <c r="C597" s="29">
        <f t="shared" si="19"/>
        <v>65</v>
      </c>
    </row>
    <row r="598" spans="1:3" x14ac:dyDescent="0.2">
      <c r="A598" s="20">
        <f t="shared" si="20"/>
        <v>588</v>
      </c>
      <c r="B598" s="28">
        <f>CS4001NI!I598</f>
        <v>65</v>
      </c>
      <c r="C598" s="29">
        <f t="shared" si="19"/>
        <v>65</v>
      </c>
    </row>
    <row r="599" spans="1:3" x14ac:dyDescent="0.2">
      <c r="A599" s="20">
        <f t="shared" si="20"/>
        <v>589</v>
      </c>
      <c r="B599" s="28">
        <f>CS4001NI!I599</f>
        <v>53</v>
      </c>
      <c r="C599" s="29">
        <f t="shared" si="19"/>
        <v>53</v>
      </c>
    </row>
    <row r="600" spans="1:3" x14ac:dyDescent="0.2">
      <c r="A600" s="20">
        <f t="shared" si="20"/>
        <v>590</v>
      </c>
      <c r="B600" s="28">
        <f>CS4001NI!I600</f>
        <v>71</v>
      </c>
      <c r="C600" s="29">
        <f t="shared" si="19"/>
        <v>71</v>
      </c>
    </row>
    <row r="601" spans="1:3" x14ac:dyDescent="0.2">
      <c r="A601" s="20">
        <f t="shared" si="20"/>
        <v>591</v>
      </c>
      <c r="B601" s="28">
        <f>CS4001NI!I601</f>
        <v>67</v>
      </c>
      <c r="C601" s="29">
        <f t="shared" si="19"/>
        <v>67</v>
      </c>
    </row>
    <row r="602" spans="1:3" x14ac:dyDescent="0.2">
      <c r="A602" s="20">
        <f t="shared" si="20"/>
        <v>592</v>
      </c>
      <c r="B602" s="28">
        <f>CS4001NI!I602</f>
        <v>67</v>
      </c>
      <c r="C602" s="29">
        <f t="shared" si="19"/>
        <v>67</v>
      </c>
    </row>
    <row r="603" spans="1:3" x14ac:dyDescent="0.2">
      <c r="A603" s="20">
        <f t="shared" si="20"/>
        <v>593</v>
      </c>
      <c r="B603" s="28">
        <f>CS4001NI!I603</f>
        <v>60</v>
      </c>
      <c r="C603" s="29">
        <f t="shared" si="19"/>
        <v>60</v>
      </c>
    </row>
    <row r="604" spans="1:3" x14ac:dyDescent="0.2">
      <c r="A604" s="20">
        <f t="shared" si="20"/>
        <v>594</v>
      </c>
      <c r="B604" s="28">
        <f>CS4001NI!I604</f>
        <v>60</v>
      </c>
      <c r="C604" s="29">
        <f t="shared" si="19"/>
        <v>60</v>
      </c>
    </row>
    <row r="605" spans="1:3" x14ac:dyDescent="0.2">
      <c r="A605" s="20">
        <f t="shared" si="20"/>
        <v>595</v>
      </c>
      <c r="B605" s="28">
        <f>CS4001NI!I605</f>
        <v>50</v>
      </c>
      <c r="C605" s="29">
        <f t="shared" si="19"/>
        <v>50</v>
      </c>
    </row>
    <row r="606" spans="1:3" x14ac:dyDescent="0.2">
      <c r="A606" s="20">
        <f t="shared" si="20"/>
        <v>596</v>
      </c>
      <c r="B606" s="28">
        <f>CS4001NI!I606</f>
        <v>53</v>
      </c>
      <c r="C606" s="29">
        <f t="shared" si="19"/>
        <v>53</v>
      </c>
    </row>
    <row r="607" spans="1:3" x14ac:dyDescent="0.2">
      <c r="A607" s="20">
        <f t="shared" si="20"/>
        <v>597</v>
      </c>
      <c r="B607" s="28">
        <f>CS4001NI!I607</f>
        <v>69</v>
      </c>
      <c r="C607" s="29">
        <f t="shared" si="19"/>
        <v>69</v>
      </c>
    </row>
    <row r="608" spans="1:3" x14ac:dyDescent="0.2">
      <c r="A608" s="20">
        <f t="shared" si="20"/>
        <v>598</v>
      </c>
      <c r="B608" s="28">
        <f>CS4001NI!I608</f>
        <v>27</v>
      </c>
      <c r="C608" s="29">
        <f t="shared" si="19"/>
        <v>27</v>
      </c>
    </row>
    <row r="609" spans="1:3" x14ac:dyDescent="0.2">
      <c r="A609" s="20">
        <f t="shared" si="20"/>
        <v>599</v>
      </c>
      <c r="B609" s="28">
        <f>CS4001NI!I609</f>
        <v>75</v>
      </c>
      <c r="C609" s="29">
        <f t="shared" si="19"/>
        <v>75</v>
      </c>
    </row>
    <row r="610" spans="1:3" x14ac:dyDescent="0.2">
      <c r="A610" s="20">
        <f t="shared" si="20"/>
        <v>600</v>
      </c>
      <c r="B610" s="28">
        <f>CS4001NI!I610</f>
        <v>65</v>
      </c>
      <c r="C610" s="29">
        <f t="shared" si="19"/>
        <v>65</v>
      </c>
    </row>
    <row r="611" spans="1:3" x14ac:dyDescent="0.2">
      <c r="A611" s="20">
        <f t="shared" si="20"/>
        <v>601</v>
      </c>
      <c r="B611" s="28">
        <f>CS4001NI!I611</f>
        <v>80</v>
      </c>
      <c r="C611" s="29">
        <f t="shared" si="19"/>
        <v>80</v>
      </c>
    </row>
    <row r="612" spans="1:3" x14ac:dyDescent="0.2">
      <c r="A612" s="20">
        <f t="shared" si="20"/>
        <v>602</v>
      </c>
      <c r="B612" s="28">
        <f>CS4001NI!I612</f>
        <v>71</v>
      </c>
      <c r="C612" s="29">
        <f t="shared" si="19"/>
        <v>71</v>
      </c>
    </row>
    <row r="613" spans="1:3" x14ac:dyDescent="0.2">
      <c r="A613" s="20">
        <f t="shared" si="20"/>
        <v>603</v>
      </c>
      <c r="B613" s="28">
        <f>CS4001NI!I613</f>
        <v>65</v>
      </c>
      <c r="C613" s="29">
        <f t="shared" si="19"/>
        <v>65</v>
      </c>
    </row>
    <row r="614" spans="1:3" x14ac:dyDescent="0.2">
      <c r="A614" s="20">
        <f t="shared" si="20"/>
        <v>604</v>
      </c>
      <c r="B614" s="28">
        <f>CS4001NI!I614</f>
        <v>47</v>
      </c>
      <c r="C614" s="29">
        <f t="shared" si="19"/>
        <v>47</v>
      </c>
    </row>
    <row r="615" spans="1:3" x14ac:dyDescent="0.2">
      <c r="A615" s="20">
        <f t="shared" si="20"/>
        <v>605</v>
      </c>
      <c r="B615" s="28">
        <f>CS4001NI!I615</f>
        <v>0</v>
      </c>
      <c r="C615" s="29" t="str">
        <f t="shared" si="19"/>
        <v/>
      </c>
    </row>
    <row r="616" spans="1:3" x14ac:dyDescent="0.2">
      <c r="A616" s="20">
        <f t="shared" si="20"/>
        <v>606</v>
      </c>
      <c r="B616" s="28">
        <f>CS4001NI!I616</f>
        <v>65</v>
      </c>
      <c r="C616" s="29">
        <f t="shared" si="19"/>
        <v>65</v>
      </c>
    </row>
    <row r="617" spans="1:3" x14ac:dyDescent="0.2">
      <c r="A617" s="20">
        <f t="shared" si="20"/>
        <v>607</v>
      </c>
      <c r="B617" s="28">
        <f>CS4001NI!I617</f>
        <v>50</v>
      </c>
      <c r="C617" s="29">
        <f t="shared" si="19"/>
        <v>50</v>
      </c>
    </row>
    <row r="618" spans="1:3" x14ac:dyDescent="0.2">
      <c r="A618" s="20">
        <f t="shared" si="20"/>
        <v>608</v>
      </c>
      <c r="B618" s="28">
        <f>CS4001NI!I618</f>
        <v>75</v>
      </c>
      <c r="C618" s="29">
        <f t="shared" si="19"/>
        <v>75</v>
      </c>
    </row>
    <row r="619" spans="1:3" x14ac:dyDescent="0.2">
      <c r="A619" s="20">
        <f t="shared" si="20"/>
        <v>609</v>
      </c>
      <c r="B619" s="28">
        <f>CS4001NI!I619</f>
        <v>55</v>
      </c>
      <c r="C619" s="29">
        <f t="shared" si="19"/>
        <v>55</v>
      </c>
    </row>
    <row r="620" spans="1:3" x14ac:dyDescent="0.2">
      <c r="A620" s="20">
        <f t="shared" si="20"/>
        <v>610</v>
      </c>
      <c r="B620" s="28">
        <f>CS4001NI!I620</f>
        <v>48</v>
      </c>
      <c r="C620" s="29">
        <f t="shared" si="19"/>
        <v>48</v>
      </c>
    </row>
    <row r="621" spans="1:3" x14ac:dyDescent="0.2">
      <c r="A621" s="20">
        <f t="shared" si="20"/>
        <v>611</v>
      </c>
      <c r="B621" s="28">
        <f>CS4001NI!I621</f>
        <v>65</v>
      </c>
      <c r="C621" s="29">
        <f t="shared" si="19"/>
        <v>65</v>
      </c>
    </row>
    <row r="622" spans="1:3" x14ac:dyDescent="0.2">
      <c r="A622" s="20">
        <f t="shared" si="20"/>
        <v>612</v>
      </c>
      <c r="B622" s="28">
        <f>CS4001NI!I622</f>
        <v>22</v>
      </c>
      <c r="C622" s="29">
        <f t="shared" si="19"/>
        <v>22</v>
      </c>
    </row>
    <row r="623" spans="1:3" x14ac:dyDescent="0.2">
      <c r="A623" s="20">
        <f t="shared" si="20"/>
        <v>613</v>
      </c>
      <c r="B623" s="28">
        <f>CS4001NI!I623</f>
        <v>0</v>
      </c>
      <c r="C623" s="29" t="str">
        <f t="shared" si="19"/>
        <v/>
      </c>
    </row>
    <row r="624" spans="1:3" x14ac:dyDescent="0.2">
      <c r="A624" s="20">
        <f t="shared" si="20"/>
        <v>614</v>
      </c>
      <c r="B624" s="28">
        <f>CS4001NI!I624</f>
        <v>53</v>
      </c>
      <c r="C624" s="29">
        <f t="shared" si="19"/>
        <v>53</v>
      </c>
    </row>
    <row r="625" spans="1:3" x14ac:dyDescent="0.2">
      <c r="A625" s="20">
        <f t="shared" si="20"/>
        <v>615</v>
      </c>
      <c r="B625" s="28">
        <f>CS4001NI!I625</f>
        <v>55</v>
      </c>
      <c r="C625" s="29">
        <f t="shared" si="19"/>
        <v>55</v>
      </c>
    </row>
    <row r="626" spans="1:3" x14ac:dyDescent="0.2">
      <c r="A626" s="20">
        <f t="shared" si="20"/>
        <v>616</v>
      </c>
      <c r="B626" s="28">
        <f>CS4001NI!I626</f>
        <v>55</v>
      </c>
      <c r="C626" s="29">
        <f t="shared" si="19"/>
        <v>55</v>
      </c>
    </row>
    <row r="627" spans="1:3" x14ac:dyDescent="0.2">
      <c r="A627" s="20">
        <f t="shared" si="20"/>
        <v>617</v>
      </c>
      <c r="B627" s="28">
        <f>CS4001NI!I627</f>
        <v>52</v>
      </c>
      <c r="C627" s="29">
        <f t="shared" si="19"/>
        <v>52</v>
      </c>
    </row>
    <row r="628" spans="1:3" x14ac:dyDescent="0.2">
      <c r="A628" s="20">
        <f t="shared" si="20"/>
        <v>618</v>
      </c>
      <c r="B628" s="28">
        <f>CS4001NI!I628</f>
        <v>53</v>
      </c>
      <c r="C628" s="29">
        <f t="shared" si="19"/>
        <v>53</v>
      </c>
    </row>
    <row r="629" spans="1:3" x14ac:dyDescent="0.2">
      <c r="A629" s="20">
        <f t="shared" si="20"/>
        <v>619</v>
      </c>
      <c r="B629" s="28">
        <f>CS4001NI!I629</f>
        <v>52</v>
      </c>
      <c r="C629" s="29">
        <f t="shared" si="19"/>
        <v>52</v>
      </c>
    </row>
    <row r="630" spans="1:3" x14ac:dyDescent="0.2">
      <c r="A630" s="20">
        <f t="shared" si="20"/>
        <v>620</v>
      </c>
      <c r="B630" s="28">
        <f>CS4001NI!I630</f>
        <v>45</v>
      </c>
      <c r="C630" s="29">
        <f t="shared" si="19"/>
        <v>45</v>
      </c>
    </row>
    <row r="631" spans="1:3" x14ac:dyDescent="0.2">
      <c r="A631" s="20">
        <f t="shared" si="20"/>
        <v>621</v>
      </c>
      <c r="B631" s="28">
        <f>CS4001NI!I631</f>
        <v>38</v>
      </c>
      <c r="C631" s="29">
        <f t="shared" si="19"/>
        <v>38</v>
      </c>
    </row>
    <row r="632" spans="1:3" x14ac:dyDescent="0.2">
      <c r="A632" s="20">
        <f t="shared" si="20"/>
        <v>622</v>
      </c>
      <c r="B632" s="28">
        <f>CS4001NI!I632</f>
        <v>55</v>
      </c>
      <c r="C632" s="29">
        <f t="shared" si="19"/>
        <v>55</v>
      </c>
    </row>
    <row r="633" spans="1:3" x14ac:dyDescent="0.2">
      <c r="A633" s="20">
        <f t="shared" si="20"/>
        <v>623</v>
      </c>
      <c r="B633" s="28">
        <f>CS4001NI!I633</f>
        <v>40</v>
      </c>
      <c r="C633" s="29">
        <f t="shared" si="19"/>
        <v>40</v>
      </c>
    </row>
    <row r="634" spans="1:3" x14ac:dyDescent="0.2">
      <c r="A634" s="20">
        <f t="shared" si="20"/>
        <v>624</v>
      </c>
      <c r="B634" s="28">
        <f>CS4001NI!I634</f>
        <v>55</v>
      </c>
      <c r="C634" s="29">
        <f t="shared" si="19"/>
        <v>55</v>
      </c>
    </row>
    <row r="635" spans="1:3" x14ac:dyDescent="0.2">
      <c r="A635" s="20">
        <f t="shared" si="20"/>
        <v>625</v>
      </c>
      <c r="B635" s="28">
        <f>CS4001NI!I635</f>
        <v>47</v>
      </c>
      <c r="C635" s="29">
        <f t="shared" si="19"/>
        <v>47</v>
      </c>
    </row>
    <row r="636" spans="1:3" x14ac:dyDescent="0.2">
      <c r="A636" s="20">
        <f t="shared" si="20"/>
        <v>626</v>
      </c>
      <c r="B636" s="28">
        <f>CS4001NI!I636</f>
        <v>55</v>
      </c>
      <c r="C636" s="29">
        <f t="shared" si="19"/>
        <v>55</v>
      </c>
    </row>
    <row r="637" spans="1:3" x14ac:dyDescent="0.2">
      <c r="A637" s="20">
        <f t="shared" si="20"/>
        <v>627</v>
      </c>
      <c r="B637" s="28">
        <f>CS4001NI!I637</f>
        <v>53</v>
      </c>
      <c r="C637" s="29">
        <f t="shared" si="19"/>
        <v>53</v>
      </c>
    </row>
    <row r="638" spans="1:3" x14ac:dyDescent="0.2">
      <c r="A638" s="20">
        <f t="shared" si="20"/>
        <v>628</v>
      </c>
      <c r="B638" s="28">
        <f>CS4001NI!I638</f>
        <v>12</v>
      </c>
      <c r="C638" s="29">
        <f t="shared" si="19"/>
        <v>12</v>
      </c>
    </row>
    <row r="639" spans="1:3" x14ac:dyDescent="0.2">
      <c r="A639" s="20">
        <f t="shared" si="20"/>
        <v>629</v>
      </c>
      <c r="B639" s="28">
        <f>CS4001NI!I639</f>
        <v>71</v>
      </c>
      <c r="C639" s="29">
        <f t="shared" si="19"/>
        <v>71</v>
      </c>
    </row>
    <row r="640" spans="1:3" x14ac:dyDescent="0.2">
      <c r="A640" s="20">
        <f t="shared" si="20"/>
        <v>630</v>
      </c>
      <c r="B640" s="28">
        <f>CS4001NI!I640</f>
        <v>63</v>
      </c>
      <c r="C640" s="29">
        <f t="shared" si="19"/>
        <v>63</v>
      </c>
    </row>
    <row r="641" spans="1:3" x14ac:dyDescent="0.2">
      <c r="A641" s="20">
        <f t="shared" si="20"/>
        <v>631</v>
      </c>
      <c r="B641" s="28">
        <f>CS4001NI!I641</f>
        <v>53</v>
      </c>
      <c r="C641" s="29">
        <f t="shared" si="19"/>
        <v>53</v>
      </c>
    </row>
    <row r="642" spans="1:3" x14ac:dyDescent="0.2">
      <c r="A642" s="20">
        <f t="shared" si="20"/>
        <v>632</v>
      </c>
      <c r="B642" s="28">
        <f>CS4001NI!I642</f>
        <v>64</v>
      </c>
      <c r="C642" s="29">
        <f t="shared" si="19"/>
        <v>64</v>
      </c>
    </row>
    <row r="643" spans="1:3" x14ac:dyDescent="0.2">
      <c r="A643" s="20">
        <f t="shared" si="20"/>
        <v>633</v>
      </c>
      <c r="B643" s="28">
        <f>CS4001NI!I643</f>
        <v>69</v>
      </c>
      <c r="C643" s="29">
        <f t="shared" si="19"/>
        <v>69</v>
      </c>
    </row>
    <row r="644" spans="1:3" x14ac:dyDescent="0.2">
      <c r="A644" s="20">
        <f t="shared" si="20"/>
        <v>634</v>
      </c>
      <c r="B644" s="28">
        <f>CS4001NI!I644</f>
        <v>38</v>
      </c>
      <c r="C644" s="29">
        <f t="shared" si="19"/>
        <v>38</v>
      </c>
    </row>
    <row r="645" spans="1:3" x14ac:dyDescent="0.2">
      <c r="A645" s="20">
        <f t="shared" si="20"/>
        <v>635</v>
      </c>
      <c r="B645" s="28">
        <f>CS4001NI!I645</f>
        <v>63</v>
      </c>
      <c r="C645" s="29">
        <f t="shared" si="19"/>
        <v>63</v>
      </c>
    </row>
    <row r="646" spans="1:3" x14ac:dyDescent="0.2">
      <c r="A646" s="20">
        <f t="shared" si="20"/>
        <v>636</v>
      </c>
      <c r="B646" s="28">
        <f>CS4001NI!I646</f>
        <v>60</v>
      </c>
      <c r="C646" s="29">
        <f t="shared" si="19"/>
        <v>60</v>
      </c>
    </row>
    <row r="647" spans="1:3" x14ac:dyDescent="0.2">
      <c r="A647" s="20">
        <f t="shared" si="20"/>
        <v>637</v>
      </c>
      <c r="B647" s="28">
        <f>CS4001NI!I647</f>
        <v>63</v>
      </c>
      <c r="C647" s="29">
        <f t="shared" si="19"/>
        <v>63</v>
      </c>
    </row>
    <row r="648" spans="1:3" x14ac:dyDescent="0.2">
      <c r="A648" s="20">
        <f t="shared" si="20"/>
        <v>638</v>
      </c>
      <c r="B648" s="28">
        <f>CS4001NI!I648</f>
        <v>62</v>
      </c>
      <c r="C648" s="29">
        <f t="shared" si="19"/>
        <v>62</v>
      </c>
    </row>
    <row r="649" spans="1:3" x14ac:dyDescent="0.2">
      <c r="A649" s="20">
        <f t="shared" si="20"/>
        <v>639</v>
      </c>
      <c r="B649" s="28">
        <f>CS4001NI!I649</f>
        <v>62</v>
      </c>
      <c r="C649" s="29">
        <f t="shared" si="19"/>
        <v>62</v>
      </c>
    </row>
    <row r="650" spans="1:3" x14ac:dyDescent="0.2">
      <c r="A650" s="20">
        <f t="shared" si="20"/>
        <v>640</v>
      </c>
      <c r="B650" s="28">
        <f>CS4001NI!I650</f>
        <v>60</v>
      </c>
      <c r="C650" s="29">
        <f t="shared" si="19"/>
        <v>60</v>
      </c>
    </row>
    <row r="651" spans="1:3" x14ac:dyDescent="0.2">
      <c r="A651" s="20">
        <f t="shared" si="20"/>
        <v>641</v>
      </c>
      <c r="B651" s="28">
        <f>CS4001NI!I651</f>
        <v>0</v>
      </c>
      <c r="C651" s="29" t="str">
        <f t="shared" si="19"/>
        <v/>
      </c>
    </row>
    <row r="652" spans="1:3" x14ac:dyDescent="0.2">
      <c r="A652" s="20">
        <f t="shared" si="20"/>
        <v>642</v>
      </c>
      <c r="B652" s="28">
        <f>CS4001NI!I652</f>
        <v>60</v>
      </c>
      <c r="C652" s="29">
        <f t="shared" ref="C652:C715" si="21">IF(B652=0,"",ROUND(B652,0))</f>
        <v>60</v>
      </c>
    </row>
    <row r="653" spans="1:3" x14ac:dyDescent="0.2">
      <c r="A653" s="20">
        <f t="shared" ref="A653:A716" si="22">1+A652</f>
        <v>643</v>
      </c>
      <c r="B653" s="28">
        <f>CS4001NI!I653</f>
        <v>0</v>
      </c>
      <c r="C653" s="29" t="str">
        <f t="shared" si="21"/>
        <v/>
      </c>
    </row>
    <row r="654" spans="1:3" x14ac:dyDescent="0.2">
      <c r="A654" s="20">
        <f t="shared" si="22"/>
        <v>644</v>
      </c>
      <c r="B654" s="28">
        <f>CS4001NI!I654</f>
        <v>69</v>
      </c>
      <c r="C654" s="29">
        <f t="shared" si="21"/>
        <v>69</v>
      </c>
    </row>
    <row r="655" spans="1:3" x14ac:dyDescent="0.2">
      <c r="A655" s="20">
        <f t="shared" si="22"/>
        <v>645</v>
      </c>
      <c r="B655" s="28">
        <f>CS4001NI!I655</f>
        <v>53</v>
      </c>
      <c r="C655" s="29">
        <f t="shared" si="21"/>
        <v>53</v>
      </c>
    </row>
    <row r="656" spans="1:3" x14ac:dyDescent="0.2">
      <c r="A656" s="20">
        <f t="shared" si="22"/>
        <v>646</v>
      </c>
      <c r="B656" s="28">
        <f>CS4001NI!I656</f>
        <v>58</v>
      </c>
      <c r="C656" s="29">
        <f t="shared" si="21"/>
        <v>58</v>
      </c>
    </row>
    <row r="657" spans="1:3" x14ac:dyDescent="0.2">
      <c r="A657" s="20">
        <f t="shared" si="22"/>
        <v>647</v>
      </c>
      <c r="B657" s="28">
        <f>CS4001NI!I657</f>
        <v>71</v>
      </c>
      <c r="C657" s="29">
        <f t="shared" si="21"/>
        <v>71</v>
      </c>
    </row>
    <row r="658" spans="1:3" x14ac:dyDescent="0.2">
      <c r="A658" s="20">
        <f t="shared" si="22"/>
        <v>648</v>
      </c>
      <c r="B658" s="28">
        <f>CS4001NI!I658</f>
        <v>33</v>
      </c>
      <c r="C658" s="29">
        <f t="shared" si="21"/>
        <v>33</v>
      </c>
    </row>
    <row r="659" spans="1:3" x14ac:dyDescent="0.2">
      <c r="A659" s="20">
        <f t="shared" si="22"/>
        <v>649</v>
      </c>
      <c r="B659" s="28">
        <f>CS4001NI!I659</f>
        <v>12</v>
      </c>
      <c r="C659" s="29">
        <f t="shared" si="21"/>
        <v>12</v>
      </c>
    </row>
    <row r="660" spans="1:3" x14ac:dyDescent="0.2">
      <c r="A660" s="20">
        <f t="shared" si="22"/>
        <v>650</v>
      </c>
      <c r="B660" s="28">
        <f>CS4001NI!I660</f>
        <v>71</v>
      </c>
      <c r="C660" s="29">
        <f t="shared" si="21"/>
        <v>71</v>
      </c>
    </row>
    <row r="661" spans="1:3" x14ac:dyDescent="0.2">
      <c r="A661" s="20">
        <f t="shared" si="22"/>
        <v>651</v>
      </c>
      <c r="B661" s="28">
        <f>CS4001NI!I661</f>
        <v>34</v>
      </c>
      <c r="C661" s="29">
        <f t="shared" si="21"/>
        <v>34</v>
      </c>
    </row>
    <row r="662" spans="1:3" x14ac:dyDescent="0.2">
      <c r="A662" s="20">
        <f t="shared" si="22"/>
        <v>652</v>
      </c>
      <c r="B662" s="28">
        <f>CS4001NI!I662</f>
        <v>67</v>
      </c>
      <c r="C662" s="29">
        <f t="shared" si="21"/>
        <v>67</v>
      </c>
    </row>
    <row r="663" spans="1:3" x14ac:dyDescent="0.2">
      <c r="A663" s="20">
        <f t="shared" si="22"/>
        <v>653</v>
      </c>
      <c r="B663" s="28">
        <f>CS4001NI!I663</f>
        <v>12</v>
      </c>
      <c r="C663" s="29">
        <f t="shared" si="21"/>
        <v>12</v>
      </c>
    </row>
    <row r="664" spans="1:3" x14ac:dyDescent="0.2">
      <c r="A664" s="20">
        <f t="shared" si="22"/>
        <v>654</v>
      </c>
      <c r="B664" s="28">
        <f>CS4001NI!I664</f>
        <v>38</v>
      </c>
      <c r="C664" s="29">
        <f t="shared" si="21"/>
        <v>38</v>
      </c>
    </row>
    <row r="665" spans="1:3" x14ac:dyDescent="0.2">
      <c r="A665" s="20">
        <f t="shared" si="22"/>
        <v>655</v>
      </c>
      <c r="B665" s="28">
        <f>CS4001NI!I665</f>
        <v>75</v>
      </c>
      <c r="C665" s="29">
        <f t="shared" si="21"/>
        <v>75</v>
      </c>
    </row>
    <row r="666" spans="1:3" x14ac:dyDescent="0.2">
      <c r="A666" s="20">
        <f t="shared" si="22"/>
        <v>656</v>
      </c>
      <c r="B666" s="28">
        <f>CS4001NI!I666</f>
        <v>64</v>
      </c>
      <c r="C666" s="29">
        <f t="shared" si="21"/>
        <v>64</v>
      </c>
    </row>
    <row r="667" spans="1:3" x14ac:dyDescent="0.2">
      <c r="A667" s="20">
        <f t="shared" si="22"/>
        <v>657</v>
      </c>
      <c r="B667" s="28">
        <f>CS4001NI!I667</f>
        <v>71</v>
      </c>
      <c r="C667" s="29">
        <f t="shared" si="21"/>
        <v>71</v>
      </c>
    </row>
    <row r="668" spans="1:3" x14ac:dyDescent="0.2">
      <c r="A668" s="20">
        <f t="shared" si="22"/>
        <v>658</v>
      </c>
      <c r="B668" s="28">
        <f>CS4001NI!I668</f>
        <v>53</v>
      </c>
      <c r="C668" s="29">
        <f t="shared" si="21"/>
        <v>53</v>
      </c>
    </row>
    <row r="669" spans="1:3" x14ac:dyDescent="0.2">
      <c r="A669" s="20">
        <f t="shared" si="22"/>
        <v>659</v>
      </c>
      <c r="B669" s="28">
        <f>CS4001NI!I669</f>
        <v>63</v>
      </c>
      <c r="C669" s="29">
        <f t="shared" si="21"/>
        <v>63</v>
      </c>
    </row>
    <row r="670" spans="1:3" x14ac:dyDescent="0.2">
      <c r="A670" s="20">
        <f t="shared" si="22"/>
        <v>660</v>
      </c>
      <c r="B670" s="28">
        <f>CS4001NI!I670</f>
        <v>69</v>
      </c>
      <c r="C670" s="29">
        <f t="shared" si="21"/>
        <v>69</v>
      </c>
    </row>
    <row r="671" spans="1:3" x14ac:dyDescent="0.2">
      <c r="A671" s="20">
        <f t="shared" si="22"/>
        <v>661</v>
      </c>
      <c r="B671" s="28">
        <f>CS4001NI!I671</f>
        <v>55</v>
      </c>
      <c r="C671" s="29">
        <f t="shared" si="21"/>
        <v>55</v>
      </c>
    </row>
    <row r="672" spans="1:3" x14ac:dyDescent="0.2">
      <c r="A672" s="20">
        <f t="shared" si="22"/>
        <v>662</v>
      </c>
      <c r="B672" s="28">
        <f>CS4001NI!I672</f>
        <v>57</v>
      </c>
      <c r="C672" s="29">
        <f t="shared" si="21"/>
        <v>57</v>
      </c>
    </row>
    <row r="673" spans="1:3" x14ac:dyDescent="0.2">
      <c r="A673" s="20">
        <f t="shared" si="22"/>
        <v>663</v>
      </c>
      <c r="B673" s="28">
        <f>CS4001NI!I673</f>
        <v>48</v>
      </c>
      <c r="C673" s="29">
        <f t="shared" si="21"/>
        <v>48</v>
      </c>
    </row>
    <row r="674" spans="1:3" x14ac:dyDescent="0.2">
      <c r="A674" s="20">
        <f t="shared" si="22"/>
        <v>664</v>
      </c>
      <c r="B674" s="28">
        <f>CS4001NI!I674</f>
        <v>60</v>
      </c>
      <c r="C674" s="29">
        <f t="shared" si="21"/>
        <v>60</v>
      </c>
    </row>
    <row r="675" spans="1:3" x14ac:dyDescent="0.2">
      <c r="A675" s="20">
        <f t="shared" si="22"/>
        <v>665</v>
      </c>
      <c r="B675" s="28">
        <f>CS4001NI!I675</f>
        <v>57</v>
      </c>
      <c r="C675" s="29">
        <f t="shared" si="21"/>
        <v>57</v>
      </c>
    </row>
    <row r="676" spans="1:3" x14ac:dyDescent="0.2">
      <c r="A676" s="20">
        <f t="shared" si="22"/>
        <v>666</v>
      </c>
      <c r="B676" s="28">
        <f>CS4001NI!I676</f>
        <v>50</v>
      </c>
      <c r="C676" s="29">
        <f t="shared" si="21"/>
        <v>50</v>
      </c>
    </row>
    <row r="677" spans="1:3" x14ac:dyDescent="0.2">
      <c r="A677" s="20">
        <f t="shared" si="22"/>
        <v>667</v>
      </c>
      <c r="B677" s="28">
        <f>CS4001NI!I677</f>
        <v>60</v>
      </c>
      <c r="C677" s="29">
        <f t="shared" si="21"/>
        <v>60</v>
      </c>
    </row>
    <row r="678" spans="1:3" x14ac:dyDescent="0.2">
      <c r="A678" s="20">
        <f t="shared" si="22"/>
        <v>668</v>
      </c>
      <c r="B678" s="28">
        <f>CS4001NI!I678</f>
        <v>65</v>
      </c>
      <c r="C678" s="29">
        <f t="shared" si="21"/>
        <v>65</v>
      </c>
    </row>
    <row r="679" spans="1:3" x14ac:dyDescent="0.2">
      <c r="A679" s="20">
        <f t="shared" si="22"/>
        <v>669</v>
      </c>
      <c r="B679" s="28">
        <f>CS4001NI!I679</f>
        <v>85</v>
      </c>
      <c r="C679" s="29">
        <f t="shared" si="21"/>
        <v>85</v>
      </c>
    </row>
    <row r="680" spans="1:3" x14ac:dyDescent="0.2">
      <c r="A680" s="20">
        <f t="shared" si="22"/>
        <v>670</v>
      </c>
      <c r="B680" s="28">
        <f>CS4001NI!I680</f>
        <v>55</v>
      </c>
      <c r="C680" s="29">
        <f t="shared" si="21"/>
        <v>55</v>
      </c>
    </row>
    <row r="681" spans="1:3" x14ac:dyDescent="0.2">
      <c r="A681" s="20">
        <f t="shared" si="22"/>
        <v>671</v>
      </c>
      <c r="B681" s="28">
        <f>CS4001NI!I681</f>
        <v>0</v>
      </c>
      <c r="C681" s="29" t="str">
        <f t="shared" si="21"/>
        <v/>
      </c>
    </row>
    <row r="682" spans="1:3" x14ac:dyDescent="0.2">
      <c r="A682" s="20">
        <f t="shared" si="22"/>
        <v>672</v>
      </c>
      <c r="B682" s="28">
        <f>CS4001NI!I682</f>
        <v>50</v>
      </c>
      <c r="C682" s="29">
        <f t="shared" si="21"/>
        <v>50</v>
      </c>
    </row>
    <row r="683" spans="1:3" x14ac:dyDescent="0.2">
      <c r="A683" s="20">
        <f t="shared" si="22"/>
        <v>673</v>
      </c>
      <c r="B683" s="28">
        <f>CS4001NI!I683</f>
        <v>80</v>
      </c>
      <c r="C683" s="29">
        <f t="shared" si="21"/>
        <v>80</v>
      </c>
    </row>
    <row r="684" spans="1:3" x14ac:dyDescent="0.2">
      <c r="A684" s="20">
        <f t="shared" si="22"/>
        <v>674</v>
      </c>
      <c r="B684" s="28">
        <f>CS4001NI!I684</f>
        <v>65</v>
      </c>
      <c r="C684" s="29">
        <f t="shared" si="21"/>
        <v>65</v>
      </c>
    </row>
    <row r="685" spans="1:3" x14ac:dyDescent="0.2">
      <c r="A685" s="20">
        <f t="shared" si="22"/>
        <v>675</v>
      </c>
      <c r="B685" s="28">
        <f>CS4001NI!I685</f>
        <v>55</v>
      </c>
      <c r="C685" s="29">
        <f t="shared" si="21"/>
        <v>55</v>
      </c>
    </row>
    <row r="686" spans="1:3" x14ac:dyDescent="0.2">
      <c r="A686" s="20">
        <f t="shared" si="22"/>
        <v>676</v>
      </c>
      <c r="B686" s="28">
        <f>CS4001NI!I686</f>
        <v>50</v>
      </c>
      <c r="C686" s="29">
        <f t="shared" si="21"/>
        <v>50</v>
      </c>
    </row>
    <row r="687" spans="1:3" x14ac:dyDescent="0.2">
      <c r="A687" s="20">
        <f t="shared" si="22"/>
        <v>677</v>
      </c>
      <c r="B687" s="28">
        <f>CS4001NI!I687</f>
        <v>23</v>
      </c>
      <c r="C687" s="29">
        <f t="shared" si="21"/>
        <v>23</v>
      </c>
    </row>
    <row r="688" spans="1:3" x14ac:dyDescent="0.2">
      <c r="A688" s="20">
        <f t="shared" si="22"/>
        <v>678</v>
      </c>
      <c r="B688" s="28">
        <f>CS4001NI!I688</f>
        <v>58</v>
      </c>
      <c r="C688" s="29">
        <f t="shared" si="21"/>
        <v>58</v>
      </c>
    </row>
    <row r="689" spans="1:3" x14ac:dyDescent="0.2">
      <c r="A689" s="20">
        <f t="shared" si="22"/>
        <v>679</v>
      </c>
      <c r="B689" s="28">
        <f>CS4001NI!I689</f>
        <v>71</v>
      </c>
      <c r="C689" s="29">
        <f t="shared" si="21"/>
        <v>71</v>
      </c>
    </row>
    <row r="690" spans="1:3" x14ac:dyDescent="0.2">
      <c r="A690" s="20">
        <f t="shared" si="22"/>
        <v>680</v>
      </c>
      <c r="B690" s="28">
        <f>CS4001NI!I690</f>
        <v>22</v>
      </c>
      <c r="C690" s="29">
        <f t="shared" si="21"/>
        <v>22</v>
      </c>
    </row>
    <row r="691" spans="1:3" x14ac:dyDescent="0.2">
      <c r="A691" s="20">
        <f t="shared" si="22"/>
        <v>681</v>
      </c>
      <c r="B691" s="28">
        <f>CS4001NI!I691</f>
        <v>50</v>
      </c>
      <c r="C691" s="29">
        <f t="shared" si="21"/>
        <v>50</v>
      </c>
    </row>
    <row r="692" spans="1:3" x14ac:dyDescent="0.2">
      <c r="A692" s="20">
        <f t="shared" si="22"/>
        <v>682</v>
      </c>
      <c r="B692" s="28">
        <f>CS4001NI!I692</f>
        <v>27</v>
      </c>
      <c r="C692" s="29">
        <f t="shared" si="21"/>
        <v>27</v>
      </c>
    </row>
    <row r="693" spans="1:3" x14ac:dyDescent="0.2">
      <c r="A693" s="20">
        <f t="shared" si="22"/>
        <v>683</v>
      </c>
      <c r="B693" s="28">
        <f>CS4001NI!I693</f>
        <v>85</v>
      </c>
      <c r="C693" s="29">
        <f t="shared" si="21"/>
        <v>85</v>
      </c>
    </row>
    <row r="694" spans="1:3" x14ac:dyDescent="0.2">
      <c r="A694" s="20">
        <f t="shared" si="22"/>
        <v>684</v>
      </c>
      <c r="B694" s="28">
        <f>CS4001NI!I694</f>
        <v>58</v>
      </c>
      <c r="C694" s="29">
        <f t="shared" si="21"/>
        <v>58</v>
      </c>
    </row>
    <row r="695" spans="1:3" x14ac:dyDescent="0.2">
      <c r="A695" s="20">
        <f t="shared" si="22"/>
        <v>685</v>
      </c>
      <c r="B695" s="28">
        <f>CS4001NI!I695</f>
        <v>24</v>
      </c>
      <c r="C695" s="29">
        <f t="shared" si="21"/>
        <v>24</v>
      </c>
    </row>
    <row r="696" spans="1:3" x14ac:dyDescent="0.2">
      <c r="A696" s="20">
        <f t="shared" si="22"/>
        <v>686</v>
      </c>
      <c r="B696" s="28">
        <f>CS4001NI!I696</f>
        <v>58</v>
      </c>
      <c r="C696" s="29">
        <f t="shared" si="21"/>
        <v>58</v>
      </c>
    </row>
    <row r="697" spans="1:3" x14ac:dyDescent="0.2">
      <c r="A697" s="20">
        <f t="shared" si="22"/>
        <v>687</v>
      </c>
      <c r="B697" s="28">
        <f>CS4001NI!I697</f>
        <v>69</v>
      </c>
      <c r="C697" s="29">
        <f t="shared" si="21"/>
        <v>69</v>
      </c>
    </row>
    <row r="698" spans="1:3" x14ac:dyDescent="0.2">
      <c r="A698" s="20">
        <f t="shared" si="22"/>
        <v>688</v>
      </c>
      <c r="B698" s="28">
        <f>CS4001NI!I698</f>
        <v>74</v>
      </c>
      <c r="C698" s="29">
        <f t="shared" si="21"/>
        <v>74</v>
      </c>
    </row>
    <row r="699" spans="1:3" x14ac:dyDescent="0.2">
      <c r="A699" s="20">
        <f t="shared" si="22"/>
        <v>689</v>
      </c>
      <c r="B699" s="28">
        <f>CS4001NI!I699</f>
        <v>50</v>
      </c>
      <c r="C699" s="29">
        <f t="shared" si="21"/>
        <v>50</v>
      </c>
    </row>
    <row r="700" spans="1:3" x14ac:dyDescent="0.2">
      <c r="A700" s="20">
        <f t="shared" si="22"/>
        <v>690</v>
      </c>
      <c r="B700" s="28">
        <f>CS4001NI!I700</f>
        <v>22</v>
      </c>
      <c r="C700" s="29">
        <f t="shared" si="21"/>
        <v>22</v>
      </c>
    </row>
    <row r="701" spans="1:3" x14ac:dyDescent="0.2">
      <c r="A701" s="20">
        <f t="shared" si="22"/>
        <v>691</v>
      </c>
      <c r="B701" s="28">
        <f>CS4001NI!I701</f>
        <v>40</v>
      </c>
      <c r="C701" s="29">
        <f t="shared" si="21"/>
        <v>40</v>
      </c>
    </row>
    <row r="702" spans="1:3" x14ac:dyDescent="0.2">
      <c r="A702" s="20">
        <f t="shared" si="22"/>
        <v>692</v>
      </c>
      <c r="B702" s="28">
        <f>CS4001NI!I702</f>
        <v>64</v>
      </c>
      <c r="C702" s="29">
        <f t="shared" si="21"/>
        <v>64</v>
      </c>
    </row>
    <row r="703" spans="1:3" x14ac:dyDescent="0.2">
      <c r="A703" s="20">
        <f t="shared" si="22"/>
        <v>693</v>
      </c>
      <c r="B703" s="28">
        <f>CS4001NI!I703</f>
        <v>56</v>
      </c>
      <c r="C703" s="29">
        <f t="shared" si="21"/>
        <v>56</v>
      </c>
    </row>
    <row r="704" spans="1:3" x14ac:dyDescent="0.2">
      <c r="A704" s="20">
        <f t="shared" si="22"/>
        <v>694</v>
      </c>
      <c r="B704" s="28">
        <f>CS4001NI!I704</f>
        <v>60</v>
      </c>
      <c r="C704" s="29">
        <f t="shared" si="21"/>
        <v>60</v>
      </c>
    </row>
    <row r="705" spans="1:3" x14ac:dyDescent="0.2">
      <c r="A705" s="20">
        <f t="shared" si="22"/>
        <v>695</v>
      </c>
      <c r="B705" s="28">
        <f>CS4001NI!I705</f>
        <v>0</v>
      </c>
      <c r="C705" s="29" t="str">
        <f t="shared" si="21"/>
        <v/>
      </c>
    </row>
    <row r="706" spans="1:3" x14ac:dyDescent="0.2">
      <c r="A706" s="20">
        <f t="shared" si="22"/>
        <v>696</v>
      </c>
      <c r="B706" s="28">
        <f>CS4001NI!I706</f>
        <v>71</v>
      </c>
      <c r="C706" s="29">
        <f t="shared" si="21"/>
        <v>71</v>
      </c>
    </row>
    <row r="707" spans="1:3" x14ac:dyDescent="0.2">
      <c r="A707" s="20">
        <f t="shared" si="22"/>
        <v>697</v>
      </c>
      <c r="B707" s="28">
        <f>CS4001NI!I707</f>
        <v>58</v>
      </c>
      <c r="C707" s="29">
        <f t="shared" si="21"/>
        <v>58</v>
      </c>
    </row>
    <row r="708" spans="1:3" x14ac:dyDescent="0.2">
      <c r="A708" s="20">
        <f t="shared" si="22"/>
        <v>698</v>
      </c>
      <c r="B708" s="28">
        <f>CS4001NI!I708</f>
        <v>69</v>
      </c>
      <c r="C708" s="29">
        <f t="shared" si="21"/>
        <v>69</v>
      </c>
    </row>
    <row r="709" spans="1:3" x14ac:dyDescent="0.2">
      <c r="A709" s="20">
        <f t="shared" si="22"/>
        <v>699</v>
      </c>
      <c r="B709" s="28">
        <f>CS4001NI!I709</f>
        <v>60</v>
      </c>
      <c r="C709" s="29">
        <f t="shared" si="21"/>
        <v>60</v>
      </c>
    </row>
    <row r="710" spans="1:3" x14ac:dyDescent="0.2">
      <c r="A710" s="20">
        <f t="shared" si="22"/>
        <v>700</v>
      </c>
      <c r="B710" s="28">
        <f>CS4001NI!I710</f>
        <v>75</v>
      </c>
      <c r="C710" s="29">
        <f t="shared" si="21"/>
        <v>75</v>
      </c>
    </row>
    <row r="711" spans="1:3" x14ac:dyDescent="0.2">
      <c r="A711" s="20">
        <f t="shared" si="22"/>
        <v>701</v>
      </c>
      <c r="B711" s="28">
        <f>CS4001NI!I711</f>
        <v>33</v>
      </c>
      <c r="C711" s="29">
        <f t="shared" si="21"/>
        <v>33</v>
      </c>
    </row>
    <row r="712" spans="1:3" x14ac:dyDescent="0.2">
      <c r="A712" s="20">
        <f t="shared" si="22"/>
        <v>702</v>
      </c>
      <c r="B712" s="28">
        <f>CS4001NI!I712</f>
        <v>75</v>
      </c>
      <c r="C712" s="29">
        <f t="shared" si="21"/>
        <v>75</v>
      </c>
    </row>
    <row r="713" spans="1:3" x14ac:dyDescent="0.2">
      <c r="A713" s="20">
        <f t="shared" si="22"/>
        <v>703</v>
      </c>
      <c r="B713" s="28">
        <f>CS4001NI!I713</f>
        <v>67</v>
      </c>
      <c r="C713" s="29">
        <f t="shared" si="21"/>
        <v>67</v>
      </c>
    </row>
    <row r="714" spans="1:3" x14ac:dyDescent="0.2">
      <c r="A714" s="20">
        <f t="shared" si="22"/>
        <v>704</v>
      </c>
      <c r="B714" s="28">
        <f>CS4001NI!I714</f>
        <v>59</v>
      </c>
      <c r="C714" s="29">
        <f t="shared" si="21"/>
        <v>59</v>
      </c>
    </row>
    <row r="715" spans="1:3" x14ac:dyDescent="0.2">
      <c r="A715" s="20">
        <f t="shared" si="22"/>
        <v>705</v>
      </c>
      <c r="B715" s="28">
        <f>CS4001NI!I715</f>
        <v>65</v>
      </c>
      <c r="C715" s="29">
        <f t="shared" si="21"/>
        <v>65</v>
      </c>
    </row>
    <row r="716" spans="1:3" x14ac:dyDescent="0.2">
      <c r="A716" s="20">
        <f t="shared" si="22"/>
        <v>706</v>
      </c>
      <c r="B716" s="28">
        <f>CS4001NI!I716</f>
        <v>33</v>
      </c>
      <c r="C716" s="29">
        <f t="shared" ref="C716:C779" si="23">IF(B716=0,"",ROUND(B716,0))</f>
        <v>33</v>
      </c>
    </row>
    <row r="717" spans="1:3" x14ac:dyDescent="0.2">
      <c r="A717" s="20">
        <f t="shared" ref="A717:A780" si="24">1+A716</f>
        <v>707</v>
      </c>
      <c r="B717" s="28">
        <f>CS4001NI!I717</f>
        <v>49</v>
      </c>
      <c r="C717" s="29">
        <f t="shared" si="23"/>
        <v>49</v>
      </c>
    </row>
    <row r="718" spans="1:3" x14ac:dyDescent="0.2">
      <c r="A718" s="20">
        <f t="shared" si="24"/>
        <v>708</v>
      </c>
      <c r="B718" s="28">
        <f>CS4001NI!I718</f>
        <v>66</v>
      </c>
      <c r="C718" s="29">
        <f t="shared" si="23"/>
        <v>66</v>
      </c>
    </row>
    <row r="719" spans="1:3" x14ac:dyDescent="0.2">
      <c r="A719" s="20">
        <f t="shared" si="24"/>
        <v>709</v>
      </c>
      <c r="B719" s="28">
        <f>CS4001NI!I719</f>
        <v>0</v>
      </c>
      <c r="C719" s="29" t="str">
        <f t="shared" si="23"/>
        <v/>
      </c>
    </row>
    <row r="720" spans="1:3" x14ac:dyDescent="0.2">
      <c r="A720" s="20">
        <f t="shared" si="24"/>
        <v>710</v>
      </c>
      <c r="B720" s="28">
        <f>CS4001NI!I720</f>
        <v>60</v>
      </c>
      <c r="C720" s="29">
        <f t="shared" si="23"/>
        <v>60</v>
      </c>
    </row>
    <row r="721" spans="1:3" x14ac:dyDescent="0.2">
      <c r="A721" s="20">
        <f t="shared" si="24"/>
        <v>711</v>
      </c>
      <c r="B721" s="28">
        <f>CS4001NI!I721</f>
        <v>65</v>
      </c>
      <c r="C721" s="29">
        <f t="shared" si="23"/>
        <v>65</v>
      </c>
    </row>
    <row r="722" spans="1:3" x14ac:dyDescent="0.2">
      <c r="A722" s="20">
        <f t="shared" si="24"/>
        <v>712</v>
      </c>
      <c r="B722" s="28">
        <f>CS4001NI!I722</f>
        <v>75</v>
      </c>
      <c r="C722" s="29">
        <f t="shared" si="23"/>
        <v>75</v>
      </c>
    </row>
    <row r="723" spans="1:3" x14ac:dyDescent="0.2">
      <c r="A723" s="20">
        <f t="shared" si="24"/>
        <v>713</v>
      </c>
      <c r="B723" s="28">
        <f>CS4001NI!I723</f>
        <v>71</v>
      </c>
      <c r="C723" s="29">
        <f t="shared" si="23"/>
        <v>71</v>
      </c>
    </row>
    <row r="724" spans="1:3" x14ac:dyDescent="0.2">
      <c r="A724" s="20">
        <f t="shared" si="24"/>
        <v>714</v>
      </c>
      <c r="B724" s="28">
        <f>CS4001NI!I724</f>
        <v>65</v>
      </c>
      <c r="C724" s="29">
        <f t="shared" si="23"/>
        <v>65</v>
      </c>
    </row>
    <row r="725" spans="1:3" x14ac:dyDescent="0.2">
      <c r="A725" s="20">
        <f t="shared" si="24"/>
        <v>715</v>
      </c>
      <c r="B725" s="28">
        <f>CS4001NI!I725</f>
        <v>55</v>
      </c>
      <c r="C725" s="29">
        <f t="shared" si="23"/>
        <v>55</v>
      </c>
    </row>
    <row r="726" spans="1:3" x14ac:dyDescent="0.2">
      <c r="A726" s="20">
        <f t="shared" si="24"/>
        <v>716</v>
      </c>
      <c r="B726" s="28">
        <f>CS4001NI!I726</f>
        <v>74</v>
      </c>
      <c r="C726" s="29">
        <f t="shared" si="23"/>
        <v>74</v>
      </c>
    </row>
    <row r="727" spans="1:3" x14ac:dyDescent="0.2">
      <c r="A727" s="20">
        <f t="shared" si="24"/>
        <v>717</v>
      </c>
      <c r="B727" s="28">
        <f>CS4001NI!I727</f>
        <v>75</v>
      </c>
      <c r="C727" s="29">
        <f t="shared" si="23"/>
        <v>75</v>
      </c>
    </row>
    <row r="728" spans="1:3" x14ac:dyDescent="0.2">
      <c r="A728" s="20">
        <f t="shared" si="24"/>
        <v>718</v>
      </c>
      <c r="B728" s="28">
        <f>CS4001NI!I728</f>
        <v>58</v>
      </c>
      <c r="C728" s="29">
        <f t="shared" si="23"/>
        <v>58</v>
      </c>
    </row>
    <row r="729" spans="1:3" x14ac:dyDescent="0.2">
      <c r="A729" s="20">
        <f t="shared" si="24"/>
        <v>719</v>
      </c>
      <c r="B729" s="28">
        <f>CS4001NI!I729</f>
        <v>65</v>
      </c>
      <c r="C729" s="29">
        <f t="shared" si="23"/>
        <v>65</v>
      </c>
    </row>
    <row r="730" spans="1:3" x14ac:dyDescent="0.2">
      <c r="A730" s="20">
        <f t="shared" si="24"/>
        <v>720</v>
      </c>
      <c r="B730" s="28">
        <f>CS4001NI!I730</f>
        <v>71</v>
      </c>
      <c r="C730" s="29">
        <f t="shared" si="23"/>
        <v>71</v>
      </c>
    </row>
    <row r="731" spans="1:3" x14ac:dyDescent="0.2">
      <c r="A731" s="20">
        <f t="shared" si="24"/>
        <v>721</v>
      </c>
      <c r="B731" s="28">
        <f>CS4001NI!I731</f>
        <v>32</v>
      </c>
      <c r="C731" s="29">
        <f t="shared" si="23"/>
        <v>32</v>
      </c>
    </row>
    <row r="732" spans="1:3" x14ac:dyDescent="0.2">
      <c r="A732" s="20">
        <f t="shared" si="24"/>
        <v>722</v>
      </c>
      <c r="B732" s="28">
        <f>CS4001NI!I732</f>
        <v>63</v>
      </c>
      <c r="C732" s="29">
        <f t="shared" si="23"/>
        <v>63</v>
      </c>
    </row>
    <row r="733" spans="1:3" x14ac:dyDescent="0.2">
      <c r="A733" s="20">
        <f t="shared" si="24"/>
        <v>723</v>
      </c>
      <c r="B733" s="28">
        <f>CS4001NI!I733</f>
        <v>38</v>
      </c>
      <c r="C733" s="29">
        <f t="shared" si="23"/>
        <v>38</v>
      </c>
    </row>
    <row r="734" spans="1:3" x14ac:dyDescent="0.2">
      <c r="A734" s="20">
        <f t="shared" si="24"/>
        <v>724</v>
      </c>
      <c r="B734" s="28">
        <f>CS4001NI!I734</f>
        <v>64</v>
      </c>
      <c r="C734" s="29">
        <f t="shared" si="23"/>
        <v>64</v>
      </c>
    </row>
    <row r="735" spans="1:3" x14ac:dyDescent="0.2">
      <c r="A735" s="20">
        <f t="shared" si="24"/>
        <v>725</v>
      </c>
      <c r="B735" s="28">
        <f>CS4001NI!I735</f>
        <v>58</v>
      </c>
      <c r="C735" s="29">
        <f t="shared" si="23"/>
        <v>58</v>
      </c>
    </row>
    <row r="736" spans="1:3" x14ac:dyDescent="0.2">
      <c r="A736" s="20">
        <f t="shared" si="24"/>
        <v>726</v>
      </c>
      <c r="B736" s="28">
        <f>CS4001NI!I736</f>
        <v>29</v>
      </c>
      <c r="C736" s="29">
        <f t="shared" si="23"/>
        <v>29</v>
      </c>
    </row>
    <row r="737" spans="1:3" x14ac:dyDescent="0.2">
      <c r="A737" s="20">
        <f t="shared" si="24"/>
        <v>727</v>
      </c>
      <c r="B737" s="28">
        <f>CS4001NI!I737</f>
        <v>65</v>
      </c>
      <c r="C737" s="29">
        <f t="shared" si="23"/>
        <v>65</v>
      </c>
    </row>
    <row r="738" spans="1:3" x14ac:dyDescent="0.2">
      <c r="A738" s="20">
        <f t="shared" si="24"/>
        <v>728</v>
      </c>
      <c r="B738" s="28">
        <f>CS4001NI!I738</f>
        <v>71</v>
      </c>
      <c r="C738" s="29">
        <f t="shared" si="23"/>
        <v>71</v>
      </c>
    </row>
    <row r="739" spans="1:3" x14ac:dyDescent="0.2">
      <c r="A739" s="20">
        <f t="shared" si="24"/>
        <v>729</v>
      </c>
      <c r="B739" s="28">
        <f>CS4001NI!I739</f>
        <v>64</v>
      </c>
      <c r="C739" s="29">
        <f t="shared" si="23"/>
        <v>64</v>
      </c>
    </row>
    <row r="740" spans="1:3" x14ac:dyDescent="0.2">
      <c r="A740" s="20">
        <f t="shared" si="24"/>
        <v>730</v>
      </c>
      <c r="B740" s="28">
        <f>CS4001NI!I740</f>
        <v>75</v>
      </c>
      <c r="C740" s="29">
        <f t="shared" si="23"/>
        <v>75</v>
      </c>
    </row>
    <row r="741" spans="1:3" x14ac:dyDescent="0.2">
      <c r="A741" s="20">
        <f t="shared" si="24"/>
        <v>731</v>
      </c>
      <c r="B741" s="28">
        <f>CS4001NI!I741</f>
        <v>75</v>
      </c>
      <c r="C741" s="29">
        <f t="shared" si="23"/>
        <v>75</v>
      </c>
    </row>
    <row r="742" spans="1:3" x14ac:dyDescent="0.2">
      <c r="A742" s="20">
        <f t="shared" si="24"/>
        <v>732</v>
      </c>
      <c r="B742" s="28">
        <f>CS4001NI!I742</f>
        <v>38</v>
      </c>
      <c r="C742" s="29">
        <f t="shared" si="23"/>
        <v>38</v>
      </c>
    </row>
    <row r="743" spans="1:3" x14ac:dyDescent="0.2">
      <c r="A743" s="20">
        <f t="shared" si="24"/>
        <v>733</v>
      </c>
      <c r="B743" s="28">
        <f>CS4001NI!I743</f>
        <v>62</v>
      </c>
      <c r="C743" s="29">
        <f t="shared" si="23"/>
        <v>62</v>
      </c>
    </row>
    <row r="744" spans="1:3" x14ac:dyDescent="0.2">
      <c r="A744" s="20">
        <f t="shared" si="24"/>
        <v>734</v>
      </c>
      <c r="B744" s="28">
        <f>CS4001NI!I744</f>
        <v>29</v>
      </c>
      <c r="C744" s="29">
        <f t="shared" si="23"/>
        <v>29</v>
      </c>
    </row>
    <row r="745" spans="1:3" x14ac:dyDescent="0.2">
      <c r="A745" s="20">
        <f t="shared" si="24"/>
        <v>735</v>
      </c>
      <c r="B745" s="28">
        <f>CS4001NI!I745</f>
        <v>69</v>
      </c>
      <c r="C745" s="29">
        <f t="shared" si="23"/>
        <v>69</v>
      </c>
    </row>
    <row r="746" spans="1:3" x14ac:dyDescent="0.2">
      <c r="A746" s="20">
        <f t="shared" si="24"/>
        <v>736</v>
      </c>
      <c r="B746" s="28">
        <f>CS4001NI!I746</f>
        <v>75</v>
      </c>
      <c r="C746" s="29">
        <f t="shared" si="23"/>
        <v>75</v>
      </c>
    </row>
    <row r="747" spans="1:3" x14ac:dyDescent="0.2">
      <c r="A747" s="20">
        <f t="shared" si="24"/>
        <v>737</v>
      </c>
      <c r="B747" s="28">
        <f>CS4001NI!I747</f>
        <v>53</v>
      </c>
      <c r="C747" s="29">
        <f t="shared" si="23"/>
        <v>53</v>
      </c>
    </row>
    <row r="748" spans="1:3" x14ac:dyDescent="0.2">
      <c r="A748" s="20">
        <f t="shared" si="24"/>
        <v>738</v>
      </c>
      <c r="B748" s="28">
        <f>CS4001NI!I748</f>
        <v>75</v>
      </c>
      <c r="C748" s="29">
        <f t="shared" si="23"/>
        <v>75</v>
      </c>
    </row>
    <row r="749" spans="1:3" x14ac:dyDescent="0.2">
      <c r="A749" s="20">
        <f t="shared" si="24"/>
        <v>739</v>
      </c>
      <c r="B749" s="28">
        <f>CS4001NI!I749</f>
        <v>53</v>
      </c>
      <c r="C749" s="29">
        <f t="shared" si="23"/>
        <v>53</v>
      </c>
    </row>
    <row r="750" spans="1:3" x14ac:dyDescent="0.2">
      <c r="A750" s="20">
        <f t="shared" si="24"/>
        <v>740</v>
      </c>
      <c r="B750" s="28">
        <f>CS4001NI!I750</f>
        <v>65</v>
      </c>
      <c r="C750" s="29">
        <f t="shared" si="23"/>
        <v>65</v>
      </c>
    </row>
    <row r="751" spans="1:3" x14ac:dyDescent="0.2">
      <c r="A751" s="20">
        <f t="shared" si="24"/>
        <v>741</v>
      </c>
      <c r="B751" s="28">
        <f>CS4001NI!I751</f>
        <v>80</v>
      </c>
      <c r="C751" s="29">
        <f t="shared" si="23"/>
        <v>80</v>
      </c>
    </row>
    <row r="752" spans="1:3" x14ac:dyDescent="0.2">
      <c r="A752" s="20">
        <f t="shared" si="24"/>
        <v>742</v>
      </c>
      <c r="B752" s="28">
        <f>CS4001NI!I752</f>
        <v>55</v>
      </c>
      <c r="C752" s="29">
        <f t="shared" si="23"/>
        <v>55</v>
      </c>
    </row>
    <row r="753" spans="1:3" x14ac:dyDescent="0.2">
      <c r="A753" s="20">
        <f t="shared" si="24"/>
        <v>743</v>
      </c>
      <c r="B753" s="28">
        <f>CS4001NI!I753</f>
        <v>76</v>
      </c>
      <c r="C753" s="29">
        <f t="shared" si="23"/>
        <v>76</v>
      </c>
    </row>
    <row r="754" spans="1:3" x14ac:dyDescent="0.2">
      <c r="A754" s="20">
        <f t="shared" si="24"/>
        <v>744</v>
      </c>
      <c r="B754" s="28">
        <f>CS4001NI!I754</f>
        <v>71</v>
      </c>
      <c r="C754" s="29">
        <f t="shared" si="23"/>
        <v>71</v>
      </c>
    </row>
    <row r="755" spans="1:3" x14ac:dyDescent="0.2">
      <c r="A755" s="20">
        <f t="shared" si="24"/>
        <v>745</v>
      </c>
      <c r="B755" s="28">
        <f>CS4001NI!I755</f>
        <v>30</v>
      </c>
      <c r="C755" s="29">
        <f t="shared" si="23"/>
        <v>30</v>
      </c>
    </row>
    <row r="756" spans="1:3" x14ac:dyDescent="0.2">
      <c r="A756" s="20">
        <f t="shared" si="24"/>
        <v>746</v>
      </c>
      <c r="B756" s="28">
        <f>CS4001NI!I756</f>
        <v>80</v>
      </c>
      <c r="C756" s="29">
        <f t="shared" si="23"/>
        <v>80</v>
      </c>
    </row>
    <row r="757" spans="1:3" x14ac:dyDescent="0.2">
      <c r="A757" s="20">
        <f t="shared" si="24"/>
        <v>747</v>
      </c>
      <c r="B757" s="28">
        <f>CS4001NI!I757</f>
        <v>69</v>
      </c>
      <c r="C757" s="29">
        <f t="shared" si="23"/>
        <v>69</v>
      </c>
    </row>
    <row r="758" spans="1:3" x14ac:dyDescent="0.2">
      <c r="A758" s="20">
        <f t="shared" si="24"/>
        <v>748</v>
      </c>
      <c r="B758" s="28">
        <f>CS4001NI!I758</f>
        <v>69</v>
      </c>
      <c r="C758" s="29">
        <f t="shared" si="23"/>
        <v>69</v>
      </c>
    </row>
    <row r="759" spans="1:3" x14ac:dyDescent="0.2">
      <c r="A759" s="20">
        <f t="shared" si="24"/>
        <v>749</v>
      </c>
      <c r="B759" s="28">
        <f>CS4001NI!I759</f>
        <v>69</v>
      </c>
      <c r="C759" s="29">
        <f t="shared" si="23"/>
        <v>69</v>
      </c>
    </row>
    <row r="760" spans="1:3" x14ac:dyDescent="0.2">
      <c r="A760" s="20">
        <f t="shared" si="24"/>
        <v>750</v>
      </c>
      <c r="B760" s="28">
        <f>CS4001NI!I760</f>
        <v>0</v>
      </c>
      <c r="C760" s="29" t="str">
        <f t="shared" si="23"/>
        <v/>
      </c>
    </row>
    <row r="761" spans="1:3" x14ac:dyDescent="0.2">
      <c r="A761" s="20">
        <f t="shared" si="24"/>
        <v>751</v>
      </c>
      <c r="B761" s="28">
        <f>CS4001NI!I761</f>
        <v>0</v>
      </c>
      <c r="C761" s="29" t="str">
        <f t="shared" si="23"/>
        <v/>
      </c>
    </row>
    <row r="762" spans="1:3" x14ac:dyDescent="0.2">
      <c r="A762" s="20">
        <f t="shared" si="24"/>
        <v>752</v>
      </c>
      <c r="B762" s="28">
        <f>CS4001NI!I762</f>
        <v>0</v>
      </c>
      <c r="C762" s="29" t="str">
        <f t="shared" si="23"/>
        <v/>
      </c>
    </row>
    <row r="763" spans="1:3" x14ac:dyDescent="0.2">
      <c r="A763" s="20">
        <f t="shared" si="24"/>
        <v>753</v>
      </c>
      <c r="B763" s="28">
        <f>CS4001NI!I763</f>
        <v>0</v>
      </c>
      <c r="C763" s="29" t="str">
        <f t="shared" si="23"/>
        <v/>
      </c>
    </row>
    <row r="764" spans="1:3" x14ac:dyDescent="0.2">
      <c r="A764" s="20">
        <f t="shared" si="24"/>
        <v>754</v>
      </c>
      <c r="B764" s="28">
        <f>CS4001NI!I764</f>
        <v>0</v>
      </c>
      <c r="C764" s="29" t="str">
        <f t="shared" si="23"/>
        <v/>
      </c>
    </row>
    <row r="765" spans="1:3" x14ac:dyDescent="0.2">
      <c r="A765" s="20">
        <f t="shared" si="24"/>
        <v>755</v>
      </c>
      <c r="B765" s="28">
        <f>CS4001NI!I765</f>
        <v>0</v>
      </c>
      <c r="C765" s="29" t="str">
        <f t="shared" si="23"/>
        <v/>
      </c>
    </row>
    <row r="766" spans="1:3" x14ac:dyDescent="0.2">
      <c r="A766" s="20">
        <f t="shared" si="24"/>
        <v>756</v>
      </c>
      <c r="B766" s="28">
        <f>CS4001NI!I766</f>
        <v>0</v>
      </c>
      <c r="C766" s="29" t="str">
        <f t="shared" si="23"/>
        <v/>
      </c>
    </row>
    <row r="767" spans="1:3" x14ac:dyDescent="0.2">
      <c r="A767" s="20">
        <f t="shared" si="24"/>
        <v>757</v>
      </c>
      <c r="B767" s="28">
        <f>CS4001NI!I767</f>
        <v>0</v>
      </c>
      <c r="C767" s="29" t="str">
        <f t="shared" si="23"/>
        <v/>
      </c>
    </row>
    <row r="768" spans="1:3" x14ac:dyDescent="0.2">
      <c r="A768" s="20">
        <f t="shared" si="24"/>
        <v>758</v>
      </c>
      <c r="B768" s="28">
        <f>CS4001NI!I768</f>
        <v>0</v>
      </c>
      <c r="C768" s="29" t="str">
        <f t="shared" si="23"/>
        <v/>
      </c>
    </row>
    <row r="769" spans="1:3" x14ac:dyDescent="0.2">
      <c r="A769" s="20">
        <f t="shared" si="24"/>
        <v>759</v>
      </c>
      <c r="B769" s="28">
        <f>CS4001NI!I769</f>
        <v>0</v>
      </c>
      <c r="C769" s="29" t="str">
        <f t="shared" si="23"/>
        <v/>
      </c>
    </row>
    <row r="770" spans="1:3" x14ac:dyDescent="0.2">
      <c r="A770" s="20">
        <f t="shared" si="24"/>
        <v>760</v>
      </c>
      <c r="B770" s="28">
        <f>CS4001NI!I770</f>
        <v>0</v>
      </c>
      <c r="C770" s="29" t="str">
        <f t="shared" si="23"/>
        <v/>
      </c>
    </row>
    <row r="771" spans="1:3" x14ac:dyDescent="0.2">
      <c r="A771" s="20">
        <f t="shared" si="24"/>
        <v>761</v>
      </c>
      <c r="B771" s="28">
        <f>CS4001NI!I771</f>
        <v>0</v>
      </c>
      <c r="C771" s="29" t="str">
        <f t="shared" si="23"/>
        <v/>
      </c>
    </row>
    <row r="772" spans="1:3" x14ac:dyDescent="0.2">
      <c r="A772" s="20">
        <f t="shared" si="24"/>
        <v>762</v>
      </c>
      <c r="B772" s="28">
        <f>CS4001NI!I772</f>
        <v>0</v>
      </c>
      <c r="C772" s="29" t="str">
        <f t="shared" si="23"/>
        <v/>
      </c>
    </row>
    <row r="773" spans="1:3" x14ac:dyDescent="0.2">
      <c r="A773" s="20">
        <f t="shared" si="24"/>
        <v>763</v>
      </c>
      <c r="B773" s="28">
        <f>CS4001NI!I773</f>
        <v>0</v>
      </c>
      <c r="C773" s="29" t="str">
        <f t="shared" si="23"/>
        <v/>
      </c>
    </row>
    <row r="774" spans="1:3" x14ac:dyDescent="0.2">
      <c r="A774" s="20">
        <f t="shared" si="24"/>
        <v>764</v>
      </c>
      <c r="B774" s="28">
        <f>CS4001NI!I774</f>
        <v>0</v>
      </c>
      <c r="C774" s="29" t="str">
        <f t="shared" si="23"/>
        <v/>
      </c>
    </row>
    <row r="775" spans="1:3" x14ac:dyDescent="0.2">
      <c r="A775" s="20">
        <f t="shared" si="24"/>
        <v>765</v>
      </c>
      <c r="B775" s="28">
        <f>CS4001NI!I775</f>
        <v>0</v>
      </c>
      <c r="C775" s="29" t="str">
        <f t="shared" si="23"/>
        <v/>
      </c>
    </row>
    <row r="776" spans="1:3" x14ac:dyDescent="0.2">
      <c r="A776" s="20">
        <f t="shared" si="24"/>
        <v>766</v>
      </c>
      <c r="B776" s="28">
        <f>CS4001NI!I776</f>
        <v>0</v>
      </c>
      <c r="C776" s="29" t="str">
        <f t="shared" si="23"/>
        <v/>
      </c>
    </row>
    <row r="777" spans="1:3" x14ac:dyDescent="0.2">
      <c r="A777" s="20">
        <f t="shared" si="24"/>
        <v>767</v>
      </c>
      <c r="B777" s="28">
        <f>CS4001NI!I777</f>
        <v>0</v>
      </c>
      <c r="C777" s="29" t="str">
        <f t="shared" si="23"/>
        <v/>
      </c>
    </row>
    <row r="778" spans="1:3" x14ac:dyDescent="0.2">
      <c r="A778" s="20">
        <f t="shared" si="24"/>
        <v>768</v>
      </c>
      <c r="B778" s="28">
        <f>CS4001NI!I778</f>
        <v>0</v>
      </c>
      <c r="C778" s="29" t="str">
        <f t="shared" si="23"/>
        <v/>
      </c>
    </row>
    <row r="779" spans="1:3" x14ac:dyDescent="0.2">
      <c r="A779" s="20">
        <f t="shared" si="24"/>
        <v>769</v>
      </c>
      <c r="B779" s="28">
        <f>CS4001NI!I779</f>
        <v>0</v>
      </c>
      <c r="C779" s="29" t="str">
        <f t="shared" si="23"/>
        <v/>
      </c>
    </row>
    <row r="780" spans="1:3" x14ac:dyDescent="0.2">
      <c r="A780" s="20">
        <f t="shared" si="24"/>
        <v>770</v>
      </c>
      <c r="B780" s="28">
        <f>CS4001NI!I780</f>
        <v>0</v>
      </c>
      <c r="C780" s="29" t="str">
        <f t="shared" ref="C780:C843" si="25">IF(B780=0,"",ROUND(B780,0))</f>
        <v/>
      </c>
    </row>
    <row r="781" spans="1:3" x14ac:dyDescent="0.2">
      <c r="A781" s="20">
        <f t="shared" ref="A781:A844" si="26">1+A780</f>
        <v>771</v>
      </c>
      <c r="B781" s="28">
        <f>CS4001NI!I781</f>
        <v>0</v>
      </c>
      <c r="C781" s="29" t="str">
        <f t="shared" si="25"/>
        <v/>
      </c>
    </row>
    <row r="782" spans="1:3" x14ac:dyDescent="0.2">
      <c r="A782" s="20">
        <f t="shared" si="26"/>
        <v>772</v>
      </c>
      <c r="B782" s="28">
        <f>CS4001NI!I782</f>
        <v>0</v>
      </c>
      <c r="C782" s="29" t="str">
        <f t="shared" si="25"/>
        <v/>
      </c>
    </row>
    <row r="783" spans="1:3" x14ac:dyDescent="0.2">
      <c r="A783" s="20">
        <f t="shared" si="26"/>
        <v>773</v>
      </c>
      <c r="B783" s="28">
        <f>CS4001NI!I783</f>
        <v>0</v>
      </c>
      <c r="C783" s="29" t="str">
        <f t="shared" si="25"/>
        <v/>
      </c>
    </row>
    <row r="784" spans="1:3" x14ac:dyDescent="0.2">
      <c r="A784" s="20">
        <f t="shared" si="26"/>
        <v>774</v>
      </c>
      <c r="B784" s="28">
        <f>CS4001NI!I784</f>
        <v>0</v>
      </c>
      <c r="C784" s="29" t="str">
        <f t="shared" si="25"/>
        <v/>
      </c>
    </row>
    <row r="785" spans="1:3" x14ac:dyDescent="0.2">
      <c r="A785" s="20">
        <f t="shared" si="26"/>
        <v>775</v>
      </c>
      <c r="B785" s="28">
        <f>CS4001NI!I785</f>
        <v>0</v>
      </c>
      <c r="C785" s="29" t="str">
        <f t="shared" si="25"/>
        <v/>
      </c>
    </row>
    <row r="786" spans="1:3" x14ac:dyDescent="0.2">
      <c r="A786" s="20">
        <f t="shared" si="26"/>
        <v>776</v>
      </c>
      <c r="B786" s="28">
        <f>CS4001NI!I786</f>
        <v>0</v>
      </c>
      <c r="C786" s="29" t="str">
        <f t="shared" si="25"/>
        <v/>
      </c>
    </row>
    <row r="787" spans="1:3" x14ac:dyDescent="0.2">
      <c r="A787" s="20">
        <f t="shared" si="26"/>
        <v>777</v>
      </c>
      <c r="B787" s="28">
        <f>CS4001NI!I787</f>
        <v>0</v>
      </c>
      <c r="C787" s="29" t="str">
        <f t="shared" si="25"/>
        <v/>
      </c>
    </row>
    <row r="788" spans="1:3" x14ac:dyDescent="0.2">
      <c r="A788" s="20">
        <f t="shared" si="26"/>
        <v>778</v>
      </c>
      <c r="B788" s="28">
        <f>CS4001NI!I788</f>
        <v>0</v>
      </c>
      <c r="C788" s="29" t="str">
        <f t="shared" si="25"/>
        <v/>
      </c>
    </row>
    <row r="789" spans="1:3" x14ac:dyDescent="0.2">
      <c r="A789" s="20">
        <f t="shared" si="26"/>
        <v>779</v>
      </c>
      <c r="B789" s="28">
        <f>CS4001NI!I789</f>
        <v>0</v>
      </c>
      <c r="C789" s="29" t="str">
        <f t="shared" si="25"/>
        <v/>
      </c>
    </row>
    <row r="790" spans="1:3" x14ac:dyDescent="0.2">
      <c r="A790" s="20">
        <f t="shared" si="26"/>
        <v>780</v>
      </c>
      <c r="B790" s="28">
        <f>CS4001NI!I790</f>
        <v>0</v>
      </c>
      <c r="C790" s="29" t="str">
        <f t="shared" si="25"/>
        <v/>
      </c>
    </row>
    <row r="791" spans="1:3" x14ac:dyDescent="0.2">
      <c r="A791" s="20">
        <f t="shared" si="26"/>
        <v>781</v>
      </c>
      <c r="B791" s="28">
        <f>CS4001NI!I791</f>
        <v>0</v>
      </c>
      <c r="C791" s="29" t="str">
        <f t="shared" si="25"/>
        <v/>
      </c>
    </row>
    <row r="792" spans="1:3" x14ac:dyDescent="0.2">
      <c r="A792" s="20">
        <f t="shared" si="26"/>
        <v>782</v>
      </c>
      <c r="B792" s="28">
        <f>CS4001NI!I792</f>
        <v>0</v>
      </c>
      <c r="C792" s="29" t="str">
        <f t="shared" si="25"/>
        <v/>
      </c>
    </row>
    <row r="793" spans="1:3" x14ac:dyDescent="0.2">
      <c r="A793" s="20">
        <f t="shared" si="26"/>
        <v>783</v>
      </c>
      <c r="B793" s="28">
        <f>CS4001NI!I793</f>
        <v>0</v>
      </c>
      <c r="C793" s="29" t="str">
        <f t="shared" si="25"/>
        <v/>
      </c>
    </row>
    <row r="794" spans="1:3" x14ac:dyDescent="0.2">
      <c r="A794" s="20">
        <f t="shared" si="26"/>
        <v>784</v>
      </c>
      <c r="B794" s="28">
        <f>CS4001NI!I794</f>
        <v>0</v>
      </c>
      <c r="C794" s="29" t="str">
        <f t="shared" si="25"/>
        <v/>
      </c>
    </row>
    <row r="795" spans="1:3" x14ac:dyDescent="0.2">
      <c r="A795" s="20">
        <f t="shared" si="26"/>
        <v>785</v>
      </c>
      <c r="B795" s="28">
        <f>CS4001NI!I795</f>
        <v>0</v>
      </c>
      <c r="C795" s="29" t="str">
        <f t="shared" si="25"/>
        <v/>
      </c>
    </row>
    <row r="796" spans="1:3" x14ac:dyDescent="0.2">
      <c r="A796" s="20">
        <f t="shared" si="26"/>
        <v>786</v>
      </c>
      <c r="B796" s="28">
        <f>CS4001NI!I796</f>
        <v>0</v>
      </c>
      <c r="C796" s="29" t="str">
        <f t="shared" si="25"/>
        <v/>
      </c>
    </row>
    <row r="797" spans="1:3" x14ac:dyDescent="0.2">
      <c r="A797" s="20">
        <f t="shared" si="26"/>
        <v>787</v>
      </c>
      <c r="B797" s="28">
        <f>CS4001NI!I797</f>
        <v>0</v>
      </c>
      <c r="C797" s="29" t="str">
        <f t="shared" si="25"/>
        <v/>
      </c>
    </row>
    <row r="798" spans="1:3" x14ac:dyDescent="0.2">
      <c r="A798" s="20">
        <f t="shared" si="26"/>
        <v>788</v>
      </c>
      <c r="B798" s="28">
        <f>CS4001NI!I798</f>
        <v>0</v>
      </c>
      <c r="C798" s="29" t="str">
        <f t="shared" si="25"/>
        <v/>
      </c>
    </row>
    <row r="799" spans="1:3" x14ac:dyDescent="0.2">
      <c r="A799" s="20">
        <f t="shared" si="26"/>
        <v>789</v>
      </c>
      <c r="B799" s="28">
        <f>CS4001NI!I799</f>
        <v>0</v>
      </c>
      <c r="C799" s="29" t="str">
        <f t="shared" si="25"/>
        <v/>
      </c>
    </row>
    <row r="800" spans="1:3" x14ac:dyDescent="0.2">
      <c r="A800" s="20">
        <f t="shared" si="26"/>
        <v>790</v>
      </c>
      <c r="B800" s="28">
        <f>CS4001NI!I800</f>
        <v>0</v>
      </c>
      <c r="C800" s="29" t="str">
        <f t="shared" si="25"/>
        <v/>
      </c>
    </row>
    <row r="801" spans="1:3" x14ac:dyDescent="0.2">
      <c r="A801" s="20">
        <f t="shared" si="26"/>
        <v>791</v>
      </c>
      <c r="B801" s="28">
        <f>CS4001NI!I801</f>
        <v>0</v>
      </c>
      <c r="C801" s="29" t="str">
        <f t="shared" si="25"/>
        <v/>
      </c>
    </row>
    <row r="802" spans="1:3" x14ac:dyDescent="0.2">
      <c r="A802" s="20">
        <f t="shared" si="26"/>
        <v>792</v>
      </c>
      <c r="B802" s="28">
        <f>CS4001NI!I802</f>
        <v>0</v>
      </c>
      <c r="C802" s="29" t="str">
        <f t="shared" si="25"/>
        <v/>
      </c>
    </row>
    <row r="803" spans="1:3" x14ac:dyDescent="0.2">
      <c r="A803" s="20">
        <f t="shared" si="26"/>
        <v>793</v>
      </c>
      <c r="B803" s="28">
        <f>CS4001NI!I803</f>
        <v>0</v>
      </c>
      <c r="C803" s="29" t="str">
        <f t="shared" si="25"/>
        <v/>
      </c>
    </row>
    <row r="804" spans="1:3" x14ac:dyDescent="0.2">
      <c r="A804" s="20">
        <f t="shared" si="26"/>
        <v>794</v>
      </c>
      <c r="B804" s="28">
        <f>CS4001NI!I804</f>
        <v>0</v>
      </c>
      <c r="C804" s="29" t="str">
        <f t="shared" si="25"/>
        <v/>
      </c>
    </row>
    <row r="805" spans="1:3" x14ac:dyDescent="0.2">
      <c r="A805" s="20">
        <f t="shared" si="26"/>
        <v>795</v>
      </c>
      <c r="B805" s="28">
        <f>CS4001NI!I805</f>
        <v>0</v>
      </c>
      <c r="C805" s="29" t="str">
        <f t="shared" si="25"/>
        <v/>
      </c>
    </row>
    <row r="806" spans="1:3" x14ac:dyDescent="0.2">
      <c r="A806" s="20">
        <f t="shared" si="26"/>
        <v>796</v>
      </c>
      <c r="B806" s="28">
        <f>CS4001NI!I806</f>
        <v>0</v>
      </c>
      <c r="C806" s="29" t="str">
        <f t="shared" si="25"/>
        <v/>
      </c>
    </row>
    <row r="807" spans="1:3" x14ac:dyDescent="0.2">
      <c r="A807" s="20">
        <f t="shared" si="26"/>
        <v>797</v>
      </c>
      <c r="B807" s="28">
        <f>CS4001NI!I807</f>
        <v>0</v>
      </c>
      <c r="C807" s="29" t="str">
        <f t="shared" si="25"/>
        <v/>
      </c>
    </row>
    <row r="808" spans="1:3" x14ac:dyDescent="0.2">
      <c r="A808" s="20">
        <f t="shared" si="26"/>
        <v>798</v>
      </c>
      <c r="B808" s="28">
        <f>CS4001NI!I808</f>
        <v>0</v>
      </c>
      <c r="C808" s="29" t="str">
        <f t="shared" si="25"/>
        <v/>
      </c>
    </row>
    <row r="809" spans="1:3" x14ac:dyDescent="0.2">
      <c r="A809" s="20">
        <f t="shared" si="26"/>
        <v>799</v>
      </c>
      <c r="B809" s="28">
        <f>CS4001NI!I809</f>
        <v>0</v>
      </c>
      <c r="C809" s="29" t="str">
        <f t="shared" si="25"/>
        <v/>
      </c>
    </row>
    <row r="810" spans="1:3" x14ac:dyDescent="0.2">
      <c r="A810" s="20">
        <f t="shared" si="26"/>
        <v>800</v>
      </c>
      <c r="B810" s="28">
        <f>CS4001NI!I810</f>
        <v>0</v>
      </c>
      <c r="C810" s="29" t="str">
        <f t="shared" si="25"/>
        <v/>
      </c>
    </row>
    <row r="811" spans="1:3" x14ac:dyDescent="0.2">
      <c r="A811" s="20">
        <f t="shared" si="26"/>
        <v>801</v>
      </c>
      <c r="B811" s="28">
        <f>CS4001NI!I811</f>
        <v>0</v>
      </c>
      <c r="C811" s="29" t="str">
        <f t="shared" si="25"/>
        <v/>
      </c>
    </row>
    <row r="812" spans="1:3" x14ac:dyDescent="0.2">
      <c r="A812" s="20">
        <f t="shared" si="26"/>
        <v>802</v>
      </c>
      <c r="B812" s="28">
        <f>CS4001NI!I812</f>
        <v>0</v>
      </c>
      <c r="C812" s="29" t="str">
        <f t="shared" si="25"/>
        <v/>
      </c>
    </row>
    <row r="813" spans="1:3" x14ac:dyDescent="0.2">
      <c r="A813" s="20">
        <f t="shared" si="26"/>
        <v>803</v>
      </c>
      <c r="B813" s="28">
        <f>CS4001NI!I813</f>
        <v>0</v>
      </c>
      <c r="C813" s="29" t="str">
        <f t="shared" si="25"/>
        <v/>
      </c>
    </row>
    <row r="814" spans="1:3" x14ac:dyDescent="0.2">
      <c r="A814" s="20">
        <f t="shared" si="26"/>
        <v>804</v>
      </c>
      <c r="B814" s="28">
        <f>CS4001NI!I814</f>
        <v>0</v>
      </c>
      <c r="C814" s="29" t="str">
        <f t="shared" si="25"/>
        <v/>
      </c>
    </row>
    <row r="815" spans="1:3" x14ac:dyDescent="0.2">
      <c r="A815" s="20">
        <f t="shared" si="26"/>
        <v>805</v>
      </c>
      <c r="B815" s="28">
        <f>CS4001NI!I815</f>
        <v>0</v>
      </c>
      <c r="C815" s="29" t="str">
        <f t="shared" si="25"/>
        <v/>
      </c>
    </row>
    <row r="816" spans="1:3" x14ac:dyDescent="0.2">
      <c r="A816" s="20">
        <f t="shared" si="26"/>
        <v>806</v>
      </c>
      <c r="B816" s="28">
        <f>CS4001NI!I816</f>
        <v>0</v>
      </c>
      <c r="C816" s="29" t="str">
        <f t="shared" si="25"/>
        <v/>
      </c>
    </row>
    <row r="817" spans="1:3" x14ac:dyDescent="0.2">
      <c r="A817" s="20">
        <f t="shared" si="26"/>
        <v>807</v>
      </c>
      <c r="B817" s="28">
        <f>CS4001NI!I817</f>
        <v>0</v>
      </c>
      <c r="C817" s="29" t="str">
        <f t="shared" si="25"/>
        <v/>
      </c>
    </row>
    <row r="818" spans="1:3" x14ac:dyDescent="0.2">
      <c r="A818" s="20">
        <f t="shared" si="26"/>
        <v>808</v>
      </c>
      <c r="B818" s="28">
        <f>CS4001NI!I818</f>
        <v>0</v>
      </c>
      <c r="C818" s="29" t="str">
        <f t="shared" si="25"/>
        <v/>
      </c>
    </row>
    <row r="819" spans="1:3" x14ac:dyDescent="0.2">
      <c r="A819" s="20">
        <f t="shared" si="26"/>
        <v>809</v>
      </c>
      <c r="B819" s="28">
        <f>CS4001NI!I819</f>
        <v>0</v>
      </c>
      <c r="C819" s="29" t="str">
        <f t="shared" si="25"/>
        <v/>
      </c>
    </row>
    <row r="820" spans="1:3" x14ac:dyDescent="0.2">
      <c r="A820" s="20">
        <f t="shared" si="26"/>
        <v>810</v>
      </c>
      <c r="B820" s="28">
        <f>CS4001NI!I820</f>
        <v>0</v>
      </c>
      <c r="C820" s="29" t="str">
        <f t="shared" si="25"/>
        <v/>
      </c>
    </row>
    <row r="821" spans="1:3" x14ac:dyDescent="0.2">
      <c r="A821" s="20">
        <f t="shared" si="26"/>
        <v>811</v>
      </c>
      <c r="B821" s="28">
        <f>CS4001NI!I821</f>
        <v>0</v>
      </c>
      <c r="C821" s="29" t="str">
        <f t="shared" si="25"/>
        <v/>
      </c>
    </row>
    <row r="822" spans="1:3" x14ac:dyDescent="0.2">
      <c r="A822" s="20">
        <f t="shared" si="26"/>
        <v>812</v>
      </c>
      <c r="B822" s="28">
        <f>CS4001NI!I822</f>
        <v>0</v>
      </c>
      <c r="C822" s="29" t="str">
        <f t="shared" si="25"/>
        <v/>
      </c>
    </row>
    <row r="823" spans="1:3" x14ac:dyDescent="0.2">
      <c r="A823" s="20">
        <f t="shared" si="26"/>
        <v>813</v>
      </c>
      <c r="B823" s="28">
        <f>CS4001NI!I823</f>
        <v>0</v>
      </c>
      <c r="C823" s="29" t="str">
        <f t="shared" si="25"/>
        <v/>
      </c>
    </row>
    <row r="824" spans="1:3" x14ac:dyDescent="0.2">
      <c r="A824" s="20">
        <f t="shared" si="26"/>
        <v>814</v>
      </c>
      <c r="B824" s="28">
        <f>CS4001NI!I824</f>
        <v>0</v>
      </c>
      <c r="C824" s="29" t="str">
        <f t="shared" si="25"/>
        <v/>
      </c>
    </row>
    <row r="825" spans="1:3" x14ac:dyDescent="0.2">
      <c r="A825" s="20">
        <f t="shared" si="26"/>
        <v>815</v>
      </c>
      <c r="B825" s="28">
        <f>CS4001NI!I825</f>
        <v>0</v>
      </c>
      <c r="C825" s="29" t="str">
        <f t="shared" si="25"/>
        <v/>
      </c>
    </row>
    <row r="826" spans="1:3" x14ac:dyDescent="0.2">
      <c r="A826" s="20">
        <f t="shared" si="26"/>
        <v>816</v>
      </c>
      <c r="B826" s="28">
        <f>CS4001NI!I826</f>
        <v>0</v>
      </c>
      <c r="C826" s="29" t="str">
        <f t="shared" si="25"/>
        <v/>
      </c>
    </row>
    <row r="827" spans="1:3" x14ac:dyDescent="0.2">
      <c r="A827" s="20">
        <f t="shared" si="26"/>
        <v>817</v>
      </c>
      <c r="B827" s="28">
        <f>CS4001NI!I827</f>
        <v>0</v>
      </c>
      <c r="C827" s="29" t="str">
        <f t="shared" si="25"/>
        <v/>
      </c>
    </row>
    <row r="828" spans="1:3" x14ac:dyDescent="0.2">
      <c r="A828" s="20">
        <f t="shared" si="26"/>
        <v>818</v>
      </c>
      <c r="B828" s="28">
        <f>CS4001NI!I828</f>
        <v>0</v>
      </c>
      <c r="C828" s="29" t="str">
        <f t="shared" si="25"/>
        <v/>
      </c>
    </row>
    <row r="829" spans="1:3" x14ac:dyDescent="0.2">
      <c r="A829" s="20">
        <f t="shared" si="26"/>
        <v>819</v>
      </c>
      <c r="B829" s="28">
        <f>CS4001NI!I829</f>
        <v>0</v>
      </c>
      <c r="C829" s="29" t="str">
        <f t="shared" si="25"/>
        <v/>
      </c>
    </row>
    <row r="830" spans="1:3" x14ac:dyDescent="0.2">
      <c r="A830" s="20">
        <f t="shared" si="26"/>
        <v>820</v>
      </c>
      <c r="B830" s="28">
        <f>CS4001NI!I830</f>
        <v>0</v>
      </c>
      <c r="C830" s="29" t="str">
        <f t="shared" si="25"/>
        <v/>
      </c>
    </row>
    <row r="831" spans="1:3" x14ac:dyDescent="0.2">
      <c r="A831" s="20">
        <f t="shared" si="26"/>
        <v>821</v>
      </c>
      <c r="B831" s="28">
        <f>CS4001NI!I831</f>
        <v>0</v>
      </c>
      <c r="C831" s="29" t="str">
        <f t="shared" si="25"/>
        <v/>
      </c>
    </row>
    <row r="832" spans="1:3" x14ac:dyDescent="0.2">
      <c r="A832" s="20">
        <f t="shared" si="26"/>
        <v>822</v>
      </c>
      <c r="B832" s="28">
        <f>CS4001NI!I832</f>
        <v>0</v>
      </c>
      <c r="C832" s="29" t="str">
        <f t="shared" si="25"/>
        <v/>
      </c>
    </row>
    <row r="833" spans="1:3" x14ac:dyDescent="0.2">
      <c r="A833" s="20">
        <f t="shared" si="26"/>
        <v>823</v>
      </c>
      <c r="B833" s="28">
        <f>CS4001NI!I833</f>
        <v>0</v>
      </c>
      <c r="C833" s="29" t="str">
        <f t="shared" si="25"/>
        <v/>
      </c>
    </row>
    <row r="834" spans="1:3" x14ac:dyDescent="0.2">
      <c r="A834" s="20">
        <f t="shared" si="26"/>
        <v>824</v>
      </c>
      <c r="B834" s="28">
        <f>CS4001NI!I834</f>
        <v>0</v>
      </c>
      <c r="C834" s="29" t="str">
        <f t="shared" si="25"/>
        <v/>
      </c>
    </row>
    <row r="835" spans="1:3" x14ac:dyDescent="0.2">
      <c r="A835" s="20">
        <f t="shared" si="26"/>
        <v>825</v>
      </c>
      <c r="B835" s="28">
        <f>CS4001NI!I835</f>
        <v>0</v>
      </c>
      <c r="C835" s="29" t="str">
        <f t="shared" si="25"/>
        <v/>
      </c>
    </row>
    <row r="836" spans="1:3" x14ac:dyDescent="0.2">
      <c r="A836" s="20">
        <f t="shared" si="26"/>
        <v>826</v>
      </c>
      <c r="B836" s="28">
        <f>CS4001NI!I836</f>
        <v>0</v>
      </c>
      <c r="C836" s="29" t="str">
        <f t="shared" si="25"/>
        <v/>
      </c>
    </row>
    <row r="837" spans="1:3" x14ac:dyDescent="0.2">
      <c r="A837" s="20">
        <f t="shared" si="26"/>
        <v>827</v>
      </c>
      <c r="B837" s="28">
        <f>CS4001NI!I837</f>
        <v>0</v>
      </c>
      <c r="C837" s="29" t="str">
        <f t="shared" si="25"/>
        <v/>
      </c>
    </row>
    <row r="838" spans="1:3" x14ac:dyDescent="0.2">
      <c r="A838" s="20">
        <f t="shared" si="26"/>
        <v>828</v>
      </c>
      <c r="B838" s="28">
        <f>CS4001NI!I838</f>
        <v>0</v>
      </c>
      <c r="C838" s="29" t="str">
        <f t="shared" si="25"/>
        <v/>
      </c>
    </row>
    <row r="839" spans="1:3" x14ac:dyDescent="0.2">
      <c r="A839" s="20">
        <f t="shared" si="26"/>
        <v>829</v>
      </c>
      <c r="B839" s="28">
        <f>CS4001NI!I839</f>
        <v>0</v>
      </c>
      <c r="C839" s="29" t="str">
        <f t="shared" si="25"/>
        <v/>
      </c>
    </row>
    <row r="840" spans="1:3" x14ac:dyDescent="0.2">
      <c r="A840" s="20">
        <f t="shared" si="26"/>
        <v>830</v>
      </c>
      <c r="B840" s="28">
        <f>CS4001NI!I840</f>
        <v>0</v>
      </c>
      <c r="C840" s="29" t="str">
        <f t="shared" si="25"/>
        <v/>
      </c>
    </row>
    <row r="841" spans="1:3" x14ac:dyDescent="0.2">
      <c r="A841" s="20">
        <f t="shared" si="26"/>
        <v>831</v>
      </c>
      <c r="B841" s="28">
        <f>CS4001NI!I841</f>
        <v>0</v>
      </c>
      <c r="C841" s="29" t="str">
        <f t="shared" si="25"/>
        <v/>
      </c>
    </row>
    <row r="842" spans="1:3" x14ac:dyDescent="0.2">
      <c r="A842" s="20">
        <f t="shared" si="26"/>
        <v>832</v>
      </c>
      <c r="B842" s="28">
        <f>CS4001NI!I842</f>
        <v>0</v>
      </c>
      <c r="C842" s="29" t="str">
        <f t="shared" si="25"/>
        <v/>
      </c>
    </row>
    <row r="843" spans="1:3" x14ac:dyDescent="0.2">
      <c r="A843" s="20">
        <f t="shared" si="26"/>
        <v>833</v>
      </c>
      <c r="B843" s="28">
        <f>CS4001NI!I843</f>
        <v>0</v>
      </c>
      <c r="C843" s="29" t="str">
        <f t="shared" si="25"/>
        <v/>
      </c>
    </row>
    <row r="844" spans="1:3" x14ac:dyDescent="0.2">
      <c r="A844" s="20">
        <f t="shared" si="26"/>
        <v>834</v>
      </c>
      <c r="B844" s="28">
        <f>CS4001NI!I844</f>
        <v>0</v>
      </c>
      <c r="C844" s="29" t="str">
        <f t="shared" ref="C844:C907" si="27">IF(B844=0,"",ROUND(B844,0))</f>
        <v/>
      </c>
    </row>
    <row r="845" spans="1:3" x14ac:dyDescent="0.2">
      <c r="A845" s="20">
        <f t="shared" ref="A845:A908" si="28">1+A844</f>
        <v>835</v>
      </c>
      <c r="B845" s="28">
        <f>CS4001NI!I845</f>
        <v>0</v>
      </c>
      <c r="C845" s="29" t="str">
        <f t="shared" si="27"/>
        <v/>
      </c>
    </row>
    <row r="846" spans="1:3" x14ac:dyDescent="0.2">
      <c r="A846" s="20">
        <f t="shared" si="28"/>
        <v>836</v>
      </c>
      <c r="B846" s="28">
        <f>CS4001NI!I846</f>
        <v>0</v>
      </c>
      <c r="C846" s="29" t="str">
        <f t="shared" si="27"/>
        <v/>
      </c>
    </row>
    <row r="847" spans="1:3" x14ac:dyDescent="0.2">
      <c r="A847" s="20">
        <f t="shared" si="28"/>
        <v>837</v>
      </c>
      <c r="B847" s="28">
        <f>CS4001NI!I847</f>
        <v>0</v>
      </c>
      <c r="C847" s="29" t="str">
        <f t="shared" si="27"/>
        <v/>
      </c>
    </row>
    <row r="848" spans="1:3" x14ac:dyDescent="0.2">
      <c r="A848" s="20">
        <f t="shared" si="28"/>
        <v>838</v>
      </c>
      <c r="B848" s="28">
        <f>CS4001NI!I848</f>
        <v>0</v>
      </c>
      <c r="C848" s="29" t="str">
        <f t="shared" si="27"/>
        <v/>
      </c>
    </row>
    <row r="849" spans="1:3" x14ac:dyDescent="0.2">
      <c r="A849" s="20">
        <f t="shared" si="28"/>
        <v>839</v>
      </c>
      <c r="B849" s="28">
        <f>CS4001NI!I849</f>
        <v>0</v>
      </c>
      <c r="C849" s="29" t="str">
        <f t="shared" si="27"/>
        <v/>
      </c>
    </row>
    <row r="850" spans="1:3" x14ac:dyDescent="0.2">
      <c r="A850" s="20">
        <f t="shared" si="28"/>
        <v>840</v>
      </c>
      <c r="B850" s="28">
        <f>CS4001NI!I850</f>
        <v>0</v>
      </c>
      <c r="C850" s="29" t="str">
        <f t="shared" si="27"/>
        <v/>
      </c>
    </row>
    <row r="851" spans="1:3" x14ac:dyDescent="0.2">
      <c r="A851" s="20">
        <f t="shared" si="28"/>
        <v>841</v>
      </c>
      <c r="B851" s="28">
        <f>CS4001NI!I851</f>
        <v>0</v>
      </c>
      <c r="C851" s="29" t="str">
        <f t="shared" si="27"/>
        <v/>
      </c>
    </row>
    <row r="852" spans="1:3" x14ac:dyDescent="0.2">
      <c r="A852" s="20">
        <f t="shared" si="28"/>
        <v>842</v>
      </c>
      <c r="B852" s="28">
        <f>CS4001NI!I852</f>
        <v>0</v>
      </c>
      <c r="C852" s="29" t="str">
        <f t="shared" si="27"/>
        <v/>
      </c>
    </row>
    <row r="853" spans="1:3" x14ac:dyDescent="0.2">
      <c r="A853" s="20">
        <f t="shared" si="28"/>
        <v>843</v>
      </c>
      <c r="B853" s="28">
        <f>CS4001NI!I853</f>
        <v>0</v>
      </c>
      <c r="C853" s="29" t="str">
        <f t="shared" si="27"/>
        <v/>
      </c>
    </row>
    <row r="854" spans="1:3" x14ac:dyDescent="0.2">
      <c r="A854" s="20">
        <f t="shared" si="28"/>
        <v>844</v>
      </c>
      <c r="B854" s="28">
        <f>CS4001NI!I854</f>
        <v>0</v>
      </c>
      <c r="C854" s="29" t="str">
        <f t="shared" si="27"/>
        <v/>
      </c>
    </row>
    <row r="855" spans="1:3" x14ac:dyDescent="0.2">
      <c r="A855" s="20">
        <f t="shared" si="28"/>
        <v>845</v>
      </c>
      <c r="B855" s="28">
        <f>CS4001NI!I855</f>
        <v>0</v>
      </c>
      <c r="C855" s="29" t="str">
        <f t="shared" si="27"/>
        <v/>
      </c>
    </row>
    <row r="856" spans="1:3" x14ac:dyDescent="0.2">
      <c r="A856" s="20">
        <f t="shared" si="28"/>
        <v>846</v>
      </c>
      <c r="B856" s="28">
        <f>CS4001NI!I856</f>
        <v>0</v>
      </c>
      <c r="C856" s="29" t="str">
        <f t="shared" si="27"/>
        <v/>
      </c>
    </row>
    <row r="857" spans="1:3" x14ac:dyDescent="0.2">
      <c r="A857" s="20">
        <f t="shared" si="28"/>
        <v>847</v>
      </c>
      <c r="B857" s="28">
        <f>CS4001NI!I857</f>
        <v>0</v>
      </c>
      <c r="C857" s="29" t="str">
        <f t="shared" si="27"/>
        <v/>
      </c>
    </row>
    <row r="858" spans="1:3" x14ac:dyDescent="0.2">
      <c r="A858" s="20">
        <f t="shared" si="28"/>
        <v>848</v>
      </c>
      <c r="B858" s="28">
        <f>CS4001NI!I858</f>
        <v>0</v>
      </c>
      <c r="C858" s="29" t="str">
        <f t="shared" si="27"/>
        <v/>
      </c>
    </row>
    <row r="859" spans="1:3" x14ac:dyDescent="0.2">
      <c r="A859" s="20">
        <f t="shared" si="28"/>
        <v>849</v>
      </c>
      <c r="B859" s="28">
        <f>CS4001NI!I859</f>
        <v>0</v>
      </c>
      <c r="C859" s="29" t="str">
        <f t="shared" si="27"/>
        <v/>
      </c>
    </row>
    <row r="860" spans="1:3" x14ac:dyDescent="0.2">
      <c r="A860" s="20">
        <f t="shared" si="28"/>
        <v>850</v>
      </c>
      <c r="B860" s="28">
        <f>CS4001NI!I860</f>
        <v>0</v>
      </c>
      <c r="C860" s="29" t="str">
        <f t="shared" si="27"/>
        <v/>
      </c>
    </row>
    <row r="861" spans="1:3" x14ac:dyDescent="0.2">
      <c r="A861" s="20">
        <f t="shared" si="28"/>
        <v>851</v>
      </c>
      <c r="B861" s="28">
        <f>CS4001NI!I861</f>
        <v>0</v>
      </c>
      <c r="C861" s="29" t="str">
        <f t="shared" si="27"/>
        <v/>
      </c>
    </row>
    <row r="862" spans="1:3" x14ac:dyDescent="0.2">
      <c r="A862" s="20">
        <f t="shared" si="28"/>
        <v>852</v>
      </c>
      <c r="B862" s="28">
        <f>CS4001NI!I862</f>
        <v>0</v>
      </c>
      <c r="C862" s="29" t="str">
        <f t="shared" si="27"/>
        <v/>
      </c>
    </row>
    <row r="863" spans="1:3" x14ac:dyDescent="0.2">
      <c r="A863" s="20">
        <f t="shared" si="28"/>
        <v>853</v>
      </c>
      <c r="B863" s="28">
        <f>CS4001NI!I863</f>
        <v>0</v>
      </c>
      <c r="C863" s="29" t="str">
        <f t="shared" si="27"/>
        <v/>
      </c>
    </row>
    <row r="864" spans="1:3" x14ac:dyDescent="0.2">
      <c r="A864" s="20">
        <f t="shared" si="28"/>
        <v>854</v>
      </c>
      <c r="B864" s="28">
        <f>CS4001NI!I864</f>
        <v>0</v>
      </c>
      <c r="C864" s="29" t="str">
        <f t="shared" si="27"/>
        <v/>
      </c>
    </row>
    <row r="865" spans="1:3" x14ac:dyDescent="0.2">
      <c r="A865" s="20">
        <f t="shared" si="28"/>
        <v>855</v>
      </c>
      <c r="B865" s="28">
        <f>CS4001NI!I865</f>
        <v>0</v>
      </c>
      <c r="C865" s="29" t="str">
        <f t="shared" si="27"/>
        <v/>
      </c>
    </row>
    <row r="866" spans="1:3" x14ac:dyDescent="0.2">
      <c r="A866" s="20">
        <f t="shared" si="28"/>
        <v>856</v>
      </c>
      <c r="B866" s="28">
        <f>CS4001NI!I866</f>
        <v>0</v>
      </c>
      <c r="C866" s="29" t="str">
        <f t="shared" si="27"/>
        <v/>
      </c>
    </row>
    <row r="867" spans="1:3" x14ac:dyDescent="0.2">
      <c r="A867" s="20">
        <f t="shared" si="28"/>
        <v>857</v>
      </c>
      <c r="B867" s="28">
        <f>CS4001NI!I867</f>
        <v>0</v>
      </c>
      <c r="C867" s="29" t="str">
        <f t="shared" si="27"/>
        <v/>
      </c>
    </row>
    <row r="868" spans="1:3" x14ac:dyDescent="0.2">
      <c r="A868" s="20">
        <f t="shared" si="28"/>
        <v>858</v>
      </c>
      <c r="B868" s="28">
        <f>CS4001NI!I868</f>
        <v>0</v>
      </c>
      <c r="C868" s="29" t="str">
        <f t="shared" si="27"/>
        <v/>
      </c>
    </row>
    <row r="869" spans="1:3" x14ac:dyDescent="0.2">
      <c r="A869" s="20">
        <f t="shared" si="28"/>
        <v>859</v>
      </c>
      <c r="B869" s="28">
        <f>CS4001NI!I869</f>
        <v>0</v>
      </c>
      <c r="C869" s="29" t="str">
        <f t="shared" si="27"/>
        <v/>
      </c>
    </row>
    <row r="870" spans="1:3" x14ac:dyDescent="0.2">
      <c r="A870" s="20">
        <f t="shared" si="28"/>
        <v>860</v>
      </c>
      <c r="B870" s="28">
        <f>CS4001NI!I870</f>
        <v>0</v>
      </c>
      <c r="C870" s="29" t="str">
        <f t="shared" si="27"/>
        <v/>
      </c>
    </row>
    <row r="871" spans="1:3" x14ac:dyDescent="0.2">
      <c r="A871" s="20">
        <f t="shared" si="28"/>
        <v>861</v>
      </c>
      <c r="B871" s="28">
        <f>CS4001NI!I871</f>
        <v>0</v>
      </c>
      <c r="C871" s="29" t="str">
        <f t="shared" si="27"/>
        <v/>
      </c>
    </row>
    <row r="872" spans="1:3" x14ac:dyDescent="0.2">
      <c r="A872" s="20">
        <f t="shared" si="28"/>
        <v>862</v>
      </c>
      <c r="B872" s="28">
        <f>CS4001NI!I872</f>
        <v>0</v>
      </c>
      <c r="C872" s="29" t="str">
        <f t="shared" si="27"/>
        <v/>
      </c>
    </row>
    <row r="873" spans="1:3" x14ac:dyDescent="0.2">
      <c r="A873" s="20">
        <f t="shared" si="28"/>
        <v>863</v>
      </c>
      <c r="B873" s="28">
        <f>CS4001NI!I873</f>
        <v>0</v>
      </c>
      <c r="C873" s="29" t="str">
        <f t="shared" si="27"/>
        <v/>
      </c>
    </row>
    <row r="874" spans="1:3" x14ac:dyDescent="0.2">
      <c r="A874" s="20">
        <f t="shared" si="28"/>
        <v>864</v>
      </c>
      <c r="B874" s="28">
        <f>CS4001NI!I874</f>
        <v>0</v>
      </c>
      <c r="C874" s="29" t="str">
        <f t="shared" si="27"/>
        <v/>
      </c>
    </row>
    <row r="875" spans="1:3" x14ac:dyDescent="0.2">
      <c r="A875" s="20">
        <f t="shared" si="28"/>
        <v>865</v>
      </c>
      <c r="B875" s="28">
        <f>CS4001NI!I875</f>
        <v>0</v>
      </c>
      <c r="C875" s="29" t="str">
        <f t="shared" si="27"/>
        <v/>
      </c>
    </row>
    <row r="876" spans="1:3" x14ac:dyDescent="0.2">
      <c r="A876" s="20">
        <f t="shared" si="28"/>
        <v>866</v>
      </c>
      <c r="B876" s="28">
        <f>CS4001NI!I876</f>
        <v>0</v>
      </c>
      <c r="C876" s="29" t="str">
        <f t="shared" si="27"/>
        <v/>
      </c>
    </row>
    <row r="877" spans="1:3" x14ac:dyDescent="0.2">
      <c r="A877" s="20">
        <f t="shared" si="28"/>
        <v>867</v>
      </c>
      <c r="B877" s="28">
        <f>CS4001NI!I877</f>
        <v>0</v>
      </c>
      <c r="C877" s="29" t="str">
        <f t="shared" si="27"/>
        <v/>
      </c>
    </row>
    <row r="878" spans="1:3" x14ac:dyDescent="0.2">
      <c r="A878" s="20">
        <f t="shared" si="28"/>
        <v>868</v>
      </c>
      <c r="B878" s="28">
        <f>CS4001NI!I878</f>
        <v>0</v>
      </c>
      <c r="C878" s="29" t="str">
        <f t="shared" si="27"/>
        <v/>
      </c>
    </row>
    <row r="879" spans="1:3" x14ac:dyDescent="0.2">
      <c r="A879" s="20">
        <f t="shared" si="28"/>
        <v>869</v>
      </c>
      <c r="B879" s="28">
        <f>CS4001NI!I879</f>
        <v>0</v>
      </c>
      <c r="C879" s="29" t="str">
        <f t="shared" si="27"/>
        <v/>
      </c>
    </row>
    <row r="880" spans="1:3" x14ac:dyDescent="0.2">
      <c r="A880" s="20">
        <f t="shared" si="28"/>
        <v>870</v>
      </c>
      <c r="B880" s="28">
        <f>CS4001NI!I880</f>
        <v>0</v>
      </c>
      <c r="C880" s="29" t="str">
        <f t="shared" si="27"/>
        <v/>
      </c>
    </row>
    <row r="881" spans="1:3" x14ac:dyDescent="0.2">
      <c r="A881" s="20">
        <f t="shared" si="28"/>
        <v>871</v>
      </c>
      <c r="B881" s="28">
        <f>CS4001NI!I881</f>
        <v>0</v>
      </c>
      <c r="C881" s="29" t="str">
        <f t="shared" si="27"/>
        <v/>
      </c>
    </row>
    <row r="882" spans="1:3" x14ac:dyDescent="0.2">
      <c r="A882" s="20">
        <f t="shared" si="28"/>
        <v>872</v>
      </c>
      <c r="B882" s="28">
        <f>CS4001NI!I882</f>
        <v>0</v>
      </c>
      <c r="C882" s="29" t="str">
        <f t="shared" si="27"/>
        <v/>
      </c>
    </row>
    <row r="883" spans="1:3" x14ac:dyDescent="0.2">
      <c r="A883" s="20">
        <f t="shared" si="28"/>
        <v>873</v>
      </c>
      <c r="B883" s="28">
        <f>CS4001NI!I883</f>
        <v>0</v>
      </c>
      <c r="C883" s="29" t="str">
        <f t="shared" si="27"/>
        <v/>
      </c>
    </row>
    <row r="884" spans="1:3" x14ac:dyDescent="0.2">
      <c r="A884" s="20">
        <f t="shared" si="28"/>
        <v>874</v>
      </c>
      <c r="B884" s="28">
        <f>CS4001NI!I884</f>
        <v>0</v>
      </c>
      <c r="C884" s="29" t="str">
        <f t="shared" si="27"/>
        <v/>
      </c>
    </row>
    <row r="885" spans="1:3" x14ac:dyDescent="0.2">
      <c r="A885" s="20">
        <f t="shared" si="28"/>
        <v>875</v>
      </c>
      <c r="B885" s="28">
        <f>CS4001NI!I885</f>
        <v>0</v>
      </c>
      <c r="C885" s="29" t="str">
        <f t="shared" si="27"/>
        <v/>
      </c>
    </row>
    <row r="886" spans="1:3" x14ac:dyDescent="0.2">
      <c r="A886" s="20">
        <f t="shared" si="28"/>
        <v>876</v>
      </c>
      <c r="B886" s="28">
        <f>CS4001NI!I886</f>
        <v>0</v>
      </c>
      <c r="C886" s="29" t="str">
        <f t="shared" si="27"/>
        <v/>
      </c>
    </row>
    <row r="887" spans="1:3" x14ac:dyDescent="0.2">
      <c r="A887" s="20">
        <f t="shared" si="28"/>
        <v>877</v>
      </c>
      <c r="B887" s="28">
        <f>CS4001NI!I887</f>
        <v>0</v>
      </c>
      <c r="C887" s="29" t="str">
        <f t="shared" si="27"/>
        <v/>
      </c>
    </row>
    <row r="888" spans="1:3" x14ac:dyDescent="0.2">
      <c r="A888" s="20">
        <f t="shared" si="28"/>
        <v>878</v>
      </c>
      <c r="B888" s="28">
        <f>CS4001NI!I888</f>
        <v>0</v>
      </c>
      <c r="C888" s="29" t="str">
        <f t="shared" si="27"/>
        <v/>
      </c>
    </row>
    <row r="889" spans="1:3" x14ac:dyDescent="0.2">
      <c r="A889" s="20">
        <f t="shared" si="28"/>
        <v>879</v>
      </c>
      <c r="B889" s="28">
        <f>CS4001NI!I889</f>
        <v>0</v>
      </c>
      <c r="C889" s="29" t="str">
        <f t="shared" si="27"/>
        <v/>
      </c>
    </row>
    <row r="890" spans="1:3" x14ac:dyDescent="0.2">
      <c r="A890" s="20">
        <f t="shared" si="28"/>
        <v>880</v>
      </c>
      <c r="B890" s="28">
        <f>CS4001NI!I890</f>
        <v>0</v>
      </c>
      <c r="C890" s="29" t="str">
        <f t="shared" si="27"/>
        <v/>
      </c>
    </row>
    <row r="891" spans="1:3" x14ac:dyDescent="0.2">
      <c r="A891" s="20">
        <f t="shared" si="28"/>
        <v>881</v>
      </c>
      <c r="B891" s="28">
        <f>CS4001NI!I891</f>
        <v>0</v>
      </c>
      <c r="C891" s="29" t="str">
        <f t="shared" si="27"/>
        <v/>
      </c>
    </row>
    <row r="892" spans="1:3" x14ac:dyDescent="0.2">
      <c r="A892" s="20">
        <f t="shared" si="28"/>
        <v>882</v>
      </c>
      <c r="B892" s="28">
        <f>CS4001NI!I892</f>
        <v>0</v>
      </c>
      <c r="C892" s="29" t="str">
        <f t="shared" si="27"/>
        <v/>
      </c>
    </row>
    <row r="893" spans="1:3" x14ac:dyDescent="0.2">
      <c r="A893" s="20">
        <f t="shared" si="28"/>
        <v>883</v>
      </c>
      <c r="B893" s="28">
        <f>CS4001NI!I893</f>
        <v>0</v>
      </c>
      <c r="C893" s="29" t="str">
        <f t="shared" si="27"/>
        <v/>
      </c>
    </row>
    <row r="894" spans="1:3" x14ac:dyDescent="0.2">
      <c r="A894" s="20">
        <f t="shared" si="28"/>
        <v>884</v>
      </c>
      <c r="B894" s="28">
        <f>CS4001NI!I894</f>
        <v>0</v>
      </c>
      <c r="C894" s="29" t="str">
        <f t="shared" si="27"/>
        <v/>
      </c>
    </row>
    <row r="895" spans="1:3" x14ac:dyDescent="0.2">
      <c r="A895" s="20">
        <f t="shared" si="28"/>
        <v>885</v>
      </c>
      <c r="B895" s="28">
        <f>CS4001NI!I895</f>
        <v>0</v>
      </c>
      <c r="C895" s="29" t="str">
        <f t="shared" si="27"/>
        <v/>
      </c>
    </row>
    <row r="896" spans="1:3" x14ac:dyDescent="0.2">
      <c r="A896" s="20">
        <f t="shared" si="28"/>
        <v>886</v>
      </c>
      <c r="B896" s="28">
        <f>CS4001NI!I896</f>
        <v>0</v>
      </c>
      <c r="C896" s="29" t="str">
        <f t="shared" si="27"/>
        <v/>
      </c>
    </row>
    <row r="897" spans="1:3" x14ac:dyDescent="0.2">
      <c r="A897" s="20">
        <f t="shared" si="28"/>
        <v>887</v>
      </c>
      <c r="B897" s="28">
        <f>CS4001NI!I897</f>
        <v>0</v>
      </c>
      <c r="C897" s="29" t="str">
        <f t="shared" si="27"/>
        <v/>
      </c>
    </row>
    <row r="898" spans="1:3" x14ac:dyDescent="0.2">
      <c r="A898" s="20">
        <f t="shared" si="28"/>
        <v>888</v>
      </c>
      <c r="B898" s="28">
        <f>CS4001NI!I898</f>
        <v>0</v>
      </c>
      <c r="C898" s="29" t="str">
        <f t="shared" si="27"/>
        <v/>
      </c>
    </row>
    <row r="899" spans="1:3" x14ac:dyDescent="0.2">
      <c r="A899" s="20">
        <f t="shared" si="28"/>
        <v>889</v>
      </c>
      <c r="B899" s="28">
        <f>CS4001NI!I899</f>
        <v>0</v>
      </c>
      <c r="C899" s="29" t="str">
        <f t="shared" si="27"/>
        <v/>
      </c>
    </row>
    <row r="900" spans="1:3" x14ac:dyDescent="0.2">
      <c r="A900" s="20">
        <f t="shared" si="28"/>
        <v>890</v>
      </c>
      <c r="B900" s="28">
        <f>CS4001NI!I900</f>
        <v>0</v>
      </c>
      <c r="C900" s="29" t="str">
        <f t="shared" si="27"/>
        <v/>
      </c>
    </row>
    <row r="901" spans="1:3" x14ac:dyDescent="0.2">
      <c r="A901" s="20">
        <f t="shared" si="28"/>
        <v>891</v>
      </c>
      <c r="B901" s="28">
        <f>CS4001NI!I901</f>
        <v>0</v>
      </c>
      <c r="C901" s="29" t="str">
        <f t="shared" si="27"/>
        <v/>
      </c>
    </row>
    <row r="902" spans="1:3" x14ac:dyDescent="0.2">
      <c r="A902" s="20">
        <f t="shared" si="28"/>
        <v>892</v>
      </c>
      <c r="B902" s="28">
        <f>CS4001NI!I902</f>
        <v>0</v>
      </c>
      <c r="C902" s="29" t="str">
        <f t="shared" si="27"/>
        <v/>
      </c>
    </row>
    <row r="903" spans="1:3" x14ac:dyDescent="0.2">
      <c r="A903" s="20">
        <f t="shared" si="28"/>
        <v>893</v>
      </c>
      <c r="B903" s="28">
        <f>CS4001NI!I903</f>
        <v>0</v>
      </c>
      <c r="C903" s="29" t="str">
        <f t="shared" si="27"/>
        <v/>
      </c>
    </row>
    <row r="904" spans="1:3" x14ac:dyDescent="0.2">
      <c r="A904" s="20">
        <f t="shared" si="28"/>
        <v>894</v>
      </c>
      <c r="B904" s="28">
        <f>CS4001NI!I904</f>
        <v>0</v>
      </c>
      <c r="C904" s="29" t="str">
        <f t="shared" si="27"/>
        <v/>
      </c>
    </row>
    <row r="905" spans="1:3" x14ac:dyDescent="0.2">
      <c r="A905" s="20">
        <f t="shared" si="28"/>
        <v>895</v>
      </c>
      <c r="B905" s="28">
        <f>CS4001NI!I905</f>
        <v>0</v>
      </c>
      <c r="C905" s="29" t="str">
        <f t="shared" si="27"/>
        <v/>
      </c>
    </row>
    <row r="906" spans="1:3" x14ac:dyDescent="0.2">
      <c r="A906" s="20">
        <f t="shared" si="28"/>
        <v>896</v>
      </c>
      <c r="B906" s="28">
        <f>CS4001NI!I906</f>
        <v>0</v>
      </c>
      <c r="C906" s="29" t="str">
        <f t="shared" si="27"/>
        <v/>
      </c>
    </row>
    <row r="907" spans="1:3" x14ac:dyDescent="0.2">
      <c r="A907" s="20">
        <f t="shared" si="28"/>
        <v>897</v>
      </c>
      <c r="B907" s="28">
        <f>CS4001NI!I907</f>
        <v>0</v>
      </c>
      <c r="C907" s="29" t="str">
        <f t="shared" si="27"/>
        <v/>
      </c>
    </row>
    <row r="908" spans="1:3" x14ac:dyDescent="0.2">
      <c r="A908" s="20">
        <f t="shared" si="28"/>
        <v>898</v>
      </c>
      <c r="B908" s="28">
        <f>CS4001NI!I908</f>
        <v>0</v>
      </c>
      <c r="C908" s="29" t="str">
        <f t="shared" ref="C908:C971" si="29">IF(B908=0,"",ROUND(B908,0))</f>
        <v/>
      </c>
    </row>
    <row r="909" spans="1:3" x14ac:dyDescent="0.2">
      <c r="A909" s="20">
        <f t="shared" ref="A909:A972" si="30">1+A908</f>
        <v>899</v>
      </c>
      <c r="B909" s="28">
        <f>CS4001NI!I909</f>
        <v>0</v>
      </c>
      <c r="C909" s="29" t="str">
        <f t="shared" si="29"/>
        <v/>
      </c>
    </row>
    <row r="910" spans="1:3" x14ac:dyDescent="0.2">
      <c r="A910" s="20">
        <f t="shared" si="30"/>
        <v>900</v>
      </c>
      <c r="B910" s="28">
        <f>CS4001NI!I910</f>
        <v>0</v>
      </c>
      <c r="C910" s="29" t="str">
        <f t="shared" si="29"/>
        <v/>
      </c>
    </row>
    <row r="911" spans="1:3" x14ac:dyDescent="0.2">
      <c r="A911" s="20">
        <f t="shared" si="30"/>
        <v>901</v>
      </c>
      <c r="B911" s="28">
        <f>CS4001NI!I911</f>
        <v>0</v>
      </c>
      <c r="C911" s="29" t="str">
        <f t="shared" si="29"/>
        <v/>
      </c>
    </row>
    <row r="912" spans="1:3" x14ac:dyDescent="0.2">
      <c r="A912" s="20">
        <f t="shared" si="30"/>
        <v>902</v>
      </c>
      <c r="B912" s="28">
        <f>CS4001NI!I912</f>
        <v>0</v>
      </c>
      <c r="C912" s="29" t="str">
        <f t="shared" si="29"/>
        <v/>
      </c>
    </row>
    <row r="913" spans="1:3" x14ac:dyDescent="0.2">
      <c r="A913" s="20">
        <f t="shared" si="30"/>
        <v>903</v>
      </c>
      <c r="B913" s="28">
        <f>CS4001NI!I913</f>
        <v>0</v>
      </c>
      <c r="C913" s="29" t="str">
        <f t="shared" si="29"/>
        <v/>
      </c>
    </row>
    <row r="914" spans="1:3" x14ac:dyDescent="0.2">
      <c r="A914" s="20">
        <f t="shared" si="30"/>
        <v>904</v>
      </c>
      <c r="B914" s="28">
        <f>CS4001NI!I914</f>
        <v>0</v>
      </c>
      <c r="C914" s="29" t="str">
        <f t="shared" si="29"/>
        <v/>
      </c>
    </row>
    <row r="915" spans="1:3" x14ac:dyDescent="0.2">
      <c r="A915" s="20">
        <f t="shared" si="30"/>
        <v>905</v>
      </c>
      <c r="B915" s="28">
        <f>CS4001NI!I915</f>
        <v>0</v>
      </c>
      <c r="C915" s="29" t="str">
        <f t="shared" si="29"/>
        <v/>
      </c>
    </row>
    <row r="916" spans="1:3" x14ac:dyDescent="0.2">
      <c r="A916" s="20">
        <f t="shared" si="30"/>
        <v>906</v>
      </c>
      <c r="B916" s="28">
        <f>CS4001NI!I916</f>
        <v>0</v>
      </c>
      <c r="C916" s="29" t="str">
        <f t="shared" si="29"/>
        <v/>
      </c>
    </row>
    <row r="917" spans="1:3" x14ac:dyDescent="0.2">
      <c r="A917" s="20">
        <f t="shared" si="30"/>
        <v>907</v>
      </c>
      <c r="B917" s="28">
        <f>CS4001NI!I917</f>
        <v>0</v>
      </c>
      <c r="C917" s="29" t="str">
        <f t="shared" si="29"/>
        <v/>
      </c>
    </row>
    <row r="918" spans="1:3" x14ac:dyDescent="0.2">
      <c r="A918" s="20">
        <f t="shared" si="30"/>
        <v>908</v>
      </c>
      <c r="B918" s="28">
        <f>CS4001NI!I918</f>
        <v>0</v>
      </c>
      <c r="C918" s="29" t="str">
        <f t="shared" si="29"/>
        <v/>
      </c>
    </row>
    <row r="919" spans="1:3" x14ac:dyDescent="0.2">
      <c r="A919" s="20">
        <f t="shared" si="30"/>
        <v>909</v>
      </c>
      <c r="B919" s="28">
        <f>CS4001NI!I919</f>
        <v>0</v>
      </c>
      <c r="C919" s="29" t="str">
        <f t="shared" si="29"/>
        <v/>
      </c>
    </row>
    <row r="920" spans="1:3" x14ac:dyDescent="0.2">
      <c r="A920" s="20">
        <f t="shared" si="30"/>
        <v>910</v>
      </c>
      <c r="B920" s="28">
        <f>CS4001NI!I920</f>
        <v>0</v>
      </c>
      <c r="C920" s="29" t="str">
        <f t="shared" si="29"/>
        <v/>
      </c>
    </row>
    <row r="921" spans="1:3" x14ac:dyDescent="0.2">
      <c r="A921" s="20">
        <f t="shared" si="30"/>
        <v>911</v>
      </c>
      <c r="B921" s="28">
        <f>CS4001NI!I921</f>
        <v>0</v>
      </c>
      <c r="C921" s="29" t="str">
        <f t="shared" si="29"/>
        <v/>
      </c>
    </row>
    <row r="922" spans="1:3" x14ac:dyDescent="0.2">
      <c r="A922" s="20">
        <f t="shared" si="30"/>
        <v>912</v>
      </c>
      <c r="B922" s="28">
        <f>CS4001NI!I922</f>
        <v>0</v>
      </c>
      <c r="C922" s="29" t="str">
        <f t="shared" si="29"/>
        <v/>
      </c>
    </row>
    <row r="923" spans="1:3" x14ac:dyDescent="0.2">
      <c r="A923" s="20">
        <f t="shared" si="30"/>
        <v>913</v>
      </c>
      <c r="B923" s="28">
        <f>CS4001NI!I923</f>
        <v>0</v>
      </c>
      <c r="C923" s="29" t="str">
        <f t="shared" si="29"/>
        <v/>
      </c>
    </row>
    <row r="924" spans="1:3" x14ac:dyDescent="0.2">
      <c r="A924" s="20">
        <f t="shared" si="30"/>
        <v>914</v>
      </c>
      <c r="B924" s="28">
        <f>CS4001NI!I924</f>
        <v>0</v>
      </c>
      <c r="C924" s="29" t="str">
        <f t="shared" si="29"/>
        <v/>
      </c>
    </row>
    <row r="925" spans="1:3" x14ac:dyDescent="0.2">
      <c r="A925" s="20">
        <f t="shared" si="30"/>
        <v>915</v>
      </c>
      <c r="B925" s="28">
        <f>CS4001NI!I925</f>
        <v>0</v>
      </c>
      <c r="C925" s="29" t="str">
        <f t="shared" si="29"/>
        <v/>
      </c>
    </row>
    <row r="926" spans="1:3" x14ac:dyDescent="0.2">
      <c r="A926" s="20">
        <f t="shared" si="30"/>
        <v>916</v>
      </c>
      <c r="B926" s="28">
        <f>CS4001NI!I926</f>
        <v>0</v>
      </c>
      <c r="C926" s="29" t="str">
        <f t="shared" si="29"/>
        <v/>
      </c>
    </row>
    <row r="927" spans="1:3" x14ac:dyDescent="0.2">
      <c r="A927" s="20">
        <f t="shared" si="30"/>
        <v>917</v>
      </c>
      <c r="B927" s="28">
        <f>CS4001NI!I927</f>
        <v>0</v>
      </c>
      <c r="C927" s="29" t="str">
        <f t="shared" si="29"/>
        <v/>
      </c>
    </row>
    <row r="928" spans="1:3" x14ac:dyDescent="0.2">
      <c r="A928" s="20">
        <f t="shared" si="30"/>
        <v>918</v>
      </c>
      <c r="B928" s="28">
        <f>CS4001NI!I928</f>
        <v>0</v>
      </c>
      <c r="C928" s="29" t="str">
        <f t="shared" si="29"/>
        <v/>
      </c>
    </row>
    <row r="929" spans="1:3" x14ac:dyDescent="0.2">
      <c r="A929" s="20">
        <f t="shared" si="30"/>
        <v>919</v>
      </c>
      <c r="B929" s="28">
        <f>CS4001NI!I929</f>
        <v>0</v>
      </c>
      <c r="C929" s="29" t="str">
        <f t="shared" si="29"/>
        <v/>
      </c>
    </row>
    <row r="930" spans="1:3" x14ac:dyDescent="0.2">
      <c r="A930" s="20">
        <f t="shared" si="30"/>
        <v>920</v>
      </c>
      <c r="B930" s="28">
        <f>CS4001NI!I930</f>
        <v>0</v>
      </c>
      <c r="C930" s="29" t="str">
        <f t="shared" si="29"/>
        <v/>
      </c>
    </row>
    <row r="931" spans="1:3" x14ac:dyDescent="0.2">
      <c r="A931" s="20">
        <f t="shared" si="30"/>
        <v>921</v>
      </c>
      <c r="B931" s="28">
        <f>CS4001NI!I931</f>
        <v>0</v>
      </c>
      <c r="C931" s="29" t="str">
        <f t="shared" si="29"/>
        <v/>
      </c>
    </row>
    <row r="932" spans="1:3" x14ac:dyDescent="0.2">
      <c r="A932" s="20">
        <f t="shared" si="30"/>
        <v>922</v>
      </c>
      <c r="B932" s="28">
        <f>CS4001NI!I932</f>
        <v>0</v>
      </c>
      <c r="C932" s="29" t="str">
        <f t="shared" si="29"/>
        <v/>
      </c>
    </row>
    <row r="933" spans="1:3" x14ac:dyDescent="0.2">
      <c r="A933" s="20">
        <f t="shared" si="30"/>
        <v>923</v>
      </c>
      <c r="B933" s="28">
        <f>CS4001NI!I933</f>
        <v>0</v>
      </c>
      <c r="C933" s="29" t="str">
        <f t="shared" si="29"/>
        <v/>
      </c>
    </row>
    <row r="934" spans="1:3" x14ac:dyDescent="0.2">
      <c r="A934" s="20">
        <f t="shared" si="30"/>
        <v>924</v>
      </c>
      <c r="B934" s="28">
        <f>CS4001NI!I934</f>
        <v>0</v>
      </c>
      <c r="C934" s="29" t="str">
        <f t="shared" si="29"/>
        <v/>
      </c>
    </row>
    <row r="935" spans="1:3" x14ac:dyDescent="0.2">
      <c r="A935" s="20">
        <f t="shared" si="30"/>
        <v>925</v>
      </c>
      <c r="B935" s="28">
        <f>CS4001NI!I935</f>
        <v>0</v>
      </c>
      <c r="C935" s="29" t="str">
        <f t="shared" si="29"/>
        <v/>
      </c>
    </row>
    <row r="936" spans="1:3" x14ac:dyDescent="0.2">
      <c r="A936" s="20">
        <f t="shared" si="30"/>
        <v>926</v>
      </c>
      <c r="B936" s="28">
        <f>CS4001NI!I936</f>
        <v>0</v>
      </c>
      <c r="C936" s="29" t="str">
        <f t="shared" si="29"/>
        <v/>
      </c>
    </row>
    <row r="937" spans="1:3" x14ac:dyDescent="0.2">
      <c r="A937" s="20">
        <f t="shared" si="30"/>
        <v>927</v>
      </c>
      <c r="B937" s="28">
        <f>CS4001NI!I937</f>
        <v>0</v>
      </c>
      <c r="C937" s="29" t="str">
        <f t="shared" si="29"/>
        <v/>
      </c>
    </row>
    <row r="938" spans="1:3" x14ac:dyDescent="0.2">
      <c r="A938" s="20">
        <f t="shared" si="30"/>
        <v>928</v>
      </c>
      <c r="B938" s="28">
        <f>CS4001NI!I938</f>
        <v>0</v>
      </c>
      <c r="C938" s="29" t="str">
        <f t="shared" si="29"/>
        <v/>
      </c>
    </row>
    <row r="939" spans="1:3" x14ac:dyDescent="0.2">
      <c r="A939" s="20">
        <f t="shared" si="30"/>
        <v>929</v>
      </c>
      <c r="B939" s="28">
        <f>CS4001NI!I939</f>
        <v>0</v>
      </c>
      <c r="C939" s="29" t="str">
        <f t="shared" si="29"/>
        <v/>
      </c>
    </row>
    <row r="940" spans="1:3" x14ac:dyDescent="0.2">
      <c r="A940" s="20">
        <f t="shared" si="30"/>
        <v>930</v>
      </c>
      <c r="B940" s="28">
        <f>CS4001NI!I940</f>
        <v>0</v>
      </c>
      <c r="C940" s="29" t="str">
        <f t="shared" si="29"/>
        <v/>
      </c>
    </row>
    <row r="941" spans="1:3" x14ac:dyDescent="0.2">
      <c r="A941" s="20">
        <f t="shared" si="30"/>
        <v>931</v>
      </c>
      <c r="B941" s="28">
        <f>CS4001NI!I941</f>
        <v>0</v>
      </c>
      <c r="C941" s="29" t="str">
        <f t="shared" si="29"/>
        <v/>
      </c>
    </row>
    <row r="942" spans="1:3" x14ac:dyDescent="0.2">
      <c r="A942" s="20">
        <f t="shared" si="30"/>
        <v>932</v>
      </c>
      <c r="B942" s="28">
        <f>CS4001NI!I942</f>
        <v>0</v>
      </c>
      <c r="C942" s="29" t="str">
        <f t="shared" si="29"/>
        <v/>
      </c>
    </row>
    <row r="943" spans="1:3" x14ac:dyDescent="0.2">
      <c r="A943" s="20">
        <f t="shared" si="30"/>
        <v>933</v>
      </c>
      <c r="B943" s="28">
        <f>CS4001NI!I943</f>
        <v>0</v>
      </c>
      <c r="C943" s="29" t="str">
        <f t="shared" si="29"/>
        <v/>
      </c>
    </row>
    <row r="944" spans="1:3" x14ac:dyDescent="0.2">
      <c r="A944" s="20">
        <f t="shared" si="30"/>
        <v>934</v>
      </c>
      <c r="B944" s="28">
        <f>CS4001NI!I944</f>
        <v>0</v>
      </c>
      <c r="C944" s="29" t="str">
        <f t="shared" si="29"/>
        <v/>
      </c>
    </row>
    <row r="945" spans="1:3" x14ac:dyDescent="0.2">
      <c r="A945" s="20">
        <f t="shared" si="30"/>
        <v>935</v>
      </c>
      <c r="B945" s="28">
        <f>CS4001NI!I945</f>
        <v>0</v>
      </c>
      <c r="C945" s="29" t="str">
        <f t="shared" si="29"/>
        <v/>
      </c>
    </row>
    <row r="946" spans="1:3" x14ac:dyDescent="0.2">
      <c r="A946" s="20">
        <f t="shared" si="30"/>
        <v>936</v>
      </c>
      <c r="B946" s="28">
        <f>CS4001NI!I946</f>
        <v>0</v>
      </c>
      <c r="C946" s="29" t="str">
        <f t="shared" si="29"/>
        <v/>
      </c>
    </row>
    <row r="947" spans="1:3" x14ac:dyDescent="0.2">
      <c r="A947" s="20">
        <f t="shared" si="30"/>
        <v>937</v>
      </c>
      <c r="B947" s="28">
        <f>CS4001NI!I947</f>
        <v>0</v>
      </c>
      <c r="C947" s="29" t="str">
        <f t="shared" si="29"/>
        <v/>
      </c>
    </row>
    <row r="948" spans="1:3" x14ac:dyDescent="0.2">
      <c r="A948" s="20">
        <f t="shared" si="30"/>
        <v>938</v>
      </c>
      <c r="B948" s="28">
        <f>CS4001NI!I948</f>
        <v>0</v>
      </c>
      <c r="C948" s="29" t="str">
        <f t="shared" si="29"/>
        <v/>
      </c>
    </row>
    <row r="949" spans="1:3" x14ac:dyDescent="0.2">
      <c r="A949" s="20">
        <f t="shared" si="30"/>
        <v>939</v>
      </c>
      <c r="B949" s="28">
        <f>CS4001NI!I949</f>
        <v>0</v>
      </c>
      <c r="C949" s="29" t="str">
        <f t="shared" si="29"/>
        <v/>
      </c>
    </row>
    <row r="950" spans="1:3" x14ac:dyDescent="0.2">
      <c r="A950" s="20">
        <f t="shared" si="30"/>
        <v>940</v>
      </c>
      <c r="B950" s="28">
        <f>CS4001NI!I950</f>
        <v>0</v>
      </c>
      <c r="C950" s="29" t="str">
        <f t="shared" si="29"/>
        <v/>
      </c>
    </row>
    <row r="951" spans="1:3" x14ac:dyDescent="0.2">
      <c r="A951" s="20">
        <f t="shared" si="30"/>
        <v>941</v>
      </c>
      <c r="B951" s="28">
        <f>CS4001NI!I951</f>
        <v>0</v>
      </c>
      <c r="C951" s="29" t="str">
        <f t="shared" si="29"/>
        <v/>
      </c>
    </row>
    <row r="952" spans="1:3" x14ac:dyDescent="0.2">
      <c r="A952" s="20">
        <f t="shared" si="30"/>
        <v>942</v>
      </c>
      <c r="B952" s="28">
        <f>CS4001NI!I952</f>
        <v>0</v>
      </c>
      <c r="C952" s="29" t="str">
        <f t="shared" si="29"/>
        <v/>
      </c>
    </row>
    <row r="953" spans="1:3" x14ac:dyDescent="0.2">
      <c r="A953" s="20">
        <f t="shared" si="30"/>
        <v>943</v>
      </c>
      <c r="B953" s="28">
        <f>CS4001NI!I953</f>
        <v>0</v>
      </c>
      <c r="C953" s="29" t="str">
        <f t="shared" si="29"/>
        <v/>
      </c>
    </row>
    <row r="954" spans="1:3" x14ac:dyDescent="0.2">
      <c r="A954" s="20">
        <f t="shared" si="30"/>
        <v>944</v>
      </c>
      <c r="B954" s="28">
        <f>CS4001NI!I954</f>
        <v>0</v>
      </c>
      <c r="C954" s="29" t="str">
        <f t="shared" si="29"/>
        <v/>
      </c>
    </row>
    <row r="955" spans="1:3" x14ac:dyDescent="0.2">
      <c r="A955" s="20">
        <f t="shared" si="30"/>
        <v>945</v>
      </c>
      <c r="B955" s="28">
        <f>CS4001NI!I955</f>
        <v>0</v>
      </c>
      <c r="C955" s="29" t="str">
        <f t="shared" si="29"/>
        <v/>
      </c>
    </row>
    <row r="956" spans="1:3" x14ac:dyDescent="0.2">
      <c r="A956" s="20">
        <f t="shared" si="30"/>
        <v>946</v>
      </c>
      <c r="B956" s="28">
        <f>CS4001NI!I956</f>
        <v>0</v>
      </c>
      <c r="C956" s="29" t="str">
        <f t="shared" si="29"/>
        <v/>
      </c>
    </row>
    <row r="957" spans="1:3" x14ac:dyDescent="0.2">
      <c r="A957" s="20">
        <f t="shared" si="30"/>
        <v>947</v>
      </c>
      <c r="B957" s="28">
        <f>CS4001NI!I957</f>
        <v>0</v>
      </c>
      <c r="C957" s="29" t="str">
        <f t="shared" si="29"/>
        <v/>
      </c>
    </row>
    <row r="958" spans="1:3" x14ac:dyDescent="0.2">
      <c r="A958" s="20">
        <f t="shared" si="30"/>
        <v>948</v>
      </c>
      <c r="B958" s="28">
        <f>CS4001NI!I958</f>
        <v>0</v>
      </c>
      <c r="C958" s="29" t="str">
        <f t="shared" si="29"/>
        <v/>
      </c>
    </row>
    <row r="959" spans="1:3" x14ac:dyDescent="0.2">
      <c r="A959" s="20">
        <f t="shared" si="30"/>
        <v>949</v>
      </c>
      <c r="B959" s="28">
        <f>CS4001NI!I959</f>
        <v>0</v>
      </c>
      <c r="C959" s="29" t="str">
        <f t="shared" si="29"/>
        <v/>
      </c>
    </row>
    <row r="960" spans="1:3" x14ac:dyDescent="0.2">
      <c r="A960" s="20">
        <f t="shared" si="30"/>
        <v>950</v>
      </c>
      <c r="B960" s="28">
        <f>CS4001NI!I960</f>
        <v>0</v>
      </c>
      <c r="C960" s="29" t="str">
        <f t="shared" si="29"/>
        <v/>
      </c>
    </row>
    <row r="961" spans="1:3" x14ac:dyDescent="0.2">
      <c r="A961" s="20">
        <f t="shared" si="30"/>
        <v>951</v>
      </c>
      <c r="B961" s="28">
        <f>CS4001NI!I961</f>
        <v>0</v>
      </c>
      <c r="C961" s="29" t="str">
        <f t="shared" si="29"/>
        <v/>
      </c>
    </row>
    <row r="962" spans="1:3" x14ac:dyDescent="0.2">
      <c r="A962" s="20">
        <f t="shared" si="30"/>
        <v>952</v>
      </c>
      <c r="B962" s="28">
        <f>CS4001NI!I962</f>
        <v>0</v>
      </c>
      <c r="C962" s="29" t="str">
        <f t="shared" si="29"/>
        <v/>
      </c>
    </row>
    <row r="963" spans="1:3" x14ac:dyDescent="0.2">
      <c r="A963" s="20">
        <f t="shared" si="30"/>
        <v>953</v>
      </c>
      <c r="B963" s="28">
        <f>CS4001NI!I963</f>
        <v>0</v>
      </c>
      <c r="C963" s="29" t="str">
        <f t="shared" si="29"/>
        <v/>
      </c>
    </row>
    <row r="964" spans="1:3" x14ac:dyDescent="0.2">
      <c r="A964" s="20">
        <f t="shared" si="30"/>
        <v>954</v>
      </c>
      <c r="B964" s="28">
        <f>CS4001NI!I964</f>
        <v>0</v>
      </c>
      <c r="C964" s="29" t="str">
        <f t="shared" si="29"/>
        <v/>
      </c>
    </row>
    <row r="965" spans="1:3" x14ac:dyDescent="0.2">
      <c r="A965" s="20">
        <f t="shared" si="30"/>
        <v>955</v>
      </c>
      <c r="B965" s="28">
        <f>CS4001NI!I965</f>
        <v>0</v>
      </c>
      <c r="C965" s="29" t="str">
        <f t="shared" si="29"/>
        <v/>
      </c>
    </row>
    <row r="966" spans="1:3" x14ac:dyDescent="0.2">
      <c r="A966" s="20">
        <f t="shared" si="30"/>
        <v>956</v>
      </c>
      <c r="B966" s="28">
        <f>CS4001NI!I966</f>
        <v>0</v>
      </c>
      <c r="C966" s="29" t="str">
        <f t="shared" si="29"/>
        <v/>
      </c>
    </row>
    <row r="967" spans="1:3" x14ac:dyDescent="0.2">
      <c r="A967" s="20">
        <f t="shared" si="30"/>
        <v>957</v>
      </c>
      <c r="B967" s="28">
        <f>CS4001NI!I967</f>
        <v>0</v>
      </c>
      <c r="C967" s="29" t="str">
        <f t="shared" si="29"/>
        <v/>
      </c>
    </row>
    <row r="968" spans="1:3" x14ac:dyDescent="0.2">
      <c r="A968" s="20">
        <f t="shared" si="30"/>
        <v>958</v>
      </c>
      <c r="B968" s="28">
        <f>CS4001NI!I968</f>
        <v>0</v>
      </c>
      <c r="C968" s="29" t="str">
        <f t="shared" si="29"/>
        <v/>
      </c>
    </row>
    <row r="969" spans="1:3" x14ac:dyDescent="0.2">
      <c r="A969" s="20">
        <f t="shared" si="30"/>
        <v>959</v>
      </c>
      <c r="B969" s="28">
        <f>CS4001NI!I969</f>
        <v>0</v>
      </c>
      <c r="C969" s="29" t="str">
        <f t="shared" si="29"/>
        <v/>
      </c>
    </row>
    <row r="970" spans="1:3" x14ac:dyDescent="0.2">
      <c r="A970" s="20">
        <f t="shared" si="30"/>
        <v>960</v>
      </c>
      <c r="B970" s="28">
        <f>CS4001NI!I970</f>
        <v>0</v>
      </c>
      <c r="C970" s="29" t="str">
        <f t="shared" si="29"/>
        <v/>
      </c>
    </row>
    <row r="971" spans="1:3" x14ac:dyDescent="0.2">
      <c r="A971" s="20">
        <f t="shared" si="30"/>
        <v>961</v>
      </c>
      <c r="B971" s="28">
        <f>CS4001NI!I971</f>
        <v>0</v>
      </c>
      <c r="C971" s="29" t="str">
        <f t="shared" si="29"/>
        <v/>
      </c>
    </row>
    <row r="972" spans="1:3" x14ac:dyDescent="0.2">
      <c r="A972" s="20">
        <f t="shared" si="30"/>
        <v>962</v>
      </c>
      <c r="B972" s="28">
        <f>CS4001NI!I972</f>
        <v>0</v>
      </c>
      <c r="C972" s="29" t="str">
        <f t="shared" ref="C972:C1010" si="31">IF(B972=0,"",ROUND(B972,0))</f>
        <v/>
      </c>
    </row>
    <row r="973" spans="1:3" x14ac:dyDescent="0.2">
      <c r="A973" s="20">
        <f t="shared" ref="A973:A1010" si="32">1+A972</f>
        <v>963</v>
      </c>
      <c r="B973" s="28">
        <f>CS4001NI!I973</f>
        <v>0</v>
      </c>
      <c r="C973" s="29" t="str">
        <f t="shared" si="31"/>
        <v/>
      </c>
    </row>
    <row r="974" spans="1:3" x14ac:dyDescent="0.2">
      <c r="A974" s="20">
        <f t="shared" si="32"/>
        <v>964</v>
      </c>
      <c r="B974" s="28">
        <f>CS4001NI!I974</f>
        <v>0</v>
      </c>
      <c r="C974" s="29" t="str">
        <f t="shared" si="31"/>
        <v/>
      </c>
    </row>
    <row r="975" spans="1:3" x14ac:dyDescent="0.2">
      <c r="A975" s="20">
        <f t="shared" si="32"/>
        <v>965</v>
      </c>
      <c r="B975" s="28">
        <f>CS4001NI!I975</f>
        <v>0</v>
      </c>
      <c r="C975" s="29" t="str">
        <f t="shared" si="31"/>
        <v/>
      </c>
    </row>
    <row r="976" spans="1:3" x14ac:dyDescent="0.2">
      <c r="A976" s="20">
        <f t="shared" si="32"/>
        <v>966</v>
      </c>
      <c r="B976" s="28">
        <f>CS4001NI!I976</f>
        <v>0</v>
      </c>
      <c r="C976" s="29" t="str">
        <f t="shared" si="31"/>
        <v/>
      </c>
    </row>
    <row r="977" spans="1:3" x14ac:dyDescent="0.2">
      <c r="A977" s="20">
        <f t="shared" si="32"/>
        <v>967</v>
      </c>
      <c r="B977" s="28">
        <f>CS4001NI!I977</f>
        <v>0</v>
      </c>
      <c r="C977" s="29" t="str">
        <f t="shared" si="31"/>
        <v/>
      </c>
    </row>
    <row r="978" spans="1:3" x14ac:dyDescent="0.2">
      <c r="A978" s="20">
        <f t="shared" si="32"/>
        <v>968</v>
      </c>
      <c r="B978" s="28">
        <f>CS4001NI!I978</f>
        <v>0</v>
      </c>
      <c r="C978" s="29" t="str">
        <f t="shared" si="31"/>
        <v/>
      </c>
    </row>
    <row r="979" spans="1:3" x14ac:dyDescent="0.2">
      <c r="A979" s="20">
        <f t="shared" si="32"/>
        <v>969</v>
      </c>
      <c r="B979" s="28">
        <f>CS4001NI!I979</f>
        <v>0</v>
      </c>
      <c r="C979" s="29" t="str">
        <f t="shared" si="31"/>
        <v/>
      </c>
    </row>
    <row r="980" spans="1:3" x14ac:dyDescent="0.2">
      <c r="A980" s="20">
        <f t="shared" si="32"/>
        <v>970</v>
      </c>
      <c r="B980" s="28">
        <f>CS4001NI!I980</f>
        <v>0</v>
      </c>
      <c r="C980" s="29" t="str">
        <f t="shared" si="31"/>
        <v/>
      </c>
    </row>
    <row r="981" spans="1:3" x14ac:dyDescent="0.2">
      <c r="A981" s="20">
        <f t="shared" si="32"/>
        <v>971</v>
      </c>
      <c r="B981" s="28">
        <f>CS4001NI!I981</f>
        <v>0</v>
      </c>
      <c r="C981" s="29" t="str">
        <f t="shared" si="31"/>
        <v/>
      </c>
    </row>
    <row r="982" spans="1:3" x14ac:dyDescent="0.2">
      <c r="A982" s="20">
        <f t="shared" si="32"/>
        <v>972</v>
      </c>
      <c r="B982" s="28">
        <f>CS4001NI!I982</f>
        <v>0</v>
      </c>
      <c r="C982" s="29" t="str">
        <f t="shared" si="31"/>
        <v/>
      </c>
    </row>
    <row r="983" spans="1:3" x14ac:dyDescent="0.2">
      <c r="A983" s="20">
        <f t="shared" si="32"/>
        <v>973</v>
      </c>
      <c r="B983" s="28">
        <f>CS4001NI!I983</f>
        <v>0</v>
      </c>
      <c r="C983" s="29" t="str">
        <f t="shared" si="31"/>
        <v/>
      </c>
    </row>
    <row r="984" spans="1:3" x14ac:dyDescent="0.2">
      <c r="A984" s="20">
        <f t="shared" si="32"/>
        <v>974</v>
      </c>
      <c r="B984" s="28">
        <f>CS4001NI!I984</f>
        <v>0</v>
      </c>
      <c r="C984" s="29" t="str">
        <f t="shared" si="31"/>
        <v/>
      </c>
    </row>
    <row r="985" spans="1:3" x14ac:dyDescent="0.2">
      <c r="A985" s="20">
        <f t="shared" si="32"/>
        <v>975</v>
      </c>
      <c r="B985" s="28">
        <f>CS4001NI!I985</f>
        <v>0</v>
      </c>
      <c r="C985" s="29" t="str">
        <f t="shared" si="31"/>
        <v/>
      </c>
    </row>
    <row r="986" spans="1:3" x14ac:dyDescent="0.2">
      <c r="A986" s="20">
        <f t="shared" si="32"/>
        <v>976</v>
      </c>
      <c r="B986" s="28">
        <f>CS4001NI!I986</f>
        <v>0</v>
      </c>
      <c r="C986" s="29" t="str">
        <f t="shared" si="31"/>
        <v/>
      </c>
    </row>
    <row r="987" spans="1:3" x14ac:dyDescent="0.2">
      <c r="A987" s="20">
        <f t="shared" si="32"/>
        <v>977</v>
      </c>
      <c r="B987" s="28">
        <f>CS4001NI!I987</f>
        <v>0</v>
      </c>
      <c r="C987" s="29" t="str">
        <f t="shared" si="31"/>
        <v/>
      </c>
    </row>
    <row r="988" spans="1:3" x14ac:dyDescent="0.2">
      <c r="A988" s="20">
        <f t="shared" si="32"/>
        <v>978</v>
      </c>
      <c r="B988" s="28">
        <f>CS4001NI!I988</f>
        <v>0</v>
      </c>
      <c r="C988" s="29" t="str">
        <f t="shared" si="31"/>
        <v/>
      </c>
    </row>
    <row r="989" spans="1:3" x14ac:dyDescent="0.2">
      <c r="A989" s="20">
        <f t="shared" si="32"/>
        <v>979</v>
      </c>
      <c r="B989" s="28">
        <f>CS4001NI!I989</f>
        <v>0</v>
      </c>
      <c r="C989" s="29" t="str">
        <f t="shared" si="31"/>
        <v/>
      </c>
    </row>
    <row r="990" spans="1:3" x14ac:dyDescent="0.2">
      <c r="A990" s="20">
        <f t="shared" si="32"/>
        <v>980</v>
      </c>
      <c r="B990" s="28">
        <f>CS4001NI!I990</f>
        <v>0</v>
      </c>
      <c r="C990" s="29" t="str">
        <f t="shared" si="31"/>
        <v/>
      </c>
    </row>
    <row r="991" spans="1:3" x14ac:dyDescent="0.2">
      <c r="A991" s="20">
        <f t="shared" si="32"/>
        <v>981</v>
      </c>
      <c r="B991" s="28">
        <f>CS4001NI!I991</f>
        <v>0</v>
      </c>
      <c r="C991" s="29" t="str">
        <f t="shared" si="31"/>
        <v/>
      </c>
    </row>
    <row r="992" spans="1:3" x14ac:dyDescent="0.2">
      <c r="A992" s="20">
        <f t="shared" si="32"/>
        <v>982</v>
      </c>
      <c r="B992" s="28">
        <f>CS4001NI!I992</f>
        <v>0</v>
      </c>
      <c r="C992" s="29" t="str">
        <f t="shared" si="31"/>
        <v/>
      </c>
    </row>
    <row r="993" spans="1:3" x14ac:dyDescent="0.2">
      <c r="A993" s="20">
        <f t="shared" si="32"/>
        <v>983</v>
      </c>
      <c r="B993" s="28">
        <f>CS4001NI!I993</f>
        <v>0</v>
      </c>
      <c r="C993" s="29" t="str">
        <f t="shared" si="31"/>
        <v/>
      </c>
    </row>
    <row r="994" spans="1:3" x14ac:dyDescent="0.2">
      <c r="A994" s="20">
        <f t="shared" si="32"/>
        <v>984</v>
      </c>
      <c r="B994" s="28">
        <f>CS4001NI!I994</f>
        <v>0</v>
      </c>
      <c r="C994" s="29" t="str">
        <f t="shared" si="31"/>
        <v/>
      </c>
    </row>
    <row r="995" spans="1:3" x14ac:dyDescent="0.2">
      <c r="A995" s="20">
        <f t="shared" si="32"/>
        <v>985</v>
      </c>
      <c r="B995" s="28">
        <f>CS4001NI!I995</f>
        <v>0</v>
      </c>
      <c r="C995" s="29" t="str">
        <f t="shared" si="31"/>
        <v/>
      </c>
    </row>
    <row r="996" spans="1:3" x14ac:dyDescent="0.2">
      <c r="A996" s="20">
        <f t="shared" si="32"/>
        <v>986</v>
      </c>
      <c r="B996" s="28">
        <f>CS4001NI!I996</f>
        <v>0</v>
      </c>
      <c r="C996" s="29" t="str">
        <f t="shared" si="31"/>
        <v/>
      </c>
    </row>
    <row r="997" spans="1:3" x14ac:dyDescent="0.2">
      <c r="A997" s="20">
        <f t="shared" si="32"/>
        <v>987</v>
      </c>
      <c r="B997" s="28">
        <f>CS4001NI!I997</f>
        <v>0</v>
      </c>
      <c r="C997" s="29" t="str">
        <f t="shared" si="31"/>
        <v/>
      </c>
    </row>
    <row r="998" spans="1:3" x14ac:dyDescent="0.2">
      <c r="A998" s="20">
        <f t="shared" si="32"/>
        <v>988</v>
      </c>
      <c r="B998" s="28">
        <f>CS4001NI!I998</f>
        <v>0</v>
      </c>
      <c r="C998" s="29" t="str">
        <f t="shared" si="31"/>
        <v/>
      </c>
    </row>
    <row r="999" spans="1:3" x14ac:dyDescent="0.2">
      <c r="A999" s="20">
        <f t="shared" si="32"/>
        <v>989</v>
      </c>
      <c r="B999" s="28">
        <f>CS4001NI!I999</f>
        <v>0</v>
      </c>
      <c r="C999" s="29" t="str">
        <f t="shared" si="31"/>
        <v/>
      </c>
    </row>
    <row r="1000" spans="1:3" x14ac:dyDescent="0.2">
      <c r="A1000" s="20">
        <f t="shared" si="32"/>
        <v>990</v>
      </c>
      <c r="B1000" s="28">
        <f>CS4001NI!I1000</f>
        <v>0</v>
      </c>
      <c r="C1000" s="29" t="str">
        <f t="shared" si="31"/>
        <v/>
      </c>
    </row>
    <row r="1001" spans="1:3" x14ac:dyDescent="0.2">
      <c r="A1001" s="20">
        <f t="shared" si="32"/>
        <v>991</v>
      </c>
      <c r="B1001" s="28">
        <f>CS4001NI!I1001</f>
        <v>0</v>
      </c>
      <c r="C1001" s="29" t="str">
        <f t="shared" si="31"/>
        <v/>
      </c>
    </row>
    <row r="1002" spans="1:3" x14ac:dyDescent="0.2">
      <c r="A1002" s="20">
        <f t="shared" si="32"/>
        <v>992</v>
      </c>
      <c r="B1002" s="28">
        <f>CS4001NI!I1002</f>
        <v>0</v>
      </c>
      <c r="C1002" s="29" t="str">
        <f t="shared" si="31"/>
        <v/>
      </c>
    </row>
    <row r="1003" spans="1:3" x14ac:dyDescent="0.2">
      <c r="A1003" s="20">
        <f t="shared" si="32"/>
        <v>993</v>
      </c>
      <c r="B1003" s="28">
        <f>CS4001NI!I1003</f>
        <v>0</v>
      </c>
      <c r="C1003" s="29" t="str">
        <f t="shared" si="31"/>
        <v/>
      </c>
    </row>
    <row r="1004" spans="1:3" x14ac:dyDescent="0.2">
      <c r="A1004" s="20">
        <f t="shared" si="32"/>
        <v>994</v>
      </c>
      <c r="B1004" s="28">
        <f>CS4001NI!I1004</f>
        <v>0</v>
      </c>
      <c r="C1004" s="29" t="str">
        <f t="shared" si="31"/>
        <v/>
      </c>
    </row>
    <row r="1005" spans="1:3" x14ac:dyDescent="0.2">
      <c r="A1005" s="20">
        <f t="shared" si="32"/>
        <v>995</v>
      </c>
      <c r="B1005" s="28">
        <f>CS4001NI!I1005</f>
        <v>0</v>
      </c>
      <c r="C1005" s="29" t="str">
        <f t="shared" si="31"/>
        <v/>
      </c>
    </row>
    <row r="1006" spans="1:3" x14ac:dyDescent="0.2">
      <c r="A1006" s="20">
        <f t="shared" si="32"/>
        <v>996</v>
      </c>
      <c r="B1006" s="28">
        <f>CS4001NI!I1006</f>
        <v>0</v>
      </c>
      <c r="C1006" s="29" t="str">
        <f t="shared" si="31"/>
        <v/>
      </c>
    </row>
    <row r="1007" spans="1:3" x14ac:dyDescent="0.2">
      <c r="A1007" s="20">
        <f t="shared" si="32"/>
        <v>997</v>
      </c>
      <c r="B1007" s="28">
        <f>CS4001NI!I1007</f>
        <v>0</v>
      </c>
      <c r="C1007" s="29" t="str">
        <f t="shared" si="31"/>
        <v/>
      </c>
    </row>
    <row r="1008" spans="1:3" x14ac:dyDescent="0.2">
      <c r="A1008" s="20">
        <f t="shared" si="32"/>
        <v>998</v>
      </c>
      <c r="B1008" s="28">
        <f>CS4001NI!I1008</f>
        <v>0</v>
      </c>
      <c r="C1008" s="29" t="str">
        <f t="shared" si="31"/>
        <v/>
      </c>
    </row>
    <row r="1009" spans="1:3" x14ac:dyDescent="0.2">
      <c r="A1009" s="20">
        <f t="shared" si="32"/>
        <v>999</v>
      </c>
      <c r="B1009" s="28">
        <f>CS4001NI!I1009</f>
        <v>0</v>
      </c>
      <c r="C1009" s="29" t="str">
        <f t="shared" si="31"/>
        <v/>
      </c>
    </row>
    <row r="1010" spans="1:3" x14ac:dyDescent="0.2">
      <c r="A1010" s="20">
        <f t="shared" si="32"/>
        <v>1000</v>
      </c>
      <c r="B1010" s="28">
        <f>CS4001NI!I1010</f>
        <v>0</v>
      </c>
      <c r="C1010" s="29" t="str">
        <f t="shared" si="31"/>
        <v/>
      </c>
    </row>
  </sheetData>
  <dataValidations count="1">
    <dataValidation type="list" allowBlank="1" showInputMessage="1" sqref="B983038:B983039 B917502:B917503 B851966:B851967 B786430:B786431 B720894:B720895 B655358:B655359 B589822:B589823 B524286:B524287 B458750:B458751 B393214:B393215 B327678:B327679 B262142:B262143 B196606:B196607 B131070:B131071 B65534:B65535">
      <formula1>#REF!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showGridLines="0" zoomScaleNormal="100" workbookViewId="0"/>
  </sheetViews>
  <sheetFormatPr defaultColWidth="9.140625" defaultRowHeight="12" x14ac:dyDescent="0.2"/>
  <cols>
    <col min="1" max="1" width="4.140625" style="75" bestFit="1" customWidth="1"/>
    <col min="2" max="2" width="11.85546875" style="75" bestFit="1" customWidth="1"/>
    <col min="3" max="6" width="13.140625" style="75" customWidth="1"/>
    <col min="7" max="7" width="29.42578125" style="75" bestFit="1" customWidth="1"/>
    <col min="8" max="8" width="20.28515625" style="75" bestFit="1" customWidth="1"/>
    <col min="9" max="9" width="22.140625" style="76" customWidth="1"/>
    <col min="10" max="10" width="47.28515625" style="75" customWidth="1"/>
    <col min="11" max="16384" width="9.140625" style="75"/>
  </cols>
  <sheetData>
    <row r="1" spans="1:10" s="59" customFormat="1" ht="36.75" customHeight="1" x14ac:dyDescent="0.25">
      <c r="A1" s="60" t="s">
        <v>8</v>
      </c>
      <c r="B1" s="61" t="s">
        <v>70</v>
      </c>
      <c r="C1" s="61" t="s">
        <v>1</v>
      </c>
      <c r="D1" s="62" t="s">
        <v>71</v>
      </c>
      <c r="E1" s="62" t="s">
        <v>64</v>
      </c>
      <c r="F1" s="62" t="s">
        <v>72</v>
      </c>
      <c r="G1" s="61" t="s">
        <v>0</v>
      </c>
      <c r="H1" s="62" t="s">
        <v>73</v>
      </c>
      <c r="I1" s="62" t="s">
        <v>74</v>
      </c>
      <c r="J1" s="63" t="s">
        <v>81</v>
      </c>
    </row>
    <row r="2" spans="1:10" s="69" customFormat="1" ht="30.75" customHeight="1" x14ac:dyDescent="0.25">
      <c r="A2" s="64">
        <v>1</v>
      </c>
      <c r="B2" s="65" t="s">
        <v>5</v>
      </c>
      <c r="C2" s="65" t="s">
        <v>2</v>
      </c>
      <c r="D2" s="66">
        <v>4</v>
      </c>
      <c r="E2" s="66" t="s">
        <v>65</v>
      </c>
      <c r="F2" s="66">
        <v>30</v>
      </c>
      <c r="G2" s="65" t="s">
        <v>75</v>
      </c>
      <c r="H2" s="67" t="s">
        <v>76</v>
      </c>
      <c r="I2" s="68">
        <v>0.3</v>
      </c>
      <c r="J2" s="85" t="s">
        <v>82</v>
      </c>
    </row>
    <row r="3" spans="1:10" s="69" customFormat="1" ht="30.75" customHeight="1" x14ac:dyDescent="0.25">
      <c r="A3" s="70"/>
      <c r="D3" s="71"/>
      <c r="E3" s="71"/>
      <c r="F3" s="71"/>
      <c r="H3" s="67" t="s">
        <v>77</v>
      </c>
      <c r="I3" s="68">
        <v>0.3</v>
      </c>
      <c r="J3" s="86"/>
    </row>
    <row r="4" spans="1:10" s="69" customFormat="1" ht="30.75" customHeight="1" x14ac:dyDescent="0.25">
      <c r="A4" s="72"/>
      <c r="B4" s="73"/>
      <c r="C4" s="73"/>
      <c r="D4" s="74"/>
      <c r="E4" s="74"/>
      <c r="F4" s="74"/>
      <c r="G4" s="73"/>
      <c r="H4" s="67" t="s">
        <v>78</v>
      </c>
      <c r="I4" s="68">
        <v>0.4</v>
      </c>
      <c r="J4" s="87"/>
    </row>
  </sheetData>
  <mergeCells count="1">
    <mergeCell ref="J2:J4"/>
  </mergeCells>
  <pageMargins left="0.24" right="0.19" top="0.47" bottom="0.17" header="0.3" footer="0.23"/>
  <pageSetup paperSize="9" scale="57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CS4001NI</vt:lpstr>
      <vt:lpstr>001</vt:lpstr>
      <vt:lpstr>002</vt:lpstr>
      <vt:lpstr>Summary</vt:lpstr>
      <vt:lpstr>Covid 19</vt:lpstr>
      <vt:lpstr>'Covid 19'!Print_Titles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Hargy</dc:creator>
  <cp:lastModifiedBy>Islington College</cp:lastModifiedBy>
  <cp:lastPrinted>2018-06-26T06:54:11Z</cp:lastPrinted>
  <dcterms:created xsi:type="dcterms:W3CDTF">2018-06-28T14:43:49Z</dcterms:created>
  <dcterms:modified xsi:type="dcterms:W3CDTF">2020-07-30T15:16:23Z</dcterms:modified>
</cp:coreProperties>
</file>