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6605" windowHeight="9435"/>
  </bookViews>
  <sheets>
    <sheet name="All Population " sheetId="3" r:id="rId1"/>
    <sheet name="SC Population " sheetId="1" r:id="rId2"/>
    <sheet name="ST Population" sheetId="7" r:id="rId3"/>
    <sheet name="All Population2011" sheetId="4" state="hidden" r:id="rId4"/>
    <sheet name="SC Population2011" sheetId="5" state="hidden" r:id="rId5"/>
    <sheet name="SC Population2011%" sheetId="6" state="hidden" r:id="rId6"/>
    <sheet name="ST Population 2011" sheetId="2" state="hidden" r:id="rId7"/>
    <sheet name="ST Population 2011%" sheetId="8" state="hidden" r:id="rId8"/>
  </sheets>
  <definedNames>
    <definedName name="_xlnm.Print_Area" localSheetId="0">'All Population '!$A$1:$G$37</definedName>
    <definedName name="_xlnm.Print_Area" localSheetId="3">'All Population2011'!$A$1:$T$41</definedName>
    <definedName name="_xlnm.Print_Area" localSheetId="1">'SC Population '!$A$1:$T$42</definedName>
    <definedName name="_xlnm.Print_Area" localSheetId="4">'SC Population2011'!$A$1:$T$41</definedName>
    <definedName name="_xlnm.Print_Area" localSheetId="5">'SC Population2011%'!$A$1:$T$41</definedName>
    <definedName name="_xlnm.Print_Area" localSheetId="2">'ST Population'!$A$1:$T$42</definedName>
    <definedName name="_xlnm.Print_Area" localSheetId="6">'ST Population 2011'!$A$1:$T$41</definedName>
    <definedName name="_xlnm.Print_Area" localSheetId="7">'ST Population 2011%'!$A$1:$T$41</definedName>
    <definedName name="_xlnm.Print_Titles" localSheetId="0">'All Population '!$A:$A</definedName>
    <definedName name="_xlnm.Print_Titles" localSheetId="3">'All Population2011'!$A:$B</definedName>
    <definedName name="_xlnm.Print_Titles" localSheetId="1">'SC Population '!$A:$B</definedName>
    <definedName name="_xlnm.Print_Titles" localSheetId="4">'SC Population2011'!$A:$B</definedName>
    <definedName name="_xlnm.Print_Titles" localSheetId="5">'SC Population2011%'!$A:$B</definedName>
    <definedName name="_xlnm.Print_Titles" localSheetId="2">'ST Population'!$A:$B</definedName>
    <definedName name="_xlnm.Print_Titles" localSheetId="6">'ST Population 2011'!$A:$B</definedName>
    <definedName name="_xlnm.Print_Titles" localSheetId="7">'ST Population 2011%'!$A:$B</definedName>
  </definedNames>
  <calcPr calcId="124519"/>
</workbook>
</file>

<file path=xl/calcChain.xml><?xml version="1.0" encoding="utf-8"?>
<calcChain xmlns="http://schemas.openxmlformats.org/spreadsheetml/2006/main">
  <c r="C7" i="8"/>
  <c r="D7"/>
  <c r="F7"/>
  <c r="G7"/>
  <c r="I7"/>
  <c r="J7"/>
  <c r="L7"/>
  <c r="M7"/>
  <c r="O7"/>
  <c r="P7"/>
  <c r="R7"/>
  <c r="S7"/>
  <c r="C8"/>
  <c r="D8"/>
  <c r="D8" i="7" s="1"/>
  <c r="F8" i="8"/>
  <c r="F8" i="7" s="1"/>
  <c r="G8" i="8"/>
  <c r="I8"/>
  <c r="J8"/>
  <c r="J8" i="7" s="1"/>
  <c r="L8" i="8"/>
  <c r="L8" i="7" s="1"/>
  <c r="M8" i="8"/>
  <c r="O8"/>
  <c r="P8"/>
  <c r="P8" i="7" s="1"/>
  <c r="R8" i="8"/>
  <c r="R8" i="7" s="1"/>
  <c r="S8" i="8"/>
  <c r="C9"/>
  <c r="D9"/>
  <c r="D9" i="7" s="1"/>
  <c r="F9" i="8"/>
  <c r="F9" i="7" s="1"/>
  <c r="G9" i="8"/>
  <c r="I9"/>
  <c r="J9"/>
  <c r="J9" i="7" s="1"/>
  <c r="L9" i="8"/>
  <c r="L9" i="7" s="1"/>
  <c r="M9" i="8"/>
  <c r="O9"/>
  <c r="P9"/>
  <c r="P9" i="7" s="1"/>
  <c r="R9" i="8"/>
  <c r="R9" i="7" s="1"/>
  <c r="S9" i="8"/>
  <c r="C10"/>
  <c r="D10"/>
  <c r="D10" i="7" s="1"/>
  <c r="F10" i="8"/>
  <c r="F10" i="7" s="1"/>
  <c r="G10" i="8"/>
  <c r="I10"/>
  <c r="J10"/>
  <c r="J10" i="7" s="1"/>
  <c r="L10" i="8"/>
  <c r="L10" i="7" s="1"/>
  <c r="M10" i="8"/>
  <c r="O10"/>
  <c r="P10"/>
  <c r="P10" i="7" s="1"/>
  <c r="R10" i="8"/>
  <c r="R10" i="7" s="1"/>
  <c r="S10" i="8"/>
  <c r="C11"/>
  <c r="D11"/>
  <c r="D11" i="7" s="1"/>
  <c r="F11" i="8"/>
  <c r="F11" i="7" s="1"/>
  <c r="G11" i="8"/>
  <c r="I11"/>
  <c r="J11"/>
  <c r="J11" i="7" s="1"/>
  <c r="L11" i="8"/>
  <c r="L11" i="7" s="1"/>
  <c r="M11" i="8"/>
  <c r="O11"/>
  <c r="P11"/>
  <c r="P11" i="7" s="1"/>
  <c r="R11" i="8"/>
  <c r="R11" i="7" s="1"/>
  <c r="S11" i="8"/>
  <c r="C12"/>
  <c r="D12"/>
  <c r="D12" i="7" s="1"/>
  <c r="F12" i="8"/>
  <c r="F12" i="7" s="1"/>
  <c r="G12" i="8"/>
  <c r="I12"/>
  <c r="J12"/>
  <c r="J12" i="7" s="1"/>
  <c r="L12" i="8"/>
  <c r="L12" i="7" s="1"/>
  <c r="M12" i="8"/>
  <c r="O12"/>
  <c r="P12"/>
  <c r="P12" i="7" s="1"/>
  <c r="R12" i="8"/>
  <c r="R12" i="7" s="1"/>
  <c r="S12" i="8"/>
  <c r="C13"/>
  <c r="D13"/>
  <c r="D13" i="7" s="1"/>
  <c r="F13" i="8"/>
  <c r="F13" i="7" s="1"/>
  <c r="G13" i="8"/>
  <c r="I13"/>
  <c r="J13"/>
  <c r="J13" i="7" s="1"/>
  <c r="L13" i="8"/>
  <c r="L13" i="7" s="1"/>
  <c r="M13" i="8"/>
  <c r="O13"/>
  <c r="P13"/>
  <c r="P13" i="7" s="1"/>
  <c r="R13" i="8"/>
  <c r="R13" i="7" s="1"/>
  <c r="S13" i="8"/>
  <c r="S13" i="7" s="1"/>
  <c r="C14" i="8"/>
  <c r="C14" i="7" s="1"/>
  <c r="D14" i="8"/>
  <c r="D14" i="7" s="1"/>
  <c r="F14" i="8"/>
  <c r="F14" i="7" s="1"/>
  <c r="G14" i="8"/>
  <c r="G14" i="7" s="1"/>
  <c r="I14" i="8"/>
  <c r="I14" i="7" s="1"/>
  <c r="J14" i="8"/>
  <c r="J14" i="7" s="1"/>
  <c r="L14" i="8"/>
  <c r="L14" i="7" s="1"/>
  <c r="M14" i="8"/>
  <c r="M14" i="7" s="1"/>
  <c r="O14" i="8"/>
  <c r="O14" i="7" s="1"/>
  <c r="P14" i="8"/>
  <c r="P14" i="7" s="1"/>
  <c r="R14" i="8"/>
  <c r="R14" i="7" s="1"/>
  <c r="S14" i="8"/>
  <c r="S14" i="7" s="1"/>
  <c r="C15" i="8"/>
  <c r="C15" i="7" s="1"/>
  <c r="D15" i="8"/>
  <c r="D15" i="7" s="1"/>
  <c r="F15" i="8"/>
  <c r="F15" i="7" s="1"/>
  <c r="G15" i="8"/>
  <c r="G15" i="7" s="1"/>
  <c r="I15" i="8"/>
  <c r="I15" i="7" s="1"/>
  <c r="J15" i="8"/>
  <c r="J15" i="7" s="1"/>
  <c r="L15" i="8"/>
  <c r="L15" i="7" s="1"/>
  <c r="M15" i="8"/>
  <c r="M15" i="7" s="1"/>
  <c r="O15" i="8"/>
  <c r="O15" i="7" s="1"/>
  <c r="P15" i="8"/>
  <c r="P15" i="7" s="1"/>
  <c r="R15" i="8"/>
  <c r="R15" i="7" s="1"/>
  <c r="S15" i="8"/>
  <c r="S15" i="7" s="1"/>
  <c r="C16" i="8"/>
  <c r="C16" i="7" s="1"/>
  <c r="D16" i="8"/>
  <c r="D16" i="7" s="1"/>
  <c r="F16" i="8"/>
  <c r="F16" i="7" s="1"/>
  <c r="G16" i="8"/>
  <c r="G16" i="7" s="1"/>
  <c r="I16" i="8"/>
  <c r="I16" i="7" s="1"/>
  <c r="J16" i="8"/>
  <c r="J16" i="7" s="1"/>
  <c r="L16" i="8"/>
  <c r="L16" i="7" s="1"/>
  <c r="M16" i="8"/>
  <c r="M16" i="7" s="1"/>
  <c r="O16" i="8"/>
  <c r="O16" i="7" s="1"/>
  <c r="P16" i="8"/>
  <c r="P16" i="7" s="1"/>
  <c r="R16" i="8"/>
  <c r="R16" i="7" s="1"/>
  <c r="S16" i="8"/>
  <c r="S16" i="7" s="1"/>
  <c r="C17" i="8"/>
  <c r="C17" i="7" s="1"/>
  <c r="D17" i="8"/>
  <c r="D17" i="7" s="1"/>
  <c r="F17" i="8"/>
  <c r="F17" i="7" s="1"/>
  <c r="G17" i="8"/>
  <c r="G17" i="7" s="1"/>
  <c r="I17" i="8"/>
  <c r="I17" i="7" s="1"/>
  <c r="J17" i="8"/>
  <c r="J17" i="7" s="1"/>
  <c r="L17" i="8"/>
  <c r="L17" i="7" s="1"/>
  <c r="M17" i="8"/>
  <c r="M17" i="7" s="1"/>
  <c r="O17" i="8"/>
  <c r="O17" i="7" s="1"/>
  <c r="P17" i="8"/>
  <c r="P17" i="7" s="1"/>
  <c r="R17" i="8"/>
  <c r="R17" i="7" s="1"/>
  <c r="S17" i="8"/>
  <c r="S17" i="7" s="1"/>
  <c r="C18" i="8"/>
  <c r="C18" i="7" s="1"/>
  <c r="D18" i="8"/>
  <c r="D18" i="7" s="1"/>
  <c r="F18" i="8"/>
  <c r="F18" i="7" s="1"/>
  <c r="G18" i="8"/>
  <c r="G18" i="7" s="1"/>
  <c r="I18" i="8"/>
  <c r="I18" i="7" s="1"/>
  <c r="J18" i="8"/>
  <c r="J18" i="7" s="1"/>
  <c r="L18" i="8"/>
  <c r="L18" i="7" s="1"/>
  <c r="M18" i="8"/>
  <c r="M18" i="7" s="1"/>
  <c r="O18" i="8"/>
  <c r="O18" i="7" s="1"/>
  <c r="P18" i="8"/>
  <c r="P18" i="7" s="1"/>
  <c r="R18" i="8"/>
  <c r="R18" i="7" s="1"/>
  <c r="S18" i="8"/>
  <c r="S18" i="7" s="1"/>
  <c r="C19" i="8"/>
  <c r="C19" i="7" s="1"/>
  <c r="D19" i="8"/>
  <c r="D19" i="7" s="1"/>
  <c r="F19" i="8"/>
  <c r="F19" i="7" s="1"/>
  <c r="G19" i="8"/>
  <c r="G19" i="7" s="1"/>
  <c r="I19" i="8"/>
  <c r="I19" i="7" s="1"/>
  <c r="J19" i="8"/>
  <c r="J19" i="7" s="1"/>
  <c r="L19" i="8"/>
  <c r="L19" i="7" s="1"/>
  <c r="M19" i="8"/>
  <c r="M19" i="7" s="1"/>
  <c r="O19" i="8"/>
  <c r="O19" i="7" s="1"/>
  <c r="P19" i="8"/>
  <c r="P19" i="7" s="1"/>
  <c r="R19" i="8"/>
  <c r="R19" i="7" s="1"/>
  <c r="S19" i="8"/>
  <c r="S19" i="7" s="1"/>
  <c r="C20" i="8"/>
  <c r="C20" i="7" s="1"/>
  <c r="D20" i="8"/>
  <c r="D20" i="7" s="1"/>
  <c r="F20" i="8"/>
  <c r="F20" i="7" s="1"/>
  <c r="G20" i="8"/>
  <c r="G20" i="7" s="1"/>
  <c r="I20" i="8"/>
  <c r="I20" i="7" s="1"/>
  <c r="J20" i="8"/>
  <c r="J20" i="7" s="1"/>
  <c r="L20" i="8"/>
  <c r="L20" i="7" s="1"/>
  <c r="M20" i="8"/>
  <c r="M20" i="7" s="1"/>
  <c r="O20" i="8"/>
  <c r="O20" i="7" s="1"/>
  <c r="P20" i="8"/>
  <c r="P20" i="7" s="1"/>
  <c r="R20" i="8"/>
  <c r="R20" i="7" s="1"/>
  <c r="S20" i="8"/>
  <c r="S20" i="7" s="1"/>
  <c r="C21" i="8"/>
  <c r="C21" i="7" s="1"/>
  <c r="D21" i="8"/>
  <c r="D21" i="7" s="1"/>
  <c r="F21" i="8"/>
  <c r="F21" i="7" s="1"/>
  <c r="G21" i="8"/>
  <c r="G21" i="7" s="1"/>
  <c r="I21" i="8"/>
  <c r="I21" i="7" s="1"/>
  <c r="J21" i="8"/>
  <c r="J21" i="7" s="1"/>
  <c r="L21" i="8"/>
  <c r="L21" i="7" s="1"/>
  <c r="M21" i="8"/>
  <c r="M21" i="7" s="1"/>
  <c r="O21" i="8"/>
  <c r="O21" i="7" s="1"/>
  <c r="P21" i="8"/>
  <c r="P21" i="7" s="1"/>
  <c r="R21" i="8"/>
  <c r="R21" i="7" s="1"/>
  <c r="S21" i="8"/>
  <c r="S21" i="7" s="1"/>
  <c r="C22" i="8"/>
  <c r="C22" i="7" s="1"/>
  <c r="D22" i="8"/>
  <c r="D22" i="7" s="1"/>
  <c r="F22" i="8"/>
  <c r="F22" i="7" s="1"/>
  <c r="G22" i="8"/>
  <c r="G22" i="7" s="1"/>
  <c r="I22" i="8"/>
  <c r="I22" i="7" s="1"/>
  <c r="J22" i="8"/>
  <c r="J22" i="7" s="1"/>
  <c r="L22" i="8"/>
  <c r="L22" i="7" s="1"/>
  <c r="M22" i="8"/>
  <c r="M22" i="7" s="1"/>
  <c r="O22" i="8"/>
  <c r="O22" i="7" s="1"/>
  <c r="P22" i="8"/>
  <c r="P22" i="7" s="1"/>
  <c r="R22" i="8"/>
  <c r="R22" i="7" s="1"/>
  <c r="S22" i="8"/>
  <c r="S22" i="7" s="1"/>
  <c r="C23" i="8"/>
  <c r="C23" i="7" s="1"/>
  <c r="D23" i="8"/>
  <c r="D23" i="7" s="1"/>
  <c r="F23" i="8"/>
  <c r="F23" i="7" s="1"/>
  <c r="G23" i="8"/>
  <c r="G23" i="7" s="1"/>
  <c r="I23" i="8"/>
  <c r="I23" i="7" s="1"/>
  <c r="J23" i="8"/>
  <c r="J23" i="7" s="1"/>
  <c r="L23" i="8"/>
  <c r="L23" i="7" s="1"/>
  <c r="M23" i="8"/>
  <c r="M23" i="7" s="1"/>
  <c r="O23" i="8"/>
  <c r="O23" i="7" s="1"/>
  <c r="P23" i="8"/>
  <c r="P23" i="7" s="1"/>
  <c r="R23" i="8"/>
  <c r="R23" i="7" s="1"/>
  <c r="S23" i="8"/>
  <c r="S23" i="7" s="1"/>
  <c r="C24" i="8"/>
  <c r="C24" i="7" s="1"/>
  <c r="D24" i="8"/>
  <c r="D24" i="7" s="1"/>
  <c r="F24" i="8"/>
  <c r="F24" i="7" s="1"/>
  <c r="G24" i="8"/>
  <c r="G24" i="7" s="1"/>
  <c r="I24" i="8"/>
  <c r="I24" i="7" s="1"/>
  <c r="J24" i="8"/>
  <c r="J24" i="7" s="1"/>
  <c r="L24" i="8"/>
  <c r="L24" i="7" s="1"/>
  <c r="M24" i="8"/>
  <c r="M24" i="7" s="1"/>
  <c r="O24" i="8"/>
  <c r="O24" i="7" s="1"/>
  <c r="P24" i="8"/>
  <c r="P24" i="7" s="1"/>
  <c r="R24" i="8"/>
  <c r="R24" i="7" s="1"/>
  <c r="S24" i="8"/>
  <c r="S24" i="7" s="1"/>
  <c r="C25" i="8"/>
  <c r="C25" i="7" s="1"/>
  <c r="D25" i="8"/>
  <c r="D25" i="7" s="1"/>
  <c r="F25" i="8"/>
  <c r="F25" i="7" s="1"/>
  <c r="G25" i="8"/>
  <c r="G25" i="7" s="1"/>
  <c r="I25" i="8"/>
  <c r="I25" i="7" s="1"/>
  <c r="J25" i="8"/>
  <c r="J25" i="7" s="1"/>
  <c r="L25" i="8"/>
  <c r="L25" i="7" s="1"/>
  <c r="M25" i="8"/>
  <c r="M25" i="7" s="1"/>
  <c r="O25" i="8"/>
  <c r="O25" i="7" s="1"/>
  <c r="P25" i="8"/>
  <c r="P25" i="7" s="1"/>
  <c r="R25" i="8"/>
  <c r="R25" i="7" s="1"/>
  <c r="S25" i="8"/>
  <c r="S25" i="7" s="1"/>
  <c r="C26" i="8"/>
  <c r="C26" i="7" s="1"/>
  <c r="D26" i="8"/>
  <c r="D26" i="7" s="1"/>
  <c r="F26" i="8"/>
  <c r="F26" i="7" s="1"/>
  <c r="G26" i="8"/>
  <c r="G26" i="7" s="1"/>
  <c r="I26" i="8"/>
  <c r="I26" i="7" s="1"/>
  <c r="J26" i="8"/>
  <c r="J26" i="7" s="1"/>
  <c r="L26" i="8"/>
  <c r="L26" i="7" s="1"/>
  <c r="M26" i="8"/>
  <c r="M26" i="7" s="1"/>
  <c r="O26" i="8"/>
  <c r="O26" i="7" s="1"/>
  <c r="P26" i="8"/>
  <c r="P26" i="7" s="1"/>
  <c r="R26" i="8"/>
  <c r="R26" i="7" s="1"/>
  <c r="S26" i="8"/>
  <c r="S26" i="7" s="1"/>
  <c r="C27" i="8"/>
  <c r="C27" i="7" s="1"/>
  <c r="D27" i="8"/>
  <c r="D27" i="7" s="1"/>
  <c r="F27" i="8"/>
  <c r="F27" i="7" s="1"/>
  <c r="G27" i="8"/>
  <c r="G27" i="7" s="1"/>
  <c r="I27" i="8"/>
  <c r="I27" i="7" s="1"/>
  <c r="J27" i="8"/>
  <c r="J27" i="7" s="1"/>
  <c r="L27" i="8"/>
  <c r="L27" i="7" s="1"/>
  <c r="M27" i="8"/>
  <c r="M27" i="7" s="1"/>
  <c r="O27" i="8"/>
  <c r="O27" i="7" s="1"/>
  <c r="P27" i="8"/>
  <c r="P27" i="7" s="1"/>
  <c r="R27" i="8"/>
  <c r="R27" i="7" s="1"/>
  <c r="S27" i="8"/>
  <c r="S27" i="7" s="1"/>
  <c r="C28" i="8"/>
  <c r="C28" i="7" s="1"/>
  <c r="D28" i="8"/>
  <c r="D28" i="7" s="1"/>
  <c r="F28" i="8"/>
  <c r="F28" i="7" s="1"/>
  <c r="G28" i="8"/>
  <c r="G28" i="7" s="1"/>
  <c r="I28" i="8"/>
  <c r="I28" i="7" s="1"/>
  <c r="J28" i="8"/>
  <c r="J28" i="7" s="1"/>
  <c r="L28" i="8"/>
  <c r="L28" i="7" s="1"/>
  <c r="M28" i="8"/>
  <c r="M28" i="7" s="1"/>
  <c r="O28" i="8"/>
  <c r="O28" i="7" s="1"/>
  <c r="P28" i="8"/>
  <c r="P28" i="7" s="1"/>
  <c r="R28" i="8"/>
  <c r="R28" i="7" s="1"/>
  <c r="S28" i="8"/>
  <c r="S28" i="7" s="1"/>
  <c r="C29" i="8"/>
  <c r="C29" i="7" s="1"/>
  <c r="D29" i="8"/>
  <c r="D29" i="7" s="1"/>
  <c r="F29" i="8"/>
  <c r="F29" i="7" s="1"/>
  <c r="G29" i="8"/>
  <c r="G29" i="7" s="1"/>
  <c r="I29" i="8"/>
  <c r="I29" i="7" s="1"/>
  <c r="J29" i="8"/>
  <c r="J29" i="7" s="1"/>
  <c r="L29" i="8"/>
  <c r="L29" i="7" s="1"/>
  <c r="M29" i="8"/>
  <c r="M29" i="7" s="1"/>
  <c r="O29" i="8"/>
  <c r="O29" i="7" s="1"/>
  <c r="P29" i="8"/>
  <c r="P29" i="7" s="1"/>
  <c r="R29" i="8"/>
  <c r="R29" i="7" s="1"/>
  <c r="S29" i="8"/>
  <c r="S29" i="7" s="1"/>
  <c r="C30" i="8"/>
  <c r="C30" i="7" s="1"/>
  <c r="D30" i="8"/>
  <c r="D30" i="7" s="1"/>
  <c r="F30" i="8"/>
  <c r="F30" i="7" s="1"/>
  <c r="G30" i="8"/>
  <c r="G30" i="7" s="1"/>
  <c r="I30" i="8"/>
  <c r="I30" i="7" s="1"/>
  <c r="J30" i="8"/>
  <c r="J30" i="7" s="1"/>
  <c r="L30" i="8"/>
  <c r="L30" i="7" s="1"/>
  <c r="M30" i="8"/>
  <c r="M30" i="7" s="1"/>
  <c r="O30" i="8"/>
  <c r="O30" i="7" s="1"/>
  <c r="P30" i="8"/>
  <c r="P30" i="7" s="1"/>
  <c r="R30" i="8"/>
  <c r="R30" i="7" s="1"/>
  <c r="S30" i="8"/>
  <c r="S30" i="7" s="1"/>
  <c r="C31" i="8"/>
  <c r="C31" i="7" s="1"/>
  <c r="D31" i="8"/>
  <c r="D31" i="7" s="1"/>
  <c r="F31" i="8"/>
  <c r="F31" i="7" s="1"/>
  <c r="G31" i="8"/>
  <c r="G31" i="7" s="1"/>
  <c r="I31" i="8"/>
  <c r="I31" i="7" s="1"/>
  <c r="J31" i="8"/>
  <c r="J31" i="7" s="1"/>
  <c r="L31" i="8"/>
  <c r="L31" i="7" s="1"/>
  <c r="M31" i="8"/>
  <c r="M31" i="7" s="1"/>
  <c r="O31" i="8"/>
  <c r="O31" i="7" s="1"/>
  <c r="P31" i="8"/>
  <c r="P31" i="7" s="1"/>
  <c r="R31" i="8"/>
  <c r="R31" i="7" s="1"/>
  <c r="S31" i="8"/>
  <c r="S31" i="7" s="1"/>
  <c r="C32" i="8"/>
  <c r="C32" i="7" s="1"/>
  <c r="D32" i="8"/>
  <c r="D32" i="7" s="1"/>
  <c r="F32" i="8"/>
  <c r="F32" i="7" s="1"/>
  <c r="G32" i="8"/>
  <c r="G32" i="7" s="1"/>
  <c r="I32" i="8"/>
  <c r="I32" i="7" s="1"/>
  <c r="J32" i="8"/>
  <c r="J32" i="7" s="1"/>
  <c r="L32" i="8"/>
  <c r="L32" i="7" s="1"/>
  <c r="M32" i="8"/>
  <c r="M32" i="7" s="1"/>
  <c r="O32" i="8"/>
  <c r="O32" i="7" s="1"/>
  <c r="P32" i="8"/>
  <c r="P32" i="7" s="1"/>
  <c r="R32" i="8"/>
  <c r="R32" i="7" s="1"/>
  <c r="S32" i="8"/>
  <c r="S32" i="7" s="1"/>
  <c r="C33" i="8"/>
  <c r="C33" i="7" s="1"/>
  <c r="D33" i="8"/>
  <c r="D33" i="7" s="1"/>
  <c r="F33" i="8"/>
  <c r="F33" i="7" s="1"/>
  <c r="G33" i="8"/>
  <c r="G33" i="7" s="1"/>
  <c r="I33" i="8"/>
  <c r="I33" i="7" s="1"/>
  <c r="J33" i="8"/>
  <c r="J33" i="7" s="1"/>
  <c r="L33" i="8"/>
  <c r="L33" i="7" s="1"/>
  <c r="M33" i="8"/>
  <c r="M33" i="7" s="1"/>
  <c r="O33" i="8"/>
  <c r="O33" i="7" s="1"/>
  <c r="P33" i="8"/>
  <c r="P33" i="7" s="1"/>
  <c r="R33" i="8"/>
  <c r="R33" i="7" s="1"/>
  <c r="S33" i="8"/>
  <c r="S33" i="7" s="1"/>
  <c r="C34" i="8"/>
  <c r="C34" i="7" s="1"/>
  <c r="D34" i="8"/>
  <c r="D34" i="7" s="1"/>
  <c r="F34" i="8"/>
  <c r="F34" i="7" s="1"/>
  <c r="G34" i="8"/>
  <c r="G34" i="7" s="1"/>
  <c r="I34" i="8"/>
  <c r="I34" i="7" s="1"/>
  <c r="J34" i="8"/>
  <c r="J34" i="7" s="1"/>
  <c r="L34" i="8"/>
  <c r="L34" i="7" s="1"/>
  <c r="M34" i="8"/>
  <c r="M34" i="7" s="1"/>
  <c r="O34" i="8"/>
  <c r="O34" i="7" s="1"/>
  <c r="P34" i="8"/>
  <c r="P34" i="7" s="1"/>
  <c r="R34" i="8"/>
  <c r="R34" i="7" s="1"/>
  <c r="S34" i="8"/>
  <c r="S34" i="7" s="1"/>
  <c r="C35" i="8"/>
  <c r="C35" i="7" s="1"/>
  <c r="D35" i="8"/>
  <c r="D35" i="7" s="1"/>
  <c r="F35" i="8"/>
  <c r="F35" i="7" s="1"/>
  <c r="G35" i="8"/>
  <c r="G35" i="7" s="1"/>
  <c r="I35" i="8"/>
  <c r="I35" i="7" s="1"/>
  <c r="J35" i="8"/>
  <c r="J35" i="7" s="1"/>
  <c r="L35" i="8"/>
  <c r="L35" i="7" s="1"/>
  <c r="M35" i="8"/>
  <c r="M35" i="7" s="1"/>
  <c r="O35" i="8"/>
  <c r="O35" i="7" s="1"/>
  <c r="P35" i="8"/>
  <c r="P35" i="7" s="1"/>
  <c r="R35" i="8"/>
  <c r="R35" i="7" s="1"/>
  <c r="S35" i="8"/>
  <c r="S35" i="7" s="1"/>
  <c r="C36" i="8"/>
  <c r="C36" i="7" s="1"/>
  <c r="D36" i="8"/>
  <c r="D36" i="7" s="1"/>
  <c r="F36" i="8"/>
  <c r="F36" i="7" s="1"/>
  <c r="G36" i="8"/>
  <c r="G36" i="7" s="1"/>
  <c r="I36" i="8"/>
  <c r="I36" i="7" s="1"/>
  <c r="J36" i="8"/>
  <c r="J36" i="7" s="1"/>
  <c r="L36" i="8"/>
  <c r="L36" i="7" s="1"/>
  <c r="M36" i="8"/>
  <c r="M36" i="7" s="1"/>
  <c r="O36" i="8"/>
  <c r="O36" i="7" s="1"/>
  <c r="P36" i="8"/>
  <c r="P36" i="7" s="1"/>
  <c r="R36" i="8"/>
  <c r="R36" i="7" s="1"/>
  <c r="S36" i="8"/>
  <c r="S36" i="7" s="1"/>
  <c r="C37" i="8"/>
  <c r="C37" i="7" s="1"/>
  <c r="D37" i="8"/>
  <c r="D37" i="7" s="1"/>
  <c r="F37" i="8"/>
  <c r="F37" i="7" s="1"/>
  <c r="G37" i="8"/>
  <c r="G37" i="7" s="1"/>
  <c r="I37" i="8"/>
  <c r="I37" i="7" s="1"/>
  <c r="J37" i="8"/>
  <c r="J37" i="7" s="1"/>
  <c r="L37" i="8"/>
  <c r="L37" i="7" s="1"/>
  <c r="M37" i="8"/>
  <c r="M37" i="7" s="1"/>
  <c r="O37" i="8"/>
  <c r="O37" i="7" s="1"/>
  <c r="P37" i="8"/>
  <c r="P37" i="7" s="1"/>
  <c r="R37" i="8"/>
  <c r="R37" i="7" s="1"/>
  <c r="S37" i="8"/>
  <c r="S37" i="7" s="1"/>
  <c r="C38" i="8"/>
  <c r="C39" i="7" s="1"/>
  <c r="D38" i="8"/>
  <c r="D39" i="7" s="1"/>
  <c r="F38" i="8"/>
  <c r="F39" i="7" s="1"/>
  <c r="G38" i="8"/>
  <c r="G39" i="7" s="1"/>
  <c r="I38" i="8"/>
  <c r="I39" i="7" s="1"/>
  <c r="J38" i="8"/>
  <c r="J39" i="7" s="1"/>
  <c r="L38" i="8"/>
  <c r="L39" i="7" s="1"/>
  <c r="M38" i="8"/>
  <c r="M39" i="7" s="1"/>
  <c r="O38" i="8"/>
  <c r="O39" i="7" s="1"/>
  <c r="P38" i="8"/>
  <c r="P39" i="7" s="1"/>
  <c r="R38" i="8"/>
  <c r="R39" i="7" s="1"/>
  <c r="S38" i="8"/>
  <c r="S39" i="7" s="1"/>
  <c r="C39" i="8"/>
  <c r="C40" i="7" s="1"/>
  <c r="D39" i="8"/>
  <c r="D40" i="7" s="1"/>
  <c r="F39" i="8"/>
  <c r="F40" i="7" s="1"/>
  <c r="G39" i="8"/>
  <c r="G40" i="7" s="1"/>
  <c r="I39" i="8"/>
  <c r="I40" i="7" s="1"/>
  <c r="J39" i="8"/>
  <c r="J40" i="7" s="1"/>
  <c r="L39" i="8"/>
  <c r="L40" i="7" s="1"/>
  <c r="M39" i="8"/>
  <c r="M40" i="7" s="1"/>
  <c r="O39" i="8"/>
  <c r="O40" i="7" s="1"/>
  <c r="P39" i="8"/>
  <c r="P40" i="7" s="1"/>
  <c r="R39" i="8"/>
  <c r="R40" i="7" s="1"/>
  <c r="S39" i="8"/>
  <c r="S40" i="7" s="1"/>
  <c r="C40" i="8"/>
  <c r="C41" i="7" s="1"/>
  <c r="D40" i="8"/>
  <c r="D41" i="7" s="1"/>
  <c r="F40" i="8"/>
  <c r="F41" i="7" s="1"/>
  <c r="G40" i="8"/>
  <c r="G41" i="7" s="1"/>
  <c r="I40" i="8"/>
  <c r="I41" i="7" s="1"/>
  <c r="J40" i="8"/>
  <c r="J41" i="7" s="1"/>
  <c r="L40" i="8"/>
  <c r="L41" i="7" s="1"/>
  <c r="M40" i="8"/>
  <c r="M41" i="7" s="1"/>
  <c r="O40" i="8"/>
  <c r="O41" i="7" s="1"/>
  <c r="P40" i="8"/>
  <c r="P41" i="7" s="1"/>
  <c r="R40" i="8"/>
  <c r="R41" i="7" s="1"/>
  <c r="S40" i="8"/>
  <c r="S41" i="7" s="1"/>
  <c r="D6" i="8"/>
  <c r="D6" i="7" s="1"/>
  <c r="F6" i="8"/>
  <c r="F6" i="7" s="1"/>
  <c r="G6" i="8"/>
  <c r="G6" i="7" s="1"/>
  <c r="I6" i="8"/>
  <c r="I6" i="7" s="1"/>
  <c r="J6" i="8"/>
  <c r="J6" i="7" s="1"/>
  <c r="L6" i="8"/>
  <c r="L6" i="7" s="1"/>
  <c r="M6" i="8"/>
  <c r="M6" i="7" s="1"/>
  <c r="O6" i="8"/>
  <c r="O6" i="7" s="1"/>
  <c r="P6" i="8"/>
  <c r="P6" i="7" s="1"/>
  <c r="R6" i="8"/>
  <c r="R6" i="7" s="1"/>
  <c r="S6" i="8"/>
  <c r="S6" i="7" s="1"/>
  <c r="C6" i="8"/>
  <c r="C6" i="7" s="1"/>
  <c r="O2" i="8"/>
  <c r="I2"/>
  <c r="I1"/>
  <c r="O1" s="1"/>
  <c r="O2" i="7"/>
  <c r="I2"/>
  <c r="I1"/>
  <c r="O1" s="1"/>
  <c r="C7" i="6"/>
  <c r="D7"/>
  <c r="F7"/>
  <c r="G7"/>
  <c r="I7"/>
  <c r="J7"/>
  <c r="L7"/>
  <c r="M7"/>
  <c r="O7"/>
  <c r="P7"/>
  <c r="R7"/>
  <c r="S7"/>
  <c r="C8"/>
  <c r="C8" i="1" s="1"/>
  <c r="D8" i="6"/>
  <c r="D8" i="1" s="1"/>
  <c r="F8" i="6"/>
  <c r="F8" i="1" s="1"/>
  <c r="G8" i="6"/>
  <c r="G8" i="1" s="1"/>
  <c r="I8" i="6"/>
  <c r="I8" i="1" s="1"/>
  <c r="J8" i="6"/>
  <c r="J8" i="1" s="1"/>
  <c r="L8" i="6"/>
  <c r="L8" i="1" s="1"/>
  <c r="M8" i="6"/>
  <c r="M8" i="1" s="1"/>
  <c r="O8" i="6"/>
  <c r="O8" i="1" s="1"/>
  <c r="P8" i="6"/>
  <c r="P8" i="1" s="1"/>
  <c r="R8" i="6"/>
  <c r="R8" i="1" s="1"/>
  <c r="S8" i="6"/>
  <c r="S8" i="1" s="1"/>
  <c r="C9" i="6"/>
  <c r="C9" i="1" s="1"/>
  <c r="D9" i="6"/>
  <c r="D9" i="1" s="1"/>
  <c r="F9" i="6"/>
  <c r="F9" i="1" s="1"/>
  <c r="G9" i="6"/>
  <c r="G9" i="1" s="1"/>
  <c r="I9" i="6"/>
  <c r="I9" i="1" s="1"/>
  <c r="J9" i="6"/>
  <c r="J9" i="1" s="1"/>
  <c r="L9" i="6"/>
  <c r="L9" i="1" s="1"/>
  <c r="M9" i="6"/>
  <c r="M9" i="1" s="1"/>
  <c r="O9" i="6"/>
  <c r="O9" i="1" s="1"/>
  <c r="P9" i="6"/>
  <c r="P9" i="1" s="1"/>
  <c r="R9" i="6"/>
  <c r="R9" i="1" s="1"/>
  <c r="S9" i="6"/>
  <c r="S9" i="1" s="1"/>
  <c r="C10" i="6"/>
  <c r="C10" i="1" s="1"/>
  <c r="D10" i="6"/>
  <c r="D10" i="1" s="1"/>
  <c r="F10" i="6"/>
  <c r="F10" i="1" s="1"/>
  <c r="G10" i="6"/>
  <c r="G10" i="1" s="1"/>
  <c r="I10" i="6"/>
  <c r="I10" i="1" s="1"/>
  <c r="J10" i="6"/>
  <c r="J10" i="1" s="1"/>
  <c r="L10" i="6"/>
  <c r="L10" i="1" s="1"/>
  <c r="M10" i="6"/>
  <c r="M10" i="1" s="1"/>
  <c r="O10" i="6"/>
  <c r="O10" i="1" s="1"/>
  <c r="P10" i="6"/>
  <c r="P10" i="1" s="1"/>
  <c r="R10" i="6"/>
  <c r="R10" i="1" s="1"/>
  <c r="S10" i="6"/>
  <c r="S10" i="1" s="1"/>
  <c r="C11" i="6"/>
  <c r="C11" i="1" s="1"/>
  <c r="D11" i="6"/>
  <c r="D11" i="1" s="1"/>
  <c r="F11" i="6"/>
  <c r="F11" i="1" s="1"/>
  <c r="G11" i="6"/>
  <c r="G11" i="1" s="1"/>
  <c r="I11" i="6"/>
  <c r="I11" i="1" s="1"/>
  <c r="J11" i="6"/>
  <c r="J11" i="1" s="1"/>
  <c r="L11" i="6"/>
  <c r="L11" i="1" s="1"/>
  <c r="M11" i="6"/>
  <c r="M11" i="1" s="1"/>
  <c r="O11" i="6"/>
  <c r="O11" i="1" s="1"/>
  <c r="P11" i="6"/>
  <c r="P11" i="1" s="1"/>
  <c r="R11" i="6"/>
  <c r="R11" i="1" s="1"/>
  <c r="S11" i="6"/>
  <c r="S11" i="1" s="1"/>
  <c r="C12" i="6"/>
  <c r="C12" i="1" s="1"/>
  <c r="D12" i="6"/>
  <c r="D12" i="1" s="1"/>
  <c r="F12" i="6"/>
  <c r="F12" i="1" s="1"/>
  <c r="G12" i="6"/>
  <c r="G12" i="1" s="1"/>
  <c r="I12" i="6"/>
  <c r="I12" i="1" s="1"/>
  <c r="J12" i="6"/>
  <c r="J12" i="1" s="1"/>
  <c r="L12" i="6"/>
  <c r="L12" i="1" s="1"/>
  <c r="M12" i="6"/>
  <c r="M12" i="1" s="1"/>
  <c r="O12" i="6"/>
  <c r="O12" i="1" s="1"/>
  <c r="P12" i="6"/>
  <c r="P12" i="1" s="1"/>
  <c r="R12" i="6"/>
  <c r="R12" i="1" s="1"/>
  <c r="S12" i="6"/>
  <c r="S12" i="1" s="1"/>
  <c r="C13" i="6"/>
  <c r="C13" i="1" s="1"/>
  <c r="D13" i="6"/>
  <c r="D13" i="1" s="1"/>
  <c r="F13" i="6"/>
  <c r="F13" i="1" s="1"/>
  <c r="G13" i="6"/>
  <c r="G13" i="1" s="1"/>
  <c r="I13" i="6"/>
  <c r="I13" i="1" s="1"/>
  <c r="J13" i="6"/>
  <c r="J13" i="1" s="1"/>
  <c r="L13" i="6"/>
  <c r="L13" i="1" s="1"/>
  <c r="M13" i="6"/>
  <c r="M13" i="1" s="1"/>
  <c r="O13" i="6"/>
  <c r="O13" i="1" s="1"/>
  <c r="P13" i="6"/>
  <c r="P13" i="1" s="1"/>
  <c r="R13" i="6"/>
  <c r="R13" i="1" s="1"/>
  <c r="S13" i="6"/>
  <c r="S13" i="1" s="1"/>
  <c r="C14" i="6"/>
  <c r="C14" i="1" s="1"/>
  <c r="D14" i="6"/>
  <c r="D14" i="1" s="1"/>
  <c r="F14" i="6"/>
  <c r="F14" i="1" s="1"/>
  <c r="G14" i="6"/>
  <c r="G14" i="1" s="1"/>
  <c r="I14" i="6"/>
  <c r="I14" i="1" s="1"/>
  <c r="J14" i="6"/>
  <c r="J14" i="1" s="1"/>
  <c r="L14" i="6"/>
  <c r="L14" i="1" s="1"/>
  <c r="M14" i="6"/>
  <c r="M14" i="1" s="1"/>
  <c r="O14" i="6"/>
  <c r="O14" i="1" s="1"/>
  <c r="P14" i="6"/>
  <c r="P14" i="1" s="1"/>
  <c r="R14" i="6"/>
  <c r="R14" i="1" s="1"/>
  <c r="S14" i="6"/>
  <c r="S14" i="1" s="1"/>
  <c r="C15" i="6"/>
  <c r="C15" i="1" s="1"/>
  <c r="D15" i="6"/>
  <c r="D15" i="1" s="1"/>
  <c r="F15" i="6"/>
  <c r="F15" i="1" s="1"/>
  <c r="G15" i="6"/>
  <c r="G15" i="1" s="1"/>
  <c r="I15" i="6"/>
  <c r="I15" i="1" s="1"/>
  <c r="J15" i="6"/>
  <c r="J15" i="1" s="1"/>
  <c r="L15" i="6"/>
  <c r="L15" i="1" s="1"/>
  <c r="M15" i="6"/>
  <c r="M15" i="1" s="1"/>
  <c r="O15" i="6"/>
  <c r="O15" i="1" s="1"/>
  <c r="P15" i="6"/>
  <c r="P15" i="1" s="1"/>
  <c r="R15" i="6"/>
  <c r="R15" i="1" s="1"/>
  <c r="S15" i="6"/>
  <c r="S15" i="1" s="1"/>
  <c r="C16" i="6"/>
  <c r="C16" i="1" s="1"/>
  <c r="D16" i="6"/>
  <c r="D16" i="1" s="1"/>
  <c r="F16" i="6"/>
  <c r="F16" i="1" s="1"/>
  <c r="G16" i="6"/>
  <c r="G16" i="1" s="1"/>
  <c r="I16" i="6"/>
  <c r="I16" i="1" s="1"/>
  <c r="J16" i="6"/>
  <c r="J16" i="1" s="1"/>
  <c r="L16" i="6"/>
  <c r="L16" i="1" s="1"/>
  <c r="M16" i="6"/>
  <c r="M16" i="1" s="1"/>
  <c r="O16" i="6"/>
  <c r="O16" i="1" s="1"/>
  <c r="P16" i="6"/>
  <c r="P16" i="1" s="1"/>
  <c r="R16" i="6"/>
  <c r="R16" i="1" s="1"/>
  <c r="S16" i="6"/>
  <c r="S16" i="1" s="1"/>
  <c r="C17" i="6"/>
  <c r="C17" i="1" s="1"/>
  <c r="D17" i="6"/>
  <c r="D17" i="1" s="1"/>
  <c r="F17" i="6"/>
  <c r="F17" i="1" s="1"/>
  <c r="G17" i="6"/>
  <c r="G17" i="1" s="1"/>
  <c r="I17" i="6"/>
  <c r="I17" i="1" s="1"/>
  <c r="J17" i="6"/>
  <c r="J17" i="1" s="1"/>
  <c r="L17" i="6"/>
  <c r="L17" i="1" s="1"/>
  <c r="M17" i="6"/>
  <c r="M17" i="1" s="1"/>
  <c r="O17" i="6"/>
  <c r="O17" i="1" s="1"/>
  <c r="P17" i="6"/>
  <c r="P17" i="1" s="1"/>
  <c r="R17" i="6"/>
  <c r="R17" i="1" s="1"/>
  <c r="S17" i="6"/>
  <c r="S17" i="1" s="1"/>
  <c r="C18" i="6"/>
  <c r="C18" i="1" s="1"/>
  <c r="D18" i="6"/>
  <c r="D18" i="1" s="1"/>
  <c r="F18" i="6"/>
  <c r="F18" i="1" s="1"/>
  <c r="G18" i="6"/>
  <c r="G18" i="1" s="1"/>
  <c r="I18" i="6"/>
  <c r="I18" i="1" s="1"/>
  <c r="J18" i="6"/>
  <c r="J18" i="1" s="1"/>
  <c r="L18" i="6"/>
  <c r="L18" i="1" s="1"/>
  <c r="M18" i="6"/>
  <c r="M18" i="1" s="1"/>
  <c r="O18" i="6"/>
  <c r="O18" i="1" s="1"/>
  <c r="P18" i="6"/>
  <c r="P18" i="1" s="1"/>
  <c r="R18" i="6"/>
  <c r="R18" i="1" s="1"/>
  <c r="S18" i="6"/>
  <c r="S18" i="1" s="1"/>
  <c r="C19" i="6"/>
  <c r="C19" i="1" s="1"/>
  <c r="D19" i="6"/>
  <c r="D19" i="1" s="1"/>
  <c r="F19" i="6"/>
  <c r="F19" i="1" s="1"/>
  <c r="G19" i="6"/>
  <c r="G19" i="1" s="1"/>
  <c r="I19" i="6"/>
  <c r="I19" i="1" s="1"/>
  <c r="J19" i="6"/>
  <c r="J19" i="1" s="1"/>
  <c r="L19" i="6"/>
  <c r="L19" i="1" s="1"/>
  <c r="M19" i="6"/>
  <c r="M19" i="1" s="1"/>
  <c r="O19" i="6"/>
  <c r="O19" i="1" s="1"/>
  <c r="P19" i="6"/>
  <c r="P19" i="1" s="1"/>
  <c r="R19" i="6"/>
  <c r="R19" i="1" s="1"/>
  <c r="S19" i="6"/>
  <c r="S19" i="1" s="1"/>
  <c r="C20" i="6"/>
  <c r="C20" i="1" s="1"/>
  <c r="D20" i="6"/>
  <c r="D20" i="1" s="1"/>
  <c r="F20" i="6"/>
  <c r="F20" i="1" s="1"/>
  <c r="G20" i="6"/>
  <c r="G20" i="1" s="1"/>
  <c r="I20" i="6"/>
  <c r="I20" i="1" s="1"/>
  <c r="J20" i="6"/>
  <c r="J20" i="1" s="1"/>
  <c r="L20" i="6"/>
  <c r="L20" i="1" s="1"/>
  <c r="M20" i="6"/>
  <c r="M20" i="1" s="1"/>
  <c r="O20" i="6"/>
  <c r="O20" i="1" s="1"/>
  <c r="P20" i="6"/>
  <c r="P20" i="1" s="1"/>
  <c r="R20" i="6"/>
  <c r="R20" i="1" s="1"/>
  <c r="S20" i="6"/>
  <c r="S20" i="1" s="1"/>
  <c r="C21" i="6"/>
  <c r="C21" i="1" s="1"/>
  <c r="D21" i="6"/>
  <c r="D21" i="1" s="1"/>
  <c r="F21" i="6"/>
  <c r="F21" i="1" s="1"/>
  <c r="G21" i="6"/>
  <c r="G21" i="1" s="1"/>
  <c r="I21" i="6"/>
  <c r="I21" i="1" s="1"/>
  <c r="J21" i="6"/>
  <c r="J21" i="1" s="1"/>
  <c r="L21" i="6"/>
  <c r="L21" i="1" s="1"/>
  <c r="M21" i="6"/>
  <c r="M21" i="1" s="1"/>
  <c r="O21" i="6"/>
  <c r="O21" i="1" s="1"/>
  <c r="P21" i="6"/>
  <c r="P21" i="1" s="1"/>
  <c r="R21" i="6"/>
  <c r="R21" i="1" s="1"/>
  <c r="S21" i="6"/>
  <c r="S21" i="1" s="1"/>
  <c r="C22" i="6"/>
  <c r="C22" i="1" s="1"/>
  <c r="D22" i="6"/>
  <c r="D22" i="1" s="1"/>
  <c r="F22" i="6"/>
  <c r="F22" i="1" s="1"/>
  <c r="G22" i="6"/>
  <c r="G22" i="1" s="1"/>
  <c r="I22" i="6"/>
  <c r="I22" i="1" s="1"/>
  <c r="J22" i="6"/>
  <c r="J22" i="1" s="1"/>
  <c r="L22" i="6"/>
  <c r="L22" i="1" s="1"/>
  <c r="M22" i="6"/>
  <c r="M22" i="1" s="1"/>
  <c r="O22" i="6"/>
  <c r="O22" i="1" s="1"/>
  <c r="P22" i="6"/>
  <c r="P22" i="1" s="1"/>
  <c r="R22" i="6"/>
  <c r="R22" i="1" s="1"/>
  <c r="S22" i="6"/>
  <c r="S22" i="1" s="1"/>
  <c r="C23" i="6"/>
  <c r="C23" i="1" s="1"/>
  <c r="D23" i="6"/>
  <c r="D23" i="1" s="1"/>
  <c r="F23" i="6"/>
  <c r="F23" i="1" s="1"/>
  <c r="G23" i="6"/>
  <c r="G23" i="1" s="1"/>
  <c r="I23" i="6"/>
  <c r="I23" i="1" s="1"/>
  <c r="J23" i="6"/>
  <c r="J23" i="1" s="1"/>
  <c r="L23" i="6"/>
  <c r="L23" i="1" s="1"/>
  <c r="M23" i="6"/>
  <c r="M23" i="1" s="1"/>
  <c r="O23" i="6"/>
  <c r="O23" i="1" s="1"/>
  <c r="P23" i="6"/>
  <c r="P23" i="1" s="1"/>
  <c r="R23" i="6"/>
  <c r="R23" i="1" s="1"/>
  <c r="S23" i="6"/>
  <c r="S23" i="1" s="1"/>
  <c r="C24" i="6"/>
  <c r="C24" i="1" s="1"/>
  <c r="D24" i="6"/>
  <c r="D24" i="1" s="1"/>
  <c r="F24" i="6"/>
  <c r="F24" i="1" s="1"/>
  <c r="G24" i="6"/>
  <c r="G24" i="1" s="1"/>
  <c r="I24" i="6"/>
  <c r="I24" i="1" s="1"/>
  <c r="J24" i="6"/>
  <c r="J24" i="1" s="1"/>
  <c r="L24" i="6"/>
  <c r="L24" i="1" s="1"/>
  <c r="M24" i="6"/>
  <c r="M24" i="1" s="1"/>
  <c r="O24" i="6"/>
  <c r="O24" i="1" s="1"/>
  <c r="P24" i="6"/>
  <c r="P24" i="1" s="1"/>
  <c r="R24" i="6"/>
  <c r="R24" i="1" s="1"/>
  <c r="S24" i="6"/>
  <c r="S24" i="1" s="1"/>
  <c r="C25" i="6"/>
  <c r="C25" i="1" s="1"/>
  <c r="D25" i="6"/>
  <c r="D25" i="1" s="1"/>
  <c r="F25" i="6"/>
  <c r="F25" i="1" s="1"/>
  <c r="G25" i="6"/>
  <c r="G25" i="1" s="1"/>
  <c r="I25" i="6"/>
  <c r="I25" i="1" s="1"/>
  <c r="J25" i="6"/>
  <c r="J25" i="1" s="1"/>
  <c r="L25" i="6"/>
  <c r="L25" i="1" s="1"/>
  <c r="M25" i="6"/>
  <c r="M25" i="1" s="1"/>
  <c r="O25" i="6"/>
  <c r="O25" i="1" s="1"/>
  <c r="P25" i="6"/>
  <c r="P25" i="1" s="1"/>
  <c r="R25" i="6"/>
  <c r="R25" i="1" s="1"/>
  <c r="S25" i="6"/>
  <c r="S25" i="1" s="1"/>
  <c r="C26" i="6"/>
  <c r="C26" i="1" s="1"/>
  <c r="D26" i="6"/>
  <c r="D26" i="1" s="1"/>
  <c r="F26" i="6"/>
  <c r="F26" i="1" s="1"/>
  <c r="G26" i="6"/>
  <c r="G26" i="1" s="1"/>
  <c r="I26" i="6"/>
  <c r="I26" i="1" s="1"/>
  <c r="J26" i="6"/>
  <c r="J26" i="1" s="1"/>
  <c r="L26" i="6"/>
  <c r="L26" i="1" s="1"/>
  <c r="M26" i="6"/>
  <c r="M26" i="1" s="1"/>
  <c r="O26" i="6"/>
  <c r="O26" i="1" s="1"/>
  <c r="P26" i="6"/>
  <c r="P26" i="1" s="1"/>
  <c r="R26" i="6"/>
  <c r="R26" i="1" s="1"/>
  <c r="S26" i="6"/>
  <c r="S26" i="1" s="1"/>
  <c r="C27" i="6"/>
  <c r="C27" i="1" s="1"/>
  <c r="D27" i="6"/>
  <c r="D27" i="1" s="1"/>
  <c r="F27" i="6"/>
  <c r="F27" i="1" s="1"/>
  <c r="G27" i="6"/>
  <c r="G27" i="1" s="1"/>
  <c r="I27" i="6"/>
  <c r="I27" i="1" s="1"/>
  <c r="J27" i="6"/>
  <c r="J27" i="1" s="1"/>
  <c r="L27" i="6"/>
  <c r="L27" i="1" s="1"/>
  <c r="M27" i="6"/>
  <c r="M27" i="1" s="1"/>
  <c r="O27" i="6"/>
  <c r="O27" i="1" s="1"/>
  <c r="P27" i="6"/>
  <c r="P27" i="1" s="1"/>
  <c r="R27" i="6"/>
  <c r="R27" i="1" s="1"/>
  <c r="S27" i="6"/>
  <c r="S27" i="1" s="1"/>
  <c r="C28" i="6"/>
  <c r="C28" i="1" s="1"/>
  <c r="D28" i="6"/>
  <c r="D28" i="1" s="1"/>
  <c r="F28" i="6"/>
  <c r="F28" i="1" s="1"/>
  <c r="G28" i="6"/>
  <c r="G28" i="1" s="1"/>
  <c r="I28" i="6"/>
  <c r="I28" i="1" s="1"/>
  <c r="J28" i="6"/>
  <c r="J28" i="1" s="1"/>
  <c r="L28" i="6"/>
  <c r="L28" i="1" s="1"/>
  <c r="M28" i="6"/>
  <c r="M28" i="1" s="1"/>
  <c r="O28" i="6"/>
  <c r="O28" i="1" s="1"/>
  <c r="P28" i="6"/>
  <c r="P28" i="1" s="1"/>
  <c r="R28" i="6"/>
  <c r="R28" i="1" s="1"/>
  <c r="S28" i="6"/>
  <c r="S28" i="1" s="1"/>
  <c r="C29" i="6"/>
  <c r="C29" i="1" s="1"/>
  <c r="D29" i="6"/>
  <c r="D29" i="1" s="1"/>
  <c r="F29" i="6"/>
  <c r="F29" i="1" s="1"/>
  <c r="G29" i="6"/>
  <c r="G29" i="1" s="1"/>
  <c r="I29" i="6"/>
  <c r="I29" i="1" s="1"/>
  <c r="J29" i="6"/>
  <c r="J29" i="1" s="1"/>
  <c r="L29" i="6"/>
  <c r="L29" i="1" s="1"/>
  <c r="M29" i="6"/>
  <c r="M29" i="1" s="1"/>
  <c r="O29" i="6"/>
  <c r="O29" i="1" s="1"/>
  <c r="P29" i="6"/>
  <c r="P29" i="1" s="1"/>
  <c r="R29" i="6"/>
  <c r="R29" i="1" s="1"/>
  <c r="S29" i="6"/>
  <c r="S29" i="1" s="1"/>
  <c r="C30" i="6"/>
  <c r="C30" i="1" s="1"/>
  <c r="D30" i="6"/>
  <c r="D30" i="1" s="1"/>
  <c r="F30" i="6"/>
  <c r="F30" i="1" s="1"/>
  <c r="G30" i="6"/>
  <c r="G30" i="1" s="1"/>
  <c r="I30" i="6"/>
  <c r="I30" i="1" s="1"/>
  <c r="J30" i="6"/>
  <c r="J30" i="1" s="1"/>
  <c r="L30" i="6"/>
  <c r="L30" i="1" s="1"/>
  <c r="M30" i="6"/>
  <c r="M30" i="1" s="1"/>
  <c r="O30" i="6"/>
  <c r="O30" i="1" s="1"/>
  <c r="P30" i="6"/>
  <c r="P30" i="1" s="1"/>
  <c r="R30" i="6"/>
  <c r="R30" i="1" s="1"/>
  <c r="S30" i="6"/>
  <c r="S30" i="1" s="1"/>
  <c r="C31" i="6"/>
  <c r="C31" i="1" s="1"/>
  <c r="D31" i="6"/>
  <c r="D31" i="1" s="1"/>
  <c r="F31" i="6"/>
  <c r="F31" i="1" s="1"/>
  <c r="G31" i="6"/>
  <c r="G31" i="1" s="1"/>
  <c r="I31" i="6"/>
  <c r="I31" i="1" s="1"/>
  <c r="J31" i="6"/>
  <c r="J31" i="1" s="1"/>
  <c r="L31" i="6"/>
  <c r="L31" i="1" s="1"/>
  <c r="M31" i="6"/>
  <c r="M31" i="1" s="1"/>
  <c r="O31" i="6"/>
  <c r="O31" i="1" s="1"/>
  <c r="P31" i="6"/>
  <c r="P31" i="1" s="1"/>
  <c r="R31" i="6"/>
  <c r="R31" i="1" s="1"/>
  <c r="S31" i="6"/>
  <c r="S31" i="1" s="1"/>
  <c r="C32" i="6"/>
  <c r="C32" i="1" s="1"/>
  <c r="D32" i="6"/>
  <c r="D32" i="1" s="1"/>
  <c r="F32" i="6"/>
  <c r="F32" i="1" s="1"/>
  <c r="G32" i="6"/>
  <c r="G32" i="1" s="1"/>
  <c r="I32" i="6"/>
  <c r="I32" i="1" s="1"/>
  <c r="J32" i="6"/>
  <c r="J32" i="1" s="1"/>
  <c r="L32" i="6"/>
  <c r="L32" i="1" s="1"/>
  <c r="M32" i="6"/>
  <c r="M32" i="1" s="1"/>
  <c r="O32" i="6"/>
  <c r="O32" i="1" s="1"/>
  <c r="P32" i="6"/>
  <c r="P32" i="1" s="1"/>
  <c r="R32" i="6"/>
  <c r="R32" i="1" s="1"/>
  <c r="S32" i="6"/>
  <c r="S32" i="1" s="1"/>
  <c r="C33" i="6"/>
  <c r="C33" i="1" s="1"/>
  <c r="D33" i="6"/>
  <c r="D33" i="1" s="1"/>
  <c r="F33" i="6"/>
  <c r="F33" i="1" s="1"/>
  <c r="G33" i="6"/>
  <c r="G33" i="1" s="1"/>
  <c r="I33" i="6"/>
  <c r="I33" i="1" s="1"/>
  <c r="J33" i="6"/>
  <c r="J33" i="1" s="1"/>
  <c r="L33" i="6"/>
  <c r="L33" i="1" s="1"/>
  <c r="M33" i="6"/>
  <c r="M33" i="1" s="1"/>
  <c r="O33" i="6"/>
  <c r="O33" i="1" s="1"/>
  <c r="P33" i="6"/>
  <c r="P33" i="1" s="1"/>
  <c r="R33" i="6"/>
  <c r="R33" i="1" s="1"/>
  <c r="S33" i="6"/>
  <c r="S33" i="1" s="1"/>
  <c r="C34" i="6"/>
  <c r="C34" i="1" s="1"/>
  <c r="D34" i="6"/>
  <c r="D34" i="1" s="1"/>
  <c r="F34" i="6"/>
  <c r="F34" i="1" s="1"/>
  <c r="G34" i="6"/>
  <c r="G34" i="1" s="1"/>
  <c r="I34" i="6"/>
  <c r="I34" i="1" s="1"/>
  <c r="J34" i="6"/>
  <c r="J34" i="1" s="1"/>
  <c r="L34" i="6"/>
  <c r="L34" i="1" s="1"/>
  <c r="M34" i="6"/>
  <c r="M34" i="1" s="1"/>
  <c r="O34" i="6"/>
  <c r="O34" i="1" s="1"/>
  <c r="P34" i="6"/>
  <c r="P34" i="1" s="1"/>
  <c r="R34" i="6"/>
  <c r="R34" i="1" s="1"/>
  <c r="S34" i="6"/>
  <c r="S34" i="1" s="1"/>
  <c r="C35" i="6"/>
  <c r="C35" i="1" s="1"/>
  <c r="D35" i="6"/>
  <c r="D35" i="1" s="1"/>
  <c r="F35" i="6"/>
  <c r="F35" i="1" s="1"/>
  <c r="G35" i="6"/>
  <c r="G35" i="1" s="1"/>
  <c r="I35" i="6"/>
  <c r="I35" i="1" s="1"/>
  <c r="J35" i="6"/>
  <c r="J35" i="1" s="1"/>
  <c r="L35" i="6"/>
  <c r="L35" i="1" s="1"/>
  <c r="M35" i="6"/>
  <c r="M35" i="1" s="1"/>
  <c r="O35" i="6"/>
  <c r="O35" i="1" s="1"/>
  <c r="P35" i="6"/>
  <c r="P35" i="1" s="1"/>
  <c r="R35" i="6"/>
  <c r="R35" i="1" s="1"/>
  <c r="S35" i="6"/>
  <c r="S35" i="1" s="1"/>
  <c r="C36" i="6"/>
  <c r="C36" i="1" s="1"/>
  <c r="D36" i="6"/>
  <c r="D36" i="1" s="1"/>
  <c r="F36" i="6"/>
  <c r="F36" i="1" s="1"/>
  <c r="G36" i="6"/>
  <c r="G36" i="1" s="1"/>
  <c r="I36" i="6"/>
  <c r="I36" i="1" s="1"/>
  <c r="J36" i="6"/>
  <c r="J36" i="1" s="1"/>
  <c r="L36" i="6"/>
  <c r="L36" i="1" s="1"/>
  <c r="M36" i="6"/>
  <c r="M36" i="1" s="1"/>
  <c r="O36" i="6"/>
  <c r="O36" i="1" s="1"/>
  <c r="P36" i="6"/>
  <c r="P36" i="1" s="1"/>
  <c r="R36" i="6"/>
  <c r="R36" i="1" s="1"/>
  <c r="S36" i="6"/>
  <c r="S36" i="1" s="1"/>
  <c r="C37" i="6"/>
  <c r="C37" i="1" s="1"/>
  <c r="D37" i="6"/>
  <c r="D37" i="1" s="1"/>
  <c r="F37" i="6"/>
  <c r="F37" i="1" s="1"/>
  <c r="G37" i="6"/>
  <c r="G37" i="1" s="1"/>
  <c r="I37" i="6"/>
  <c r="I37" i="1" s="1"/>
  <c r="J37" i="6"/>
  <c r="J37" i="1" s="1"/>
  <c r="L37" i="6"/>
  <c r="L37" i="1" s="1"/>
  <c r="M37" i="6"/>
  <c r="M37" i="1" s="1"/>
  <c r="O37" i="6"/>
  <c r="O37" i="1" s="1"/>
  <c r="P37" i="6"/>
  <c r="P37" i="1" s="1"/>
  <c r="R37" i="6"/>
  <c r="R37" i="1" s="1"/>
  <c r="S37" i="6"/>
  <c r="S37" i="1" s="1"/>
  <c r="C38" i="6"/>
  <c r="C39" i="1" s="1"/>
  <c r="D38" i="6"/>
  <c r="D39" i="1" s="1"/>
  <c r="F38" i="6"/>
  <c r="F39" i="1" s="1"/>
  <c r="G38" i="6"/>
  <c r="G39" i="1" s="1"/>
  <c r="I38" i="6"/>
  <c r="I39" i="1" s="1"/>
  <c r="J38" i="6"/>
  <c r="J39" i="1" s="1"/>
  <c r="L38" i="6"/>
  <c r="L39" i="1" s="1"/>
  <c r="M38" i="6"/>
  <c r="M39" i="1" s="1"/>
  <c r="O38" i="6"/>
  <c r="O39" i="1" s="1"/>
  <c r="P38" i="6"/>
  <c r="P39" i="1" s="1"/>
  <c r="R38" i="6"/>
  <c r="R39" i="1" s="1"/>
  <c r="S38" i="6"/>
  <c r="S39" i="1" s="1"/>
  <c r="C39" i="6"/>
  <c r="C40" i="1" s="1"/>
  <c r="D39" i="6"/>
  <c r="D40" i="1" s="1"/>
  <c r="F39" i="6"/>
  <c r="F40" i="1" s="1"/>
  <c r="G39" i="6"/>
  <c r="G40" i="1" s="1"/>
  <c r="I39" i="6"/>
  <c r="I40" i="1" s="1"/>
  <c r="J39" i="6"/>
  <c r="J40" i="1" s="1"/>
  <c r="L39" i="6"/>
  <c r="L40" i="1" s="1"/>
  <c r="M39" i="6"/>
  <c r="M40" i="1" s="1"/>
  <c r="O39" i="6"/>
  <c r="O40" i="1" s="1"/>
  <c r="P39" i="6"/>
  <c r="P40" i="1" s="1"/>
  <c r="R39" i="6"/>
  <c r="R40" i="1" s="1"/>
  <c r="S39" i="6"/>
  <c r="S40" i="1" s="1"/>
  <c r="C40" i="6"/>
  <c r="C41" i="1" s="1"/>
  <c r="D40" i="6"/>
  <c r="D41" i="1" s="1"/>
  <c r="F40" i="6"/>
  <c r="F41" i="1" s="1"/>
  <c r="G40" i="6"/>
  <c r="G41" i="1" s="1"/>
  <c r="I40" i="6"/>
  <c r="I41" i="1" s="1"/>
  <c r="J40" i="6"/>
  <c r="J41" i="1" s="1"/>
  <c r="L40" i="6"/>
  <c r="L41" i="1" s="1"/>
  <c r="M40" i="6"/>
  <c r="M41" i="1" s="1"/>
  <c r="O40" i="6"/>
  <c r="O41" i="1" s="1"/>
  <c r="P40" i="6"/>
  <c r="P41" i="1" s="1"/>
  <c r="R40" i="6"/>
  <c r="R41" i="1" s="1"/>
  <c r="S40" i="6"/>
  <c r="S41" i="1" s="1"/>
  <c r="D6" i="6"/>
  <c r="D6" i="1" s="1"/>
  <c r="F6" i="6"/>
  <c r="F6" i="1" s="1"/>
  <c r="G6" i="6"/>
  <c r="G6" i="1" s="1"/>
  <c r="I6" i="6"/>
  <c r="I6" i="1" s="1"/>
  <c r="J6" i="6"/>
  <c r="J6" i="1" s="1"/>
  <c r="L6" i="6"/>
  <c r="L6" i="1" s="1"/>
  <c r="M6" i="6"/>
  <c r="M6" i="1" s="1"/>
  <c r="O6" i="6"/>
  <c r="O6" i="1" s="1"/>
  <c r="P6" i="6"/>
  <c r="P6" i="1" s="1"/>
  <c r="R6" i="6"/>
  <c r="R6" i="1" s="1"/>
  <c r="S6" i="6"/>
  <c r="S6" i="1" s="1"/>
  <c r="C6" i="6"/>
  <c r="C6" i="1" s="1"/>
  <c r="O2" i="6"/>
  <c r="I2"/>
  <c r="I1"/>
  <c r="O1" s="1"/>
  <c r="T41" i="5"/>
  <c r="T41" i="6" s="1"/>
  <c r="S41" i="5"/>
  <c r="R41"/>
  <c r="Q41"/>
  <c r="P41"/>
  <c r="P41" i="6" s="1"/>
  <c r="O41" i="5"/>
  <c r="N41"/>
  <c r="N41" i="6" s="1"/>
  <c r="M41" i="5"/>
  <c r="L41"/>
  <c r="K41"/>
  <c r="J41"/>
  <c r="J41" i="6" s="1"/>
  <c r="I41" i="5"/>
  <c r="H41"/>
  <c r="H41" i="6" s="1"/>
  <c r="G41" i="5"/>
  <c r="F41"/>
  <c r="E41"/>
  <c r="D41"/>
  <c r="D41" i="6" s="1"/>
  <c r="C41" i="5"/>
  <c r="O2"/>
  <c r="I2"/>
  <c r="I1"/>
  <c r="O1" s="1"/>
  <c r="S41" i="4"/>
  <c r="R41"/>
  <c r="P41"/>
  <c r="O41"/>
  <c r="M41"/>
  <c r="L41"/>
  <c r="J41"/>
  <c r="I41"/>
  <c r="G41"/>
  <c r="F41"/>
  <c r="D41"/>
  <c r="C41"/>
  <c r="T40"/>
  <c r="T40" i="8" s="1"/>
  <c r="Q40" i="4"/>
  <c r="Q40" i="8" s="1"/>
  <c r="N40" i="4"/>
  <c r="N40" i="8" s="1"/>
  <c r="K40" i="4"/>
  <c r="K40" i="8" s="1"/>
  <c r="H40" i="4"/>
  <c r="H40" i="8" s="1"/>
  <c r="E40" i="4"/>
  <c r="E40" i="8" s="1"/>
  <c r="T39" i="4"/>
  <c r="T39" i="8" s="1"/>
  <c r="Q39" i="4"/>
  <c r="Q39" i="8" s="1"/>
  <c r="N39" i="4"/>
  <c r="N39" i="8" s="1"/>
  <c r="K39" i="4"/>
  <c r="K39" i="8" s="1"/>
  <c r="H39" i="4"/>
  <c r="H39" i="8" s="1"/>
  <c r="E39" i="4"/>
  <c r="E39" i="8" s="1"/>
  <c r="T38" i="4"/>
  <c r="T38" i="8" s="1"/>
  <c r="Q38" i="4"/>
  <c r="Q38" i="8" s="1"/>
  <c r="N38" i="4"/>
  <c r="N38" i="8" s="1"/>
  <c r="K38" i="4"/>
  <c r="K38" i="8" s="1"/>
  <c r="H38" i="4"/>
  <c r="H38" i="8" s="1"/>
  <c r="E38" i="4"/>
  <c r="E38" i="8" s="1"/>
  <c r="T37" i="4"/>
  <c r="T37" i="8" s="1"/>
  <c r="Q37" i="4"/>
  <c r="Q37" i="8" s="1"/>
  <c r="N37" i="4"/>
  <c r="N37" i="8" s="1"/>
  <c r="K37" i="4"/>
  <c r="K37" i="8" s="1"/>
  <c r="H37" i="4"/>
  <c r="H37" i="8" s="1"/>
  <c r="E37" i="4"/>
  <c r="E37" i="8" s="1"/>
  <c r="T36" i="4"/>
  <c r="T36" i="8" s="1"/>
  <c r="Q36" i="4"/>
  <c r="Q36" i="8" s="1"/>
  <c r="N36" i="4"/>
  <c r="N36" i="8" s="1"/>
  <c r="K36" i="4"/>
  <c r="K36" i="8" s="1"/>
  <c r="H36" i="4"/>
  <c r="H36" i="8" s="1"/>
  <c r="E36" i="4"/>
  <c r="E36" i="8" s="1"/>
  <c r="T35" i="4"/>
  <c r="T35" i="8" s="1"/>
  <c r="Q35" i="4"/>
  <c r="Q35" i="8" s="1"/>
  <c r="N35" i="4"/>
  <c r="N35" i="8" s="1"/>
  <c r="K35" i="4"/>
  <c r="K35" i="8" s="1"/>
  <c r="H35" i="4"/>
  <c r="H35" i="8" s="1"/>
  <c r="E35" i="4"/>
  <c r="E35" i="8" s="1"/>
  <c r="T34" i="4"/>
  <c r="T34" i="8" s="1"/>
  <c r="Q34" i="4"/>
  <c r="Q34" i="8" s="1"/>
  <c r="N34" i="4"/>
  <c r="N34" i="8" s="1"/>
  <c r="K34" i="4"/>
  <c r="K34" i="8" s="1"/>
  <c r="H34" i="4"/>
  <c r="H34" i="8" s="1"/>
  <c r="E34" i="4"/>
  <c r="E34" i="8" s="1"/>
  <c r="T33" i="4"/>
  <c r="T33" i="8" s="1"/>
  <c r="Q33" i="4"/>
  <c r="Q33" i="8" s="1"/>
  <c r="N33" i="4"/>
  <c r="N33" i="8" s="1"/>
  <c r="K33" i="4"/>
  <c r="K33" i="8" s="1"/>
  <c r="H33" i="4"/>
  <c r="H33" i="8" s="1"/>
  <c r="E33" i="4"/>
  <c r="E33" i="8" s="1"/>
  <c r="T32" i="4"/>
  <c r="T32" i="8" s="1"/>
  <c r="Q32" i="4"/>
  <c r="Q32" i="8" s="1"/>
  <c r="N32" i="4"/>
  <c r="N32" i="8" s="1"/>
  <c r="K32" i="4"/>
  <c r="K32" i="8" s="1"/>
  <c r="H32" i="4"/>
  <c r="H32" i="8" s="1"/>
  <c r="E32" i="4"/>
  <c r="E32" i="8" s="1"/>
  <c r="T31" i="4"/>
  <c r="T31" i="8" s="1"/>
  <c r="Q31" i="4"/>
  <c r="Q31" i="8" s="1"/>
  <c r="N31" i="4"/>
  <c r="N31" i="8" s="1"/>
  <c r="K31" i="4"/>
  <c r="K31" i="8" s="1"/>
  <c r="H31" i="4"/>
  <c r="H31" i="8" s="1"/>
  <c r="E31" i="4"/>
  <c r="E31" i="8" s="1"/>
  <c r="T30" i="4"/>
  <c r="T30" i="8" s="1"/>
  <c r="Q30" i="4"/>
  <c r="Q30" i="8" s="1"/>
  <c r="N30" i="4"/>
  <c r="N30" i="8" s="1"/>
  <c r="K30" i="4"/>
  <c r="K30" i="8" s="1"/>
  <c r="H30" i="4"/>
  <c r="H30" i="8" s="1"/>
  <c r="E30" i="4"/>
  <c r="E30" i="8" s="1"/>
  <c r="T29" i="4"/>
  <c r="T29" i="8" s="1"/>
  <c r="Q29" i="4"/>
  <c r="Q29" i="8" s="1"/>
  <c r="N29" i="4"/>
  <c r="N29" i="8" s="1"/>
  <c r="K29" i="4"/>
  <c r="K29" i="8" s="1"/>
  <c r="H29" i="4"/>
  <c r="H29" i="8" s="1"/>
  <c r="E29" i="4"/>
  <c r="E29" i="8" s="1"/>
  <c r="T28" i="4"/>
  <c r="T28" i="8" s="1"/>
  <c r="Q28" i="4"/>
  <c r="Q28" i="8" s="1"/>
  <c r="N28" i="4"/>
  <c r="N28" i="8" s="1"/>
  <c r="K28" i="4"/>
  <c r="K28" i="8" s="1"/>
  <c r="H28" i="4"/>
  <c r="H28" i="8" s="1"/>
  <c r="E28" i="4"/>
  <c r="E28" i="8" s="1"/>
  <c r="T27" i="4"/>
  <c r="T27" i="8" s="1"/>
  <c r="Q27" i="4"/>
  <c r="Q27" i="8" s="1"/>
  <c r="N27" i="4"/>
  <c r="N27" i="8" s="1"/>
  <c r="K27" i="4"/>
  <c r="K27" i="8" s="1"/>
  <c r="H27" i="4"/>
  <c r="H27" i="8" s="1"/>
  <c r="E27" i="4"/>
  <c r="E27" i="8" s="1"/>
  <c r="T26" i="4"/>
  <c r="T26" i="8" s="1"/>
  <c r="Q26" i="4"/>
  <c r="Q26" i="8" s="1"/>
  <c r="N26" i="4"/>
  <c r="N26" i="8" s="1"/>
  <c r="K26" i="4"/>
  <c r="K26" i="8" s="1"/>
  <c r="H26" i="4"/>
  <c r="H26" i="8" s="1"/>
  <c r="E26" i="4"/>
  <c r="E26" i="8" s="1"/>
  <c r="T25" i="4"/>
  <c r="T25" i="8" s="1"/>
  <c r="Q25" i="4"/>
  <c r="Q25" i="8" s="1"/>
  <c r="N25" i="4"/>
  <c r="N25" i="8" s="1"/>
  <c r="K25" i="4"/>
  <c r="K25" i="8" s="1"/>
  <c r="H25" i="4"/>
  <c r="H25" i="8" s="1"/>
  <c r="E25" i="4"/>
  <c r="E25" i="8" s="1"/>
  <c r="T24" i="4"/>
  <c r="T24" i="8" s="1"/>
  <c r="Q24" i="4"/>
  <c r="Q24" i="8" s="1"/>
  <c r="N24" i="4"/>
  <c r="N24" i="8" s="1"/>
  <c r="K24" i="4"/>
  <c r="K24" i="8" s="1"/>
  <c r="H24" i="4"/>
  <c r="H24" i="8" s="1"/>
  <c r="E24" i="4"/>
  <c r="E24" i="8" s="1"/>
  <c r="T23" i="4"/>
  <c r="T23" i="8" s="1"/>
  <c r="Q23" i="4"/>
  <c r="Q23" i="8" s="1"/>
  <c r="N23" i="4"/>
  <c r="N23" i="8" s="1"/>
  <c r="K23" i="4"/>
  <c r="K23" i="8" s="1"/>
  <c r="H23" i="4"/>
  <c r="H23" i="8" s="1"/>
  <c r="E23" i="4"/>
  <c r="E23" i="8" s="1"/>
  <c r="T22" i="4"/>
  <c r="T22" i="8" s="1"/>
  <c r="Q22" i="4"/>
  <c r="Q22" i="8" s="1"/>
  <c r="N22" i="4"/>
  <c r="N22" i="8" s="1"/>
  <c r="K22" i="4"/>
  <c r="K22" i="8" s="1"/>
  <c r="H22" i="4"/>
  <c r="H22" i="8" s="1"/>
  <c r="E22" i="4"/>
  <c r="E22" i="8" s="1"/>
  <c r="T21" i="4"/>
  <c r="T21" i="8" s="1"/>
  <c r="Q21" i="4"/>
  <c r="Q21" i="8" s="1"/>
  <c r="N21" i="4"/>
  <c r="N21" i="8" s="1"/>
  <c r="K21" i="4"/>
  <c r="K21" i="8" s="1"/>
  <c r="H21" i="4"/>
  <c r="H21" i="8" s="1"/>
  <c r="E21" i="4"/>
  <c r="E21" i="8" s="1"/>
  <c r="T20" i="4"/>
  <c r="T20" i="8" s="1"/>
  <c r="Q20" i="4"/>
  <c r="Q20" i="8" s="1"/>
  <c r="N20" i="4"/>
  <c r="N20" i="8" s="1"/>
  <c r="K20" i="4"/>
  <c r="K20" i="8" s="1"/>
  <c r="H20" i="4"/>
  <c r="H20" i="8" s="1"/>
  <c r="E20" i="4"/>
  <c r="E20" i="8" s="1"/>
  <c r="T19" i="4"/>
  <c r="T19" i="8" s="1"/>
  <c r="Q19" i="4"/>
  <c r="Q19" i="8" s="1"/>
  <c r="N19" i="4"/>
  <c r="N19" i="8" s="1"/>
  <c r="K19" i="4"/>
  <c r="K19" i="8" s="1"/>
  <c r="H19" i="4"/>
  <c r="H19" i="8" s="1"/>
  <c r="E19" i="4"/>
  <c r="E19" i="8" s="1"/>
  <c r="T18" i="4"/>
  <c r="T18" i="8" s="1"/>
  <c r="Q18" i="4"/>
  <c r="Q18" i="8" s="1"/>
  <c r="N18" i="4"/>
  <c r="N18" i="8" s="1"/>
  <c r="K18" i="4"/>
  <c r="K18" i="8" s="1"/>
  <c r="H18" i="4"/>
  <c r="H18" i="8" s="1"/>
  <c r="E18" i="4"/>
  <c r="E18" i="8" s="1"/>
  <c r="T17" i="4"/>
  <c r="T17" i="8" s="1"/>
  <c r="Q17" i="4"/>
  <c r="Q17" i="8" s="1"/>
  <c r="N17" i="4"/>
  <c r="N17" i="8" s="1"/>
  <c r="K17" i="4"/>
  <c r="K17" i="8" s="1"/>
  <c r="H17" i="4"/>
  <c r="H17" i="8" s="1"/>
  <c r="E17" i="4"/>
  <c r="E17" i="8" s="1"/>
  <c r="T16" i="4"/>
  <c r="T16" i="8" s="1"/>
  <c r="Q16" i="4"/>
  <c r="Q16" i="8" s="1"/>
  <c r="N16" i="4"/>
  <c r="N16" i="8" s="1"/>
  <c r="K16" i="4"/>
  <c r="K16" i="8" s="1"/>
  <c r="H16" i="4"/>
  <c r="H16" i="8" s="1"/>
  <c r="E16" i="4"/>
  <c r="E16" i="8" s="1"/>
  <c r="T15" i="4"/>
  <c r="T15" i="8" s="1"/>
  <c r="Q15" i="4"/>
  <c r="Q15" i="8" s="1"/>
  <c r="N15" i="4"/>
  <c r="N15" i="8" s="1"/>
  <c r="K15" i="4"/>
  <c r="K15" i="8" s="1"/>
  <c r="H15" i="4"/>
  <c r="H15" i="8" s="1"/>
  <c r="E15" i="4"/>
  <c r="E15" i="8" s="1"/>
  <c r="T14" i="4"/>
  <c r="T14" i="8" s="1"/>
  <c r="Q14" i="4"/>
  <c r="Q14" i="8" s="1"/>
  <c r="N14" i="4"/>
  <c r="N14" i="8" s="1"/>
  <c r="K14" i="4"/>
  <c r="K14" i="8" s="1"/>
  <c r="H14" i="4"/>
  <c r="H14" i="8" s="1"/>
  <c r="E14" i="4"/>
  <c r="E14" i="8" s="1"/>
  <c r="T13" i="4"/>
  <c r="T13" i="8" s="1"/>
  <c r="Q13" i="4"/>
  <c r="Q13" i="8" s="1"/>
  <c r="N13" i="4"/>
  <c r="N13" i="8" s="1"/>
  <c r="K13" i="4"/>
  <c r="K13" i="8" s="1"/>
  <c r="H13" i="4"/>
  <c r="H13" i="8" s="1"/>
  <c r="E13" i="4"/>
  <c r="E13" i="8" s="1"/>
  <c r="T12" i="4"/>
  <c r="T12" i="8" s="1"/>
  <c r="Q12" i="4"/>
  <c r="Q12" i="8" s="1"/>
  <c r="N12" i="4"/>
  <c r="N12" i="8" s="1"/>
  <c r="K12" i="4"/>
  <c r="K12" i="8" s="1"/>
  <c r="H12" i="4"/>
  <c r="H12" i="8" s="1"/>
  <c r="E12" i="4"/>
  <c r="E12" i="8" s="1"/>
  <c r="T11" i="4"/>
  <c r="T11" i="8" s="1"/>
  <c r="Q11" i="4"/>
  <c r="Q11" i="8" s="1"/>
  <c r="N11" i="4"/>
  <c r="N11" i="8" s="1"/>
  <c r="K11" i="4"/>
  <c r="K11" i="8" s="1"/>
  <c r="H11" i="4"/>
  <c r="H11" i="8" s="1"/>
  <c r="E11" i="4"/>
  <c r="E11" i="8" s="1"/>
  <c r="T10" i="4"/>
  <c r="T10" i="8" s="1"/>
  <c r="Q10" i="4"/>
  <c r="Q10" i="8" s="1"/>
  <c r="N10" i="4"/>
  <c r="N10" i="8" s="1"/>
  <c r="K10" i="4"/>
  <c r="K10" i="8" s="1"/>
  <c r="H10" i="4"/>
  <c r="H10" i="8" s="1"/>
  <c r="E10" i="4"/>
  <c r="E10" i="8" s="1"/>
  <c r="T9" i="4"/>
  <c r="T9" i="8" s="1"/>
  <c r="Q9" i="4"/>
  <c r="Q9" i="8" s="1"/>
  <c r="N9" i="4"/>
  <c r="N9" i="8" s="1"/>
  <c r="K9" i="4"/>
  <c r="K9" i="8" s="1"/>
  <c r="H9" i="4"/>
  <c r="H9" i="8" s="1"/>
  <c r="E9" i="4"/>
  <c r="E9" i="8" s="1"/>
  <c r="T8" i="4"/>
  <c r="T8" i="8" s="1"/>
  <c r="Q8" i="4"/>
  <c r="Q8" i="8" s="1"/>
  <c r="N8" i="4"/>
  <c r="N8" i="8" s="1"/>
  <c r="K8" i="4"/>
  <c r="K8" i="8" s="1"/>
  <c r="H8" i="4"/>
  <c r="H8" i="8" s="1"/>
  <c r="E8" i="4"/>
  <c r="E8" i="8" s="1"/>
  <c r="T7" i="4"/>
  <c r="T7" i="8" s="1"/>
  <c r="Q7" i="4"/>
  <c r="Q7" i="8" s="1"/>
  <c r="N7" i="4"/>
  <c r="N7" i="8" s="1"/>
  <c r="K7" i="4"/>
  <c r="K7" i="8" s="1"/>
  <c r="H7" i="4"/>
  <c r="H7" i="8" s="1"/>
  <c r="E7" i="4"/>
  <c r="E7" i="8" s="1"/>
  <c r="T6" i="4"/>
  <c r="T41" s="1"/>
  <c r="Q6"/>
  <c r="Q41" s="1"/>
  <c r="N6"/>
  <c r="N41" s="1"/>
  <c r="K6"/>
  <c r="K41" s="1"/>
  <c r="H6"/>
  <c r="H41" s="1"/>
  <c r="E6"/>
  <c r="E41" s="1"/>
  <c r="I2"/>
  <c r="I1"/>
  <c r="O1" s="1"/>
  <c r="C41" i="6" l="1"/>
  <c r="E41"/>
  <c r="G41"/>
  <c r="I41"/>
  <c r="K41"/>
  <c r="M41"/>
  <c r="O41"/>
  <c r="Q41"/>
  <c r="S41"/>
  <c r="F41"/>
  <c r="L41"/>
  <c r="R41"/>
  <c r="T6"/>
  <c r="N6"/>
  <c r="H6"/>
  <c r="Q40"/>
  <c r="K40"/>
  <c r="E40"/>
  <c r="Q39"/>
  <c r="K39"/>
  <c r="E39"/>
  <c r="Q38"/>
  <c r="K38"/>
  <c r="E38"/>
  <c r="Q37"/>
  <c r="K37"/>
  <c r="E37"/>
  <c r="Q36"/>
  <c r="K36"/>
  <c r="E36"/>
  <c r="Q35"/>
  <c r="K35"/>
  <c r="E35"/>
  <c r="Q34"/>
  <c r="K34"/>
  <c r="E34"/>
  <c r="Q33"/>
  <c r="K33"/>
  <c r="E33"/>
  <c r="Q32"/>
  <c r="K32"/>
  <c r="E32"/>
  <c r="Q31"/>
  <c r="K31"/>
  <c r="E31"/>
  <c r="Q30"/>
  <c r="K30"/>
  <c r="E30"/>
  <c r="Q29"/>
  <c r="K29"/>
  <c r="E29"/>
  <c r="Q28"/>
  <c r="K28"/>
  <c r="E28"/>
  <c r="Q27"/>
  <c r="K27"/>
  <c r="E27"/>
  <c r="Q26"/>
  <c r="K26"/>
  <c r="E26"/>
  <c r="Q25"/>
  <c r="K25"/>
  <c r="E25"/>
  <c r="Q24"/>
  <c r="K24"/>
  <c r="E24"/>
  <c r="Q23"/>
  <c r="K23"/>
  <c r="E23"/>
  <c r="Q22"/>
  <c r="K22"/>
  <c r="E22"/>
  <c r="Q21"/>
  <c r="K21"/>
  <c r="E21"/>
  <c r="Q20"/>
  <c r="K20"/>
  <c r="E20"/>
  <c r="Q19"/>
  <c r="K19"/>
  <c r="E19"/>
  <c r="Q18"/>
  <c r="K18"/>
  <c r="E18"/>
  <c r="Q17"/>
  <c r="K17"/>
  <c r="E17"/>
  <c r="Q16"/>
  <c r="K16"/>
  <c r="E16"/>
  <c r="Q15"/>
  <c r="K15"/>
  <c r="E15"/>
  <c r="Q14"/>
  <c r="K14"/>
  <c r="E14"/>
  <c r="Q13"/>
  <c r="K13"/>
  <c r="E13"/>
  <c r="Q12"/>
  <c r="K12"/>
  <c r="E12"/>
  <c r="Q11"/>
  <c r="K11"/>
  <c r="E11"/>
  <c r="Q10"/>
  <c r="K10"/>
  <c r="E10"/>
  <c r="Q9"/>
  <c r="K9"/>
  <c r="E9"/>
  <c r="Q8"/>
  <c r="K8"/>
  <c r="E8"/>
  <c r="Q7"/>
  <c r="K7"/>
  <c r="E7"/>
  <c r="T6" i="8"/>
  <c r="N6"/>
  <c r="H6"/>
  <c r="Q6" i="6"/>
  <c r="K6"/>
  <c r="E6"/>
  <c r="T40"/>
  <c r="N40"/>
  <c r="H40"/>
  <c r="T39"/>
  <c r="N39"/>
  <c r="H39"/>
  <c r="T38"/>
  <c r="N38"/>
  <c r="H38"/>
  <c r="T37"/>
  <c r="N37"/>
  <c r="H37"/>
  <c r="T36"/>
  <c r="N36"/>
  <c r="H36"/>
  <c r="T35"/>
  <c r="N35"/>
  <c r="H35"/>
  <c r="T34"/>
  <c r="N34"/>
  <c r="H34"/>
  <c r="T33"/>
  <c r="N33"/>
  <c r="H33"/>
  <c r="T32"/>
  <c r="N32"/>
  <c r="H32"/>
  <c r="T31"/>
  <c r="N31"/>
  <c r="H31"/>
  <c r="T30"/>
  <c r="N30"/>
  <c r="H30"/>
  <c r="T29"/>
  <c r="N29"/>
  <c r="H29"/>
  <c r="T28"/>
  <c r="N28"/>
  <c r="H28"/>
  <c r="T27"/>
  <c r="N27"/>
  <c r="H27"/>
  <c r="T26"/>
  <c r="N26"/>
  <c r="H26"/>
  <c r="T25"/>
  <c r="N25"/>
  <c r="H25"/>
  <c r="T24"/>
  <c r="N24"/>
  <c r="H24"/>
  <c r="T23"/>
  <c r="N23"/>
  <c r="H23"/>
  <c r="T22"/>
  <c r="N22"/>
  <c r="H22"/>
  <c r="T21"/>
  <c r="N21"/>
  <c r="H21"/>
  <c r="T20"/>
  <c r="N20"/>
  <c r="H20"/>
  <c r="T19"/>
  <c r="N19"/>
  <c r="H19"/>
  <c r="T18"/>
  <c r="N18"/>
  <c r="H18"/>
  <c r="T17"/>
  <c r="N17"/>
  <c r="H17"/>
  <c r="T16"/>
  <c r="N16"/>
  <c r="H16"/>
  <c r="T15"/>
  <c r="N15"/>
  <c r="H15"/>
  <c r="T14"/>
  <c r="N14"/>
  <c r="H14"/>
  <c r="T13"/>
  <c r="N13"/>
  <c r="H13"/>
  <c r="T12"/>
  <c r="N12"/>
  <c r="H12"/>
  <c r="T11"/>
  <c r="N11"/>
  <c r="H11"/>
  <c r="T10"/>
  <c r="N10"/>
  <c r="H10"/>
  <c r="T9"/>
  <c r="N9"/>
  <c r="H9"/>
  <c r="T8"/>
  <c r="N8"/>
  <c r="H8"/>
  <c r="T7"/>
  <c r="N7"/>
  <c r="H7"/>
  <c r="Q6" i="8"/>
  <c r="K6"/>
  <c r="E6"/>
  <c r="O13" i="7"/>
  <c r="Q13" s="1"/>
  <c r="M13"/>
  <c r="N13" s="1"/>
  <c r="I13"/>
  <c r="K13" s="1"/>
  <c r="G13"/>
  <c r="C13"/>
  <c r="E13" s="1"/>
  <c r="S12"/>
  <c r="T12" s="1"/>
  <c r="U12" s="1"/>
  <c r="O12"/>
  <c r="Q12" s="1"/>
  <c r="M12"/>
  <c r="I12"/>
  <c r="K12" s="1"/>
  <c r="G12"/>
  <c r="H12" s="1"/>
  <c r="C12"/>
  <c r="S11"/>
  <c r="O11"/>
  <c r="Q11" s="1"/>
  <c r="M11"/>
  <c r="N11" s="1"/>
  <c r="I11"/>
  <c r="K11" s="1"/>
  <c r="G11"/>
  <c r="H11" s="1"/>
  <c r="C11"/>
  <c r="E11" s="1"/>
  <c r="S10"/>
  <c r="T10" s="1"/>
  <c r="U10" s="1"/>
  <c r="O10"/>
  <c r="Q10" s="1"/>
  <c r="M10"/>
  <c r="I10"/>
  <c r="K10" s="1"/>
  <c r="G10"/>
  <c r="H10" s="1"/>
  <c r="C10"/>
  <c r="S9"/>
  <c r="T9" s="1"/>
  <c r="U9" s="1"/>
  <c r="O9"/>
  <c r="Q9" s="1"/>
  <c r="M9"/>
  <c r="M42" s="1"/>
  <c r="I9"/>
  <c r="K9" s="1"/>
  <c r="G9"/>
  <c r="C9"/>
  <c r="E9" s="1"/>
  <c r="S8"/>
  <c r="T8" s="1"/>
  <c r="U8" s="1"/>
  <c r="O8"/>
  <c r="Q8" s="1"/>
  <c r="M8"/>
  <c r="N8" s="1"/>
  <c r="I8"/>
  <c r="K8" s="1"/>
  <c r="G8"/>
  <c r="G42" s="1"/>
  <c r="C8"/>
  <c r="E8" s="1"/>
  <c r="T6" i="1"/>
  <c r="U6" s="1"/>
  <c r="P42"/>
  <c r="M42"/>
  <c r="J42"/>
  <c r="H6"/>
  <c r="T41"/>
  <c r="U41" s="1"/>
  <c r="Q41"/>
  <c r="N41"/>
  <c r="K41"/>
  <c r="H41"/>
  <c r="E41"/>
  <c r="T40"/>
  <c r="U40" s="1"/>
  <c r="Q40"/>
  <c r="N40"/>
  <c r="K40"/>
  <c r="K40" i="7"/>
  <c r="N36"/>
  <c r="T34"/>
  <c r="U34" s="1"/>
  <c r="H34"/>
  <c r="Q33"/>
  <c r="E33"/>
  <c r="K31"/>
  <c r="H30"/>
  <c r="E29"/>
  <c r="N28"/>
  <c r="K27"/>
  <c r="T26"/>
  <c r="U26" s="1"/>
  <c r="H26"/>
  <c r="Q25"/>
  <c r="E25"/>
  <c r="N24"/>
  <c r="K23"/>
  <c r="T22"/>
  <c r="U22" s="1"/>
  <c r="Q21"/>
  <c r="N20"/>
  <c r="T18"/>
  <c r="U18" s="1"/>
  <c r="H18"/>
  <c r="Q17"/>
  <c r="E17"/>
  <c r="K15"/>
  <c r="H14"/>
  <c r="N12"/>
  <c r="C42" i="1"/>
  <c r="R42"/>
  <c r="F42"/>
  <c r="L42" i="7"/>
  <c r="N41"/>
  <c r="T39"/>
  <c r="U39" s="1"/>
  <c r="H39"/>
  <c r="Q37"/>
  <c r="E37"/>
  <c r="K35"/>
  <c r="N32"/>
  <c r="T30"/>
  <c r="U30" s="1"/>
  <c r="Q29"/>
  <c r="H22"/>
  <c r="E21"/>
  <c r="K19"/>
  <c r="N16"/>
  <c r="T14"/>
  <c r="U14" s="1"/>
  <c r="E6" i="1"/>
  <c r="H40"/>
  <c r="E40"/>
  <c r="T39"/>
  <c r="U39" s="1"/>
  <c r="Q39"/>
  <c r="N39"/>
  <c r="K39"/>
  <c r="H39"/>
  <c r="E39"/>
  <c r="T37"/>
  <c r="U37" s="1"/>
  <c r="Q37"/>
  <c r="N37"/>
  <c r="K37"/>
  <c r="H37"/>
  <c r="E37"/>
  <c r="T36"/>
  <c r="U36" s="1"/>
  <c r="Q36"/>
  <c r="N36"/>
  <c r="K36"/>
  <c r="H36"/>
  <c r="E36"/>
  <c r="T35"/>
  <c r="U35" s="1"/>
  <c r="Q35"/>
  <c r="N35"/>
  <c r="K35"/>
  <c r="H35"/>
  <c r="E35"/>
  <c r="T34"/>
  <c r="U34" s="1"/>
  <c r="Q34"/>
  <c r="N34"/>
  <c r="K34"/>
  <c r="H34"/>
  <c r="E34"/>
  <c r="T33"/>
  <c r="U33" s="1"/>
  <c r="Q33"/>
  <c r="N33"/>
  <c r="K33"/>
  <c r="H33"/>
  <c r="E33"/>
  <c r="T32"/>
  <c r="U32" s="1"/>
  <c r="Q32"/>
  <c r="N32"/>
  <c r="K32"/>
  <c r="H32"/>
  <c r="E32"/>
  <c r="T31"/>
  <c r="U31" s="1"/>
  <c r="Q31"/>
  <c r="N31"/>
  <c r="K31"/>
  <c r="H31"/>
  <c r="E31"/>
  <c r="T30"/>
  <c r="U30" s="1"/>
  <c r="Q30"/>
  <c r="N30"/>
  <c r="K30"/>
  <c r="H30"/>
  <c r="E30"/>
  <c r="T29"/>
  <c r="U29" s="1"/>
  <c r="Q29"/>
  <c r="N29"/>
  <c r="K29"/>
  <c r="H29"/>
  <c r="E29"/>
  <c r="T28"/>
  <c r="U28" s="1"/>
  <c r="Q28"/>
  <c r="N28"/>
  <c r="K28"/>
  <c r="H28"/>
  <c r="E28"/>
  <c r="T27"/>
  <c r="U27" s="1"/>
  <c r="Q27"/>
  <c r="N27"/>
  <c r="K27"/>
  <c r="H27"/>
  <c r="E27"/>
  <c r="T26"/>
  <c r="U26" s="1"/>
  <c r="Q26"/>
  <c r="N26"/>
  <c r="K26"/>
  <c r="H26"/>
  <c r="E26"/>
  <c r="T25"/>
  <c r="U25" s="1"/>
  <c r="Q25"/>
  <c r="N25"/>
  <c r="K25"/>
  <c r="H25"/>
  <c r="E25"/>
  <c r="T24"/>
  <c r="U24" s="1"/>
  <c r="Q24"/>
  <c r="N24"/>
  <c r="K24"/>
  <c r="H24"/>
  <c r="E24"/>
  <c r="T23"/>
  <c r="U23" s="1"/>
  <c r="Q23"/>
  <c r="N23"/>
  <c r="K23"/>
  <c r="H23"/>
  <c r="E23"/>
  <c r="T22"/>
  <c r="U22" s="1"/>
  <c r="Q22"/>
  <c r="N22"/>
  <c r="K22"/>
  <c r="H22"/>
  <c r="E22"/>
  <c r="T21"/>
  <c r="U21" s="1"/>
  <c r="Q21"/>
  <c r="N21"/>
  <c r="K21"/>
  <c r="H21"/>
  <c r="E21"/>
  <c r="T20"/>
  <c r="U20" s="1"/>
  <c r="Q20"/>
  <c r="N20"/>
  <c r="K20"/>
  <c r="H20"/>
  <c r="E20"/>
  <c r="T19"/>
  <c r="U19" s="1"/>
  <c r="Q19"/>
  <c r="N19"/>
  <c r="K19"/>
  <c r="H19"/>
  <c r="E19"/>
  <c r="T18"/>
  <c r="U18" s="1"/>
  <c r="Q18"/>
  <c r="N18"/>
  <c r="K18"/>
  <c r="H18"/>
  <c r="E18"/>
  <c r="N6"/>
  <c r="T17"/>
  <c r="U17" s="1"/>
  <c r="Q17"/>
  <c r="N17"/>
  <c r="K17"/>
  <c r="H17"/>
  <c r="E17"/>
  <c r="T16"/>
  <c r="U16" s="1"/>
  <c r="Q16"/>
  <c r="N16"/>
  <c r="K16"/>
  <c r="H16"/>
  <c r="E16"/>
  <c r="T15"/>
  <c r="U15" s="1"/>
  <c r="Q15"/>
  <c r="N15"/>
  <c r="K15"/>
  <c r="H15"/>
  <c r="E15"/>
  <c r="T14"/>
  <c r="U14" s="1"/>
  <c r="Q14"/>
  <c r="N14"/>
  <c r="K14"/>
  <c r="H14"/>
  <c r="E14"/>
  <c r="T13"/>
  <c r="U13" s="1"/>
  <c r="Q13"/>
  <c r="N13"/>
  <c r="K13"/>
  <c r="H13"/>
  <c r="E13"/>
  <c r="T12"/>
  <c r="U12" s="1"/>
  <c r="Q12"/>
  <c r="N12"/>
  <c r="K12"/>
  <c r="H12"/>
  <c r="E12"/>
  <c r="T11"/>
  <c r="U11" s="1"/>
  <c r="Q11"/>
  <c r="N11"/>
  <c r="K11"/>
  <c r="H11"/>
  <c r="E11"/>
  <c r="T10"/>
  <c r="U10" s="1"/>
  <c r="Q10"/>
  <c r="N10"/>
  <c r="K10"/>
  <c r="H10"/>
  <c r="E10"/>
  <c r="T9"/>
  <c r="U9" s="1"/>
  <c r="Q9"/>
  <c r="N9"/>
  <c r="K9"/>
  <c r="H9"/>
  <c r="E9"/>
  <c r="T8"/>
  <c r="U8" s="1"/>
  <c r="Q8"/>
  <c r="N8"/>
  <c r="K8"/>
  <c r="H8"/>
  <c r="E8"/>
  <c r="U7"/>
  <c r="P42" i="7"/>
  <c r="J42"/>
  <c r="D42"/>
  <c r="T41"/>
  <c r="U41" s="1"/>
  <c r="Q41"/>
  <c r="K41"/>
  <c r="H41"/>
  <c r="E41"/>
  <c r="T40"/>
  <c r="U40" s="1"/>
  <c r="Q40"/>
  <c r="N40"/>
  <c r="H40"/>
  <c r="E40"/>
  <c r="Q39"/>
  <c r="N39"/>
  <c r="K39"/>
  <c r="E39"/>
  <c r="T37"/>
  <c r="U37" s="1"/>
  <c r="N37"/>
  <c r="K37"/>
  <c r="H37"/>
  <c r="T36"/>
  <c r="U36" s="1"/>
  <c r="Q36"/>
  <c r="K36"/>
  <c r="H36"/>
  <c r="E36"/>
  <c r="T35"/>
  <c r="U35" s="1"/>
  <c r="Q35"/>
  <c r="N35"/>
  <c r="H35"/>
  <c r="E35"/>
  <c r="Q34"/>
  <c r="N34"/>
  <c r="K34"/>
  <c r="E34"/>
  <c r="T33"/>
  <c r="U33" s="1"/>
  <c r="N33"/>
  <c r="K33"/>
  <c r="H33"/>
  <c r="T32"/>
  <c r="U32" s="1"/>
  <c r="Q32"/>
  <c r="K32"/>
  <c r="H32"/>
  <c r="E32"/>
  <c r="T31"/>
  <c r="U31" s="1"/>
  <c r="Q31"/>
  <c r="N31"/>
  <c r="H31"/>
  <c r="E31"/>
  <c r="Q30"/>
  <c r="N30"/>
  <c r="K30"/>
  <c r="E30"/>
  <c r="T29"/>
  <c r="U29" s="1"/>
  <c r="N29"/>
  <c r="K29"/>
  <c r="H29"/>
  <c r="T28"/>
  <c r="U28" s="1"/>
  <c r="Q28"/>
  <c r="K28"/>
  <c r="H28"/>
  <c r="E28"/>
  <c r="T27"/>
  <c r="U27" s="1"/>
  <c r="Q27"/>
  <c r="N27"/>
  <c r="H27"/>
  <c r="E27"/>
  <c r="Q26"/>
  <c r="N26"/>
  <c r="K26"/>
  <c r="E26"/>
  <c r="T25"/>
  <c r="U25" s="1"/>
  <c r="N25"/>
  <c r="K25"/>
  <c r="H25"/>
  <c r="T24"/>
  <c r="U24" s="1"/>
  <c r="Q24"/>
  <c r="K24"/>
  <c r="H24"/>
  <c r="E24"/>
  <c r="T23"/>
  <c r="U23" s="1"/>
  <c r="Q23"/>
  <c r="N23"/>
  <c r="H23"/>
  <c r="E23"/>
  <c r="Q22"/>
  <c r="N22"/>
  <c r="K22"/>
  <c r="E22"/>
  <c r="T21"/>
  <c r="U21" s="1"/>
  <c r="N21"/>
  <c r="K21"/>
  <c r="H21"/>
  <c r="T20"/>
  <c r="U20" s="1"/>
  <c r="Q20"/>
  <c r="K20"/>
  <c r="H20"/>
  <c r="E20"/>
  <c r="T19"/>
  <c r="U19" s="1"/>
  <c r="Q19"/>
  <c r="N19"/>
  <c r="H19"/>
  <c r="E19"/>
  <c r="Q18"/>
  <c r="N18"/>
  <c r="K18"/>
  <c r="E18"/>
  <c r="T17"/>
  <c r="U17" s="1"/>
  <c r="N17"/>
  <c r="K17"/>
  <c r="H17"/>
  <c r="T16"/>
  <c r="U16" s="1"/>
  <c r="Q16"/>
  <c r="K16"/>
  <c r="H16"/>
  <c r="E16"/>
  <c r="T15"/>
  <c r="U15" s="1"/>
  <c r="Q15"/>
  <c r="N15"/>
  <c r="H15"/>
  <c r="E15"/>
  <c r="Q14"/>
  <c r="N14"/>
  <c r="K14"/>
  <c r="E14"/>
  <c r="T13"/>
  <c r="U13" s="1"/>
  <c r="H13"/>
  <c r="E12"/>
  <c r="T11"/>
  <c r="U11" s="1"/>
  <c r="N10"/>
  <c r="E10"/>
  <c r="H9"/>
  <c r="U7"/>
  <c r="D42" i="1"/>
  <c r="G42"/>
  <c r="I42"/>
  <c r="O42"/>
  <c r="S42"/>
  <c r="H6" i="7"/>
  <c r="T6"/>
  <c r="Q6" i="1"/>
  <c r="K6"/>
  <c r="L42"/>
  <c r="E6" i="7"/>
  <c r="Q6"/>
  <c r="K6"/>
  <c r="F42"/>
  <c r="R42"/>
  <c r="N6"/>
  <c r="N9" l="1"/>
  <c r="H8"/>
  <c r="H42" s="1"/>
  <c r="O42"/>
  <c r="S42"/>
  <c r="C42"/>
  <c r="I42"/>
  <c r="T42" i="1"/>
  <c r="U42" s="1"/>
  <c r="K42" i="7"/>
  <c r="E42"/>
  <c r="K42" i="1"/>
  <c r="N42"/>
  <c r="N42" i="7"/>
  <c r="Q42"/>
  <c r="Q42" i="1"/>
  <c r="H42"/>
  <c r="E42"/>
  <c r="U6" i="7"/>
  <c r="T42"/>
  <c r="N43" i="1" l="1"/>
  <c r="N44" s="1"/>
  <c r="T43"/>
  <c r="D43"/>
  <c r="D44" s="1"/>
  <c r="G43"/>
  <c r="G44" s="1"/>
  <c r="J43"/>
  <c r="J44" s="1"/>
  <c r="M43"/>
  <c r="M44" s="1"/>
  <c r="P43"/>
  <c r="P44" s="1"/>
  <c r="S43"/>
  <c r="S44" s="1"/>
  <c r="K43"/>
  <c r="K44" s="1"/>
  <c r="Q43"/>
  <c r="Q44" s="1"/>
  <c r="C43"/>
  <c r="C44" s="1"/>
  <c r="F43"/>
  <c r="F44" s="1"/>
  <c r="I43"/>
  <c r="I44" s="1"/>
  <c r="L43"/>
  <c r="L44" s="1"/>
  <c r="O43"/>
  <c r="O44" s="1"/>
  <c r="R43"/>
  <c r="R44" s="1"/>
  <c r="H43"/>
  <c r="H44" s="1"/>
  <c r="S41" i="2"/>
  <c r="S41" i="8" s="1"/>
  <c r="S43" i="7" s="1"/>
  <c r="S44" s="1"/>
  <c r="R41" i="2"/>
  <c r="R41" i="8" s="1"/>
  <c r="R43" i="7" s="1"/>
  <c r="R44" s="1"/>
  <c r="P41" i="2"/>
  <c r="P41" i="8" s="1"/>
  <c r="P43" i="7" s="1"/>
  <c r="P44" s="1"/>
  <c r="O41" i="2"/>
  <c r="O41" i="8" s="1"/>
  <c r="O43" i="7" s="1"/>
  <c r="O44" s="1"/>
  <c r="M41" i="2"/>
  <c r="M41" i="8" s="1"/>
  <c r="M43" i="7" s="1"/>
  <c r="M44" s="1"/>
  <c r="L41" i="2"/>
  <c r="L41" i="8" s="1"/>
  <c r="L43" i="7" s="1"/>
  <c r="L44" s="1"/>
  <c r="J41" i="2"/>
  <c r="J41" i="8" s="1"/>
  <c r="J43" i="7" s="1"/>
  <c r="J44" s="1"/>
  <c r="I41" i="2"/>
  <c r="I41" i="8" s="1"/>
  <c r="I43" i="7" s="1"/>
  <c r="I44" s="1"/>
  <c r="G41" i="2"/>
  <c r="G41" i="8" s="1"/>
  <c r="G43" i="7" s="1"/>
  <c r="G44" s="1"/>
  <c r="F41" i="2"/>
  <c r="F41" i="8" s="1"/>
  <c r="F43" i="7" s="1"/>
  <c r="F44" s="1"/>
  <c r="D41" i="2"/>
  <c r="D41" i="8" s="1"/>
  <c r="D43" i="7" s="1"/>
  <c r="D44" s="1"/>
  <c r="C41" i="2"/>
  <c r="C41" i="8" s="1"/>
  <c r="C43" i="7" s="1"/>
  <c r="C44" s="1"/>
  <c r="O2" i="2"/>
  <c r="I2"/>
  <c r="I1"/>
  <c r="O1" s="1"/>
  <c r="E43" i="1" l="1"/>
  <c r="E44" s="1"/>
  <c r="U43"/>
  <c r="T44"/>
  <c r="U44" s="1"/>
  <c r="E41" i="2"/>
  <c r="E41" i="8" s="1"/>
  <c r="E43" i="7" s="1"/>
  <c r="E44" s="1"/>
  <c r="K41" i="2"/>
  <c r="K41" i="8" s="1"/>
  <c r="K43" i="7" s="1"/>
  <c r="K44" s="1"/>
  <c r="Q41" i="2"/>
  <c r="Q41" i="8" s="1"/>
  <c r="Q43" i="7" s="1"/>
  <c r="Q44" s="1"/>
  <c r="H41" i="2"/>
  <c r="H41" i="8" s="1"/>
  <c r="H43" i="7" s="1"/>
  <c r="H44" s="1"/>
  <c r="N41" i="2"/>
  <c r="N41" i="8" s="1"/>
  <c r="N43" i="7" s="1"/>
  <c r="N44" s="1"/>
  <c r="T41" i="2"/>
  <c r="T41" i="8" l="1"/>
  <c r="T43" i="7" s="1"/>
  <c r="U42"/>
  <c r="O2" i="1"/>
  <c r="I2"/>
  <c r="I1"/>
  <c r="O1" s="1"/>
  <c r="U43" i="7" l="1"/>
  <c r="T44"/>
  <c r="U44" s="1"/>
</calcChain>
</file>

<file path=xl/sharedStrings.xml><?xml version="1.0" encoding="utf-8"?>
<sst xmlns="http://schemas.openxmlformats.org/spreadsheetml/2006/main" count="493" uniqueCount="55">
  <si>
    <t>Population in Different Age Group - Census 2011</t>
  </si>
  <si>
    <t>Scheduled Castes</t>
  </si>
  <si>
    <t>Sl. No.</t>
  </si>
  <si>
    <t>States/
Union Territories</t>
  </si>
  <si>
    <t>6-10 Years</t>
  </si>
  <si>
    <t>11-13 Years</t>
  </si>
  <si>
    <t>14-15 Years</t>
  </si>
  <si>
    <t>16-17 Years</t>
  </si>
  <si>
    <t>18-22 Years</t>
  </si>
  <si>
    <t>18-23 Years</t>
  </si>
  <si>
    <t xml:space="preserve">Male </t>
  </si>
  <si>
    <t xml:space="preserve">Female </t>
  </si>
  <si>
    <t>Total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</si>
  <si>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</si>
  <si>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</si>
  <si>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</si>
  <si>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</si>
  <si>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</si>
  <si>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</si>
  <si>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</si>
  <si>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</si>
  <si>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</si>
  <si>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</si>
  <si>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</si>
  <si>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</si>
  <si>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</si>
  <si>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</si>
  <si>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</si>
  <si>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</si>
  <si>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</si>
  <si>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</si>
  <si>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</si>
  <si>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</si>
  <si>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</si>
  <si>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</si>
  <si>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</si>
  <si>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</si>
  <si>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</si>
  <si>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</si>
  <si>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</si>
  <si>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</si>
  <si>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</si>
  <si>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</si>
  <si>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</si>
  <si>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</si>
  <si>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</si>
  <si>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</si>
  <si>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</si>
  <si>
    <t>INDIA</t>
  </si>
  <si>
    <t>Scheduled Tribes</t>
  </si>
  <si>
    <t>All Categories</t>
  </si>
  <si>
    <t>Uttarakhand</t>
  </si>
  <si>
    <t>Projected Population in Different Age Group - 2016</t>
  </si>
  <si>
    <t>Telangana</t>
  </si>
  <si>
    <t>State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</si>
</sst>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.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1" xfId="1" applyFont="1" applyBorder="1" applyAlignment="1">
      <alignment horizontal="left" vertical="center" indent="11"/>
    </xf>
    <xf numFmtId="0" fontId="3" fillId="0" borderId="1" xfId="1" applyFont="1" applyBorder="1" applyAlignment="1">
      <alignment vertical="center"/>
    </xf>
    <xf numFmtId="0" fontId="4" fillId="2" borderId="0" xfId="1" applyFont="1" applyFill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3" borderId="2" xfId="1" applyFont="1" applyFill="1" applyBorder="1" applyAlignment="1">
      <alignment horizontal="left" vertical="center"/>
    </xf>
    <xf numFmtId="1" fontId="2" fillId="0" borderId="2" xfId="1" applyNumberFormat="1" applyFont="1" applyBorder="1" applyAlignment="1">
      <alignment horizontal="right" vertical="center"/>
    </xf>
    <xf numFmtId="1" fontId="2" fillId="3" borderId="2" xfId="1" applyNumberFormat="1" applyFont="1" applyFill="1" applyBorder="1" applyAlignment="1">
      <alignment vertical="center"/>
    </xf>
    <xf numFmtId="1" fontId="2" fillId="0" borderId="2" xfId="1" applyNumberFormat="1" applyFont="1" applyBorder="1" applyAlignment="1">
      <alignment vertical="center"/>
    </xf>
    <xf numFmtId="0" fontId="2" fillId="3" borderId="2" xfId="1" applyFont="1" applyFill="1" applyBorder="1" applyAlignment="1">
      <alignment horizontal="left" vertical="center" wrapText="1"/>
    </xf>
    <xf numFmtId="1" fontId="3" fillId="2" borderId="2" xfId="1" applyNumberFormat="1" applyFont="1" applyFill="1" applyBorder="1" applyAlignment="1">
      <alignment horizontal="right" vertical="center"/>
    </xf>
    <xf numFmtId="1" fontId="4" fillId="0" borderId="0" xfId="1" applyNumberFormat="1" applyFont="1" applyAlignment="1">
      <alignment vertical="center"/>
    </xf>
    <xf numFmtId="1" fontId="5" fillId="0" borderId="0" xfId="1" applyNumberFormat="1" applyFont="1" applyAlignment="1">
      <alignment vertical="center"/>
    </xf>
    <xf numFmtId="2" fontId="2" fillId="0" borderId="2" xfId="1" applyNumberFormat="1" applyFont="1" applyBorder="1" applyAlignment="1">
      <alignment horizontal="center" vertical="center"/>
    </xf>
    <xf numFmtId="2" fontId="4" fillId="0" borderId="0" xfId="1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16" fontId="3" fillId="2" borderId="3" xfId="1" applyNumberFormat="1" applyFont="1" applyFill="1" applyBorder="1" applyAlignment="1">
      <alignment horizontal="center" vertical="center"/>
    </xf>
    <xf numFmtId="16" fontId="3" fillId="2" borderId="4" xfId="1" applyNumberFormat="1" applyFont="1" applyFill="1" applyBorder="1" applyAlignment="1">
      <alignment horizontal="center" vertical="center"/>
    </xf>
    <xf numFmtId="16" fontId="3" fillId="2" borderId="5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</cellXfs>
  <cellStyles count="11">
    <cellStyle name="Comma 2" xfId="2"/>
    <cellStyle name="Normal" xfId="0" builtinId="0"/>
    <cellStyle name="Normal 2" xfId="3"/>
    <cellStyle name="Normal 2 2" xfId="4"/>
    <cellStyle name="Normal 2 2 2" xfId="5"/>
    <cellStyle name="Normal 2_SSE 2008-09" xfId="6"/>
    <cellStyle name="Normal 3" xfId="7"/>
    <cellStyle name="Normal 3 2 2" xfId="8"/>
    <cellStyle name="Normal 4" xfId="9"/>
    <cellStyle name="Normal 5" xfId="1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showGridLines="0" tabSelected="1" view="pageBreakPreview" zoomScaleSheetLayoutView="100" workbookViewId="0">
      <selection activeCell="K11" sqref="K11"/>
    </sheetView>
  </sheetViews>
  <sheetFormatPr defaultRowHeight="19.5" customHeight="1"/>
  <cols>
    <col min="1" max="1" width="26" style="4" customWidth="1"/>
    <col min="2" max="3" width="12" style="4" customWidth="1"/>
    <col min="4" max="4" width="13" style="4" customWidth="1"/>
    <col min="5" max="7" width="12" style="4" customWidth="1"/>
    <col min="8" max="115" width="9.140625" style="4"/>
    <col min="116" max="116" width="4.5703125" style="4" customWidth="1"/>
    <col min="117" max="117" width="20" style="4" customWidth="1"/>
    <col min="118" max="119" width="11.85546875" style="4" customWidth="1"/>
    <col min="120" max="120" width="12.7109375" style="4" customWidth="1"/>
    <col min="121" max="129" width="11.85546875" style="4" customWidth="1"/>
    <col min="130" max="371" width="9.140625" style="4"/>
    <col min="372" max="372" width="4.5703125" style="4" customWidth="1"/>
    <col min="373" max="373" width="20" style="4" customWidth="1"/>
    <col min="374" max="375" width="11.85546875" style="4" customWidth="1"/>
    <col min="376" max="376" width="12.7109375" style="4" customWidth="1"/>
    <col min="377" max="385" width="11.85546875" style="4" customWidth="1"/>
    <col min="386" max="627" width="9.140625" style="4"/>
    <col min="628" max="628" width="4.5703125" style="4" customWidth="1"/>
    <col min="629" max="629" width="20" style="4" customWidth="1"/>
    <col min="630" max="631" width="11.85546875" style="4" customWidth="1"/>
    <col min="632" max="632" width="12.7109375" style="4" customWidth="1"/>
    <col min="633" max="641" width="11.85546875" style="4" customWidth="1"/>
    <col min="642" max="883" width="9.140625" style="4"/>
    <col min="884" max="884" width="4.5703125" style="4" customWidth="1"/>
    <col min="885" max="885" width="20" style="4" customWidth="1"/>
    <col min="886" max="887" width="11.85546875" style="4" customWidth="1"/>
    <col min="888" max="888" width="12.7109375" style="4" customWidth="1"/>
    <col min="889" max="897" width="11.85546875" style="4" customWidth="1"/>
    <col min="898" max="1139" width="9.140625" style="4"/>
    <col min="1140" max="1140" width="4.5703125" style="4" customWidth="1"/>
    <col min="1141" max="1141" width="20" style="4" customWidth="1"/>
    <col min="1142" max="1143" width="11.85546875" style="4" customWidth="1"/>
    <col min="1144" max="1144" width="12.7109375" style="4" customWidth="1"/>
    <col min="1145" max="1153" width="11.85546875" style="4" customWidth="1"/>
    <col min="1154" max="1395" width="9.140625" style="4"/>
    <col min="1396" max="1396" width="4.5703125" style="4" customWidth="1"/>
    <col min="1397" max="1397" width="20" style="4" customWidth="1"/>
    <col min="1398" max="1399" width="11.85546875" style="4" customWidth="1"/>
    <col min="1400" max="1400" width="12.7109375" style="4" customWidth="1"/>
    <col min="1401" max="1409" width="11.85546875" style="4" customWidth="1"/>
    <col min="1410" max="1651" width="9.140625" style="4"/>
    <col min="1652" max="1652" width="4.5703125" style="4" customWidth="1"/>
    <col min="1653" max="1653" width="20" style="4" customWidth="1"/>
    <col min="1654" max="1655" width="11.85546875" style="4" customWidth="1"/>
    <col min="1656" max="1656" width="12.7109375" style="4" customWidth="1"/>
    <col min="1657" max="1665" width="11.85546875" style="4" customWidth="1"/>
    <col min="1666" max="1907" width="9.140625" style="4"/>
    <col min="1908" max="1908" width="4.5703125" style="4" customWidth="1"/>
    <col min="1909" max="1909" width="20" style="4" customWidth="1"/>
    <col min="1910" max="1911" width="11.85546875" style="4" customWidth="1"/>
    <col min="1912" max="1912" width="12.7109375" style="4" customWidth="1"/>
    <col min="1913" max="1921" width="11.85546875" style="4" customWidth="1"/>
    <col min="1922" max="2163" width="9.140625" style="4"/>
    <col min="2164" max="2164" width="4.5703125" style="4" customWidth="1"/>
    <col min="2165" max="2165" width="20" style="4" customWidth="1"/>
    <col min="2166" max="2167" width="11.85546875" style="4" customWidth="1"/>
    <col min="2168" max="2168" width="12.7109375" style="4" customWidth="1"/>
    <col min="2169" max="2177" width="11.85546875" style="4" customWidth="1"/>
    <col min="2178" max="2419" width="9.140625" style="4"/>
    <col min="2420" max="2420" width="4.5703125" style="4" customWidth="1"/>
    <col min="2421" max="2421" width="20" style="4" customWidth="1"/>
    <col min="2422" max="2423" width="11.85546875" style="4" customWidth="1"/>
    <col min="2424" max="2424" width="12.7109375" style="4" customWidth="1"/>
    <col min="2425" max="2433" width="11.85546875" style="4" customWidth="1"/>
    <col min="2434" max="2675" width="9.140625" style="4"/>
    <col min="2676" max="2676" width="4.5703125" style="4" customWidth="1"/>
    <col min="2677" max="2677" width="20" style="4" customWidth="1"/>
    <col min="2678" max="2679" width="11.85546875" style="4" customWidth="1"/>
    <col min="2680" max="2680" width="12.7109375" style="4" customWidth="1"/>
    <col min="2681" max="2689" width="11.85546875" style="4" customWidth="1"/>
    <col min="2690" max="2931" width="9.140625" style="4"/>
    <col min="2932" max="2932" width="4.5703125" style="4" customWidth="1"/>
    <col min="2933" max="2933" width="20" style="4" customWidth="1"/>
    <col min="2934" max="2935" width="11.85546875" style="4" customWidth="1"/>
    <col min="2936" max="2936" width="12.7109375" style="4" customWidth="1"/>
    <col min="2937" max="2945" width="11.85546875" style="4" customWidth="1"/>
    <col min="2946" max="3187" width="9.140625" style="4"/>
    <col min="3188" max="3188" width="4.5703125" style="4" customWidth="1"/>
    <col min="3189" max="3189" width="20" style="4" customWidth="1"/>
    <col min="3190" max="3191" width="11.85546875" style="4" customWidth="1"/>
    <col min="3192" max="3192" width="12.7109375" style="4" customWidth="1"/>
    <col min="3193" max="3201" width="11.85546875" style="4" customWidth="1"/>
    <col min="3202" max="3443" width="9.140625" style="4"/>
    <col min="3444" max="3444" width="4.5703125" style="4" customWidth="1"/>
    <col min="3445" max="3445" width="20" style="4" customWidth="1"/>
    <col min="3446" max="3447" width="11.85546875" style="4" customWidth="1"/>
    <col min="3448" max="3448" width="12.7109375" style="4" customWidth="1"/>
    <col min="3449" max="3457" width="11.85546875" style="4" customWidth="1"/>
    <col min="3458" max="3699" width="9.140625" style="4"/>
    <col min="3700" max="3700" width="4.5703125" style="4" customWidth="1"/>
    <col min="3701" max="3701" width="20" style="4" customWidth="1"/>
    <col min="3702" max="3703" width="11.85546875" style="4" customWidth="1"/>
    <col min="3704" max="3704" width="12.7109375" style="4" customWidth="1"/>
    <col min="3705" max="3713" width="11.85546875" style="4" customWidth="1"/>
    <col min="3714" max="3955" width="9.140625" style="4"/>
    <col min="3956" max="3956" width="4.5703125" style="4" customWidth="1"/>
    <col min="3957" max="3957" width="20" style="4" customWidth="1"/>
    <col min="3958" max="3959" width="11.85546875" style="4" customWidth="1"/>
    <col min="3960" max="3960" width="12.7109375" style="4" customWidth="1"/>
    <col min="3961" max="3969" width="11.85546875" style="4" customWidth="1"/>
    <col min="3970" max="4211" width="9.140625" style="4"/>
    <col min="4212" max="4212" width="4.5703125" style="4" customWidth="1"/>
    <col min="4213" max="4213" width="20" style="4" customWidth="1"/>
    <col min="4214" max="4215" width="11.85546875" style="4" customWidth="1"/>
    <col min="4216" max="4216" width="12.7109375" style="4" customWidth="1"/>
    <col min="4217" max="4225" width="11.85546875" style="4" customWidth="1"/>
    <col min="4226" max="4467" width="9.140625" style="4"/>
    <col min="4468" max="4468" width="4.5703125" style="4" customWidth="1"/>
    <col min="4469" max="4469" width="20" style="4" customWidth="1"/>
    <col min="4470" max="4471" width="11.85546875" style="4" customWidth="1"/>
    <col min="4472" max="4472" width="12.7109375" style="4" customWidth="1"/>
    <col min="4473" max="4481" width="11.85546875" style="4" customWidth="1"/>
    <col min="4482" max="4723" width="9.140625" style="4"/>
    <col min="4724" max="4724" width="4.5703125" style="4" customWidth="1"/>
    <col min="4725" max="4725" width="20" style="4" customWidth="1"/>
    <col min="4726" max="4727" width="11.85546875" style="4" customWidth="1"/>
    <col min="4728" max="4728" width="12.7109375" style="4" customWidth="1"/>
    <col min="4729" max="4737" width="11.85546875" style="4" customWidth="1"/>
    <col min="4738" max="4979" width="9.140625" style="4"/>
    <col min="4980" max="4980" width="4.5703125" style="4" customWidth="1"/>
    <col min="4981" max="4981" width="20" style="4" customWidth="1"/>
    <col min="4982" max="4983" width="11.85546875" style="4" customWidth="1"/>
    <col min="4984" max="4984" width="12.7109375" style="4" customWidth="1"/>
    <col min="4985" max="4993" width="11.85546875" style="4" customWidth="1"/>
    <col min="4994" max="5235" width="9.140625" style="4"/>
    <col min="5236" max="5236" width="4.5703125" style="4" customWidth="1"/>
    <col min="5237" max="5237" width="20" style="4" customWidth="1"/>
    <col min="5238" max="5239" width="11.85546875" style="4" customWidth="1"/>
    <col min="5240" max="5240" width="12.7109375" style="4" customWidth="1"/>
    <col min="5241" max="5249" width="11.85546875" style="4" customWidth="1"/>
    <col min="5250" max="5491" width="9.140625" style="4"/>
    <col min="5492" max="5492" width="4.5703125" style="4" customWidth="1"/>
    <col min="5493" max="5493" width="20" style="4" customWidth="1"/>
    <col min="5494" max="5495" width="11.85546875" style="4" customWidth="1"/>
    <col min="5496" max="5496" width="12.7109375" style="4" customWidth="1"/>
    <col min="5497" max="5505" width="11.85546875" style="4" customWidth="1"/>
    <col min="5506" max="5747" width="9.140625" style="4"/>
    <col min="5748" max="5748" width="4.5703125" style="4" customWidth="1"/>
    <col min="5749" max="5749" width="20" style="4" customWidth="1"/>
    <col min="5750" max="5751" width="11.85546875" style="4" customWidth="1"/>
    <col min="5752" max="5752" width="12.7109375" style="4" customWidth="1"/>
    <col min="5753" max="5761" width="11.85546875" style="4" customWidth="1"/>
    <col min="5762" max="6003" width="9.140625" style="4"/>
    <col min="6004" max="6004" width="4.5703125" style="4" customWidth="1"/>
    <col min="6005" max="6005" width="20" style="4" customWidth="1"/>
    <col min="6006" max="6007" width="11.85546875" style="4" customWidth="1"/>
    <col min="6008" max="6008" width="12.7109375" style="4" customWidth="1"/>
    <col min="6009" max="6017" width="11.85546875" style="4" customWidth="1"/>
    <col min="6018" max="6259" width="9.140625" style="4"/>
    <col min="6260" max="6260" width="4.5703125" style="4" customWidth="1"/>
    <col min="6261" max="6261" width="20" style="4" customWidth="1"/>
    <col min="6262" max="6263" width="11.85546875" style="4" customWidth="1"/>
    <col min="6264" max="6264" width="12.7109375" style="4" customWidth="1"/>
    <col min="6265" max="6273" width="11.85546875" style="4" customWidth="1"/>
    <col min="6274" max="6515" width="9.140625" style="4"/>
    <col min="6516" max="6516" width="4.5703125" style="4" customWidth="1"/>
    <col min="6517" max="6517" width="20" style="4" customWidth="1"/>
    <col min="6518" max="6519" width="11.85546875" style="4" customWidth="1"/>
    <col min="6520" max="6520" width="12.7109375" style="4" customWidth="1"/>
    <col min="6521" max="6529" width="11.85546875" style="4" customWidth="1"/>
    <col min="6530" max="6771" width="9.140625" style="4"/>
    <col min="6772" max="6772" width="4.5703125" style="4" customWidth="1"/>
    <col min="6773" max="6773" width="20" style="4" customWidth="1"/>
    <col min="6774" max="6775" width="11.85546875" style="4" customWidth="1"/>
    <col min="6776" max="6776" width="12.7109375" style="4" customWidth="1"/>
    <col min="6777" max="6785" width="11.85546875" style="4" customWidth="1"/>
    <col min="6786" max="7027" width="9.140625" style="4"/>
    <col min="7028" max="7028" width="4.5703125" style="4" customWidth="1"/>
    <col min="7029" max="7029" width="20" style="4" customWidth="1"/>
    <col min="7030" max="7031" width="11.85546875" style="4" customWidth="1"/>
    <col min="7032" max="7032" width="12.7109375" style="4" customWidth="1"/>
    <col min="7033" max="7041" width="11.85546875" style="4" customWidth="1"/>
    <col min="7042" max="7283" width="9.140625" style="4"/>
    <col min="7284" max="7284" width="4.5703125" style="4" customWidth="1"/>
    <col min="7285" max="7285" width="20" style="4" customWidth="1"/>
    <col min="7286" max="7287" width="11.85546875" style="4" customWidth="1"/>
    <col min="7288" max="7288" width="12.7109375" style="4" customWidth="1"/>
    <col min="7289" max="7297" width="11.85546875" style="4" customWidth="1"/>
    <col min="7298" max="7539" width="9.140625" style="4"/>
    <col min="7540" max="7540" width="4.5703125" style="4" customWidth="1"/>
    <col min="7541" max="7541" width="20" style="4" customWidth="1"/>
    <col min="7542" max="7543" width="11.85546875" style="4" customWidth="1"/>
    <col min="7544" max="7544" width="12.7109375" style="4" customWidth="1"/>
    <col min="7545" max="7553" width="11.85546875" style="4" customWidth="1"/>
    <col min="7554" max="7795" width="9.140625" style="4"/>
    <col min="7796" max="7796" width="4.5703125" style="4" customWidth="1"/>
    <col min="7797" max="7797" width="20" style="4" customWidth="1"/>
    <col min="7798" max="7799" width="11.85546875" style="4" customWidth="1"/>
    <col min="7800" max="7800" width="12.7109375" style="4" customWidth="1"/>
    <col min="7801" max="7809" width="11.85546875" style="4" customWidth="1"/>
    <col min="7810" max="8051" width="9.140625" style="4"/>
    <col min="8052" max="8052" width="4.5703125" style="4" customWidth="1"/>
    <col min="8053" max="8053" width="20" style="4" customWidth="1"/>
    <col min="8054" max="8055" width="11.85546875" style="4" customWidth="1"/>
    <col min="8056" max="8056" width="12.7109375" style="4" customWidth="1"/>
    <col min="8057" max="8065" width="11.85546875" style="4" customWidth="1"/>
    <col min="8066" max="8307" width="9.140625" style="4"/>
    <col min="8308" max="8308" width="4.5703125" style="4" customWidth="1"/>
    <col min="8309" max="8309" width="20" style="4" customWidth="1"/>
    <col min="8310" max="8311" width="11.85546875" style="4" customWidth="1"/>
    <col min="8312" max="8312" width="12.7109375" style="4" customWidth="1"/>
    <col min="8313" max="8321" width="11.85546875" style="4" customWidth="1"/>
    <col min="8322" max="8563" width="9.140625" style="4"/>
    <col min="8564" max="8564" width="4.5703125" style="4" customWidth="1"/>
    <col min="8565" max="8565" width="20" style="4" customWidth="1"/>
    <col min="8566" max="8567" width="11.85546875" style="4" customWidth="1"/>
    <col min="8568" max="8568" width="12.7109375" style="4" customWidth="1"/>
    <col min="8569" max="8577" width="11.85546875" style="4" customWidth="1"/>
    <col min="8578" max="8819" width="9.140625" style="4"/>
    <col min="8820" max="8820" width="4.5703125" style="4" customWidth="1"/>
    <col min="8821" max="8821" width="20" style="4" customWidth="1"/>
    <col min="8822" max="8823" width="11.85546875" style="4" customWidth="1"/>
    <col min="8824" max="8824" width="12.7109375" style="4" customWidth="1"/>
    <col min="8825" max="8833" width="11.85546875" style="4" customWidth="1"/>
    <col min="8834" max="9075" width="9.140625" style="4"/>
    <col min="9076" max="9076" width="4.5703125" style="4" customWidth="1"/>
    <col min="9077" max="9077" width="20" style="4" customWidth="1"/>
    <col min="9078" max="9079" width="11.85546875" style="4" customWidth="1"/>
    <col min="9080" max="9080" width="12.7109375" style="4" customWidth="1"/>
    <col min="9081" max="9089" width="11.85546875" style="4" customWidth="1"/>
    <col min="9090" max="9331" width="9.140625" style="4"/>
    <col min="9332" max="9332" width="4.5703125" style="4" customWidth="1"/>
    <col min="9333" max="9333" width="20" style="4" customWidth="1"/>
    <col min="9334" max="9335" width="11.85546875" style="4" customWidth="1"/>
    <col min="9336" max="9336" width="12.7109375" style="4" customWidth="1"/>
    <col min="9337" max="9345" width="11.85546875" style="4" customWidth="1"/>
    <col min="9346" max="9587" width="9.140625" style="4"/>
    <col min="9588" max="9588" width="4.5703125" style="4" customWidth="1"/>
    <col min="9589" max="9589" width="20" style="4" customWidth="1"/>
    <col min="9590" max="9591" width="11.85546875" style="4" customWidth="1"/>
    <col min="9592" max="9592" width="12.7109375" style="4" customWidth="1"/>
    <col min="9593" max="9601" width="11.85546875" style="4" customWidth="1"/>
    <col min="9602" max="9843" width="9.140625" style="4"/>
    <col min="9844" max="9844" width="4.5703125" style="4" customWidth="1"/>
    <col min="9845" max="9845" width="20" style="4" customWidth="1"/>
    <col min="9846" max="9847" width="11.85546875" style="4" customWidth="1"/>
    <col min="9848" max="9848" width="12.7109375" style="4" customWidth="1"/>
    <col min="9849" max="9857" width="11.85546875" style="4" customWidth="1"/>
    <col min="9858" max="10099" width="9.140625" style="4"/>
    <col min="10100" max="10100" width="4.5703125" style="4" customWidth="1"/>
    <col min="10101" max="10101" width="20" style="4" customWidth="1"/>
    <col min="10102" max="10103" width="11.85546875" style="4" customWidth="1"/>
    <col min="10104" max="10104" width="12.7109375" style="4" customWidth="1"/>
    <col min="10105" max="10113" width="11.85546875" style="4" customWidth="1"/>
    <col min="10114" max="10355" width="9.140625" style="4"/>
    <col min="10356" max="10356" width="4.5703125" style="4" customWidth="1"/>
    <col min="10357" max="10357" width="20" style="4" customWidth="1"/>
    <col min="10358" max="10359" width="11.85546875" style="4" customWidth="1"/>
    <col min="10360" max="10360" width="12.7109375" style="4" customWidth="1"/>
    <col min="10361" max="10369" width="11.85546875" style="4" customWidth="1"/>
    <col min="10370" max="10611" width="9.140625" style="4"/>
    <col min="10612" max="10612" width="4.5703125" style="4" customWidth="1"/>
    <col min="10613" max="10613" width="20" style="4" customWidth="1"/>
    <col min="10614" max="10615" width="11.85546875" style="4" customWidth="1"/>
    <col min="10616" max="10616" width="12.7109375" style="4" customWidth="1"/>
    <col min="10617" max="10625" width="11.85546875" style="4" customWidth="1"/>
    <col min="10626" max="10867" width="9.140625" style="4"/>
    <col min="10868" max="10868" width="4.5703125" style="4" customWidth="1"/>
    <col min="10869" max="10869" width="20" style="4" customWidth="1"/>
    <col min="10870" max="10871" width="11.85546875" style="4" customWidth="1"/>
    <col min="10872" max="10872" width="12.7109375" style="4" customWidth="1"/>
    <col min="10873" max="10881" width="11.85546875" style="4" customWidth="1"/>
    <col min="10882" max="11123" width="9.140625" style="4"/>
    <col min="11124" max="11124" width="4.5703125" style="4" customWidth="1"/>
    <col min="11125" max="11125" width="20" style="4" customWidth="1"/>
    <col min="11126" max="11127" width="11.85546875" style="4" customWidth="1"/>
    <col min="11128" max="11128" width="12.7109375" style="4" customWidth="1"/>
    <col min="11129" max="11137" width="11.85546875" style="4" customWidth="1"/>
    <col min="11138" max="11379" width="9.140625" style="4"/>
    <col min="11380" max="11380" width="4.5703125" style="4" customWidth="1"/>
    <col min="11381" max="11381" width="20" style="4" customWidth="1"/>
    <col min="11382" max="11383" width="11.85546875" style="4" customWidth="1"/>
    <col min="11384" max="11384" width="12.7109375" style="4" customWidth="1"/>
    <col min="11385" max="11393" width="11.85546875" style="4" customWidth="1"/>
    <col min="11394" max="11635" width="9.140625" style="4"/>
    <col min="11636" max="11636" width="4.5703125" style="4" customWidth="1"/>
    <col min="11637" max="11637" width="20" style="4" customWidth="1"/>
    <col min="11638" max="11639" width="11.85546875" style="4" customWidth="1"/>
    <col min="11640" max="11640" width="12.7109375" style="4" customWidth="1"/>
    <col min="11641" max="11649" width="11.85546875" style="4" customWidth="1"/>
    <col min="11650" max="11891" width="9.140625" style="4"/>
    <col min="11892" max="11892" width="4.5703125" style="4" customWidth="1"/>
    <col min="11893" max="11893" width="20" style="4" customWidth="1"/>
    <col min="11894" max="11895" width="11.85546875" style="4" customWidth="1"/>
    <col min="11896" max="11896" width="12.7109375" style="4" customWidth="1"/>
    <col min="11897" max="11905" width="11.85546875" style="4" customWidth="1"/>
    <col min="11906" max="12147" width="9.140625" style="4"/>
    <col min="12148" max="12148" width="4.5703125" style="4" customWidth="1"/>
    <col min="12149" max="12149" width="20" style="4" customWidth="1"/>
    <col min="12150" max="12151" width="11.85546875" style="4" customWidth="1"/>
    <col min="12152" max="12152" width="12.7109375" style="4" customWidth="1"/>
    <col min="12153" max="12161" width="11.85546875" style="4" customWidth="1"/>
    <col min="12162" max="12403" width="9.140625" style="4"/>
    <col min="12404" max="12404" width="4.5703125" style="4" customWidth="1"/>
    <col min="12405" max="12405" width="20" style="4" customWidth="1"/>
    <col min="12406" max="12407" width="11.85546875" style="4" customWidth="1"/>
    <col min="12408" max="12408" width="12.7109375" style="4" customWidth="1"/>
    <col min="12409" max="12417" width="11.85546875" style="4" customWidth="1"/>
    <col min="12418" max="12659" width="9.140625" style="4"/>
    <col min="12660" max="12660" width="4.5703125" style="4" customWidth="1"/>
    <col min="12661" max="12661" width="20" style="4" customWidth="1"/>
    <col min="12662" max="12663" width="11.85546875" style="4" customWidth="1"/>
    <col min="12664" max="12664" width="12.7109375" style="4" customWidth="1"/>
    <col min="12665" max="12673" width="11.85546875" style="4" customWidth="1"/>
    <col min="12674" max="12915" width="9.140625" style="4"/>
    <col min="12916" max="12916" width="4.5703125" style="4" customWidth="1"/>
    <col min="12917" max="12917" width="20" style="4" customWidth="1"/>
    <col min="12918" max="12919" width="11.85546875" style="4" customWidth="1"/>
    <col min="12920" max="12920" width="12.7109375" style="4" customWidth="1"/>
    <col min="12921" max="12929" width="11.85546875" style="4" customWidth="1"/>
    <col min="12930" max="13171" width="9.140625" style="4"/>
    <col min="13172" max="13172" width="4.5703125" style="4" customWidth="1"/>
    <col min="13173" max="13173" width="20" style="4" customWidth="1"/>
    <col min="13174" max="13175" width="11.85546875" style="4" customWidth="1"/>
    <col min="13176" max="13176" width="12.7109375" style="4" customWidth="1"/>
    <col min="13177" max="13185" width="11.85546875" style="4" customWidth="1"/>
    <col min="13186" max="13427" width="9.140625" style="4"/>
    <col min="13428" max="13428" width="4.5703125" style="4" customWidth="1"/>
    <col min="13429" max="13429" width="20" style="4" customWidth="1"/>
    <col min="13430" max="13431" width="11.85546875" style="4" customWidth="1"/>
    <col min="13432" max="13432" width="12.7109375" style="4" customWidth="1"/>
    <col min="13433" max="13441" width="11.85546875" style="4" customWidth="1"/>
    <col min="13442" max="13683" width="9.140625" style="4"/>
    <col min="13684" max="13684" width="4.5703125" style="4" customWidth="1"/>
    <col min="13685" max="13685" width="20" style="4" customWidth="1"/>
    <col min="13686" max="13687" width="11.85546875" style="4" customWidth="1"/>
    <col min="13688" max="13688" width="12.7109375" style="4" customWidth="1"/>
    <col min="13689" max="13697" width="11.85546875" style="4" customWidth="1"/>
    <col min="13698" max="13939" width="9.140625" style="4"/>
    <col min="13940" max="13940" width="4.5703125" style="4" customWidth="1"/>
    <col min="13941" max="13941" width="20" style="4" customWidth="1"/>
    <col min="13942" max="13943" width="11.85546875" style="4" customWidth="1"/>
    <col min="13944" max="13944" width="12.7109375" style="4" customWidth="1"/>
    <col min="13945" max="13953" width="11.85546875" style="4" customWidth="1"/>
    <col min="13954" max="14195" width="9.140625" style="4"/>
    <col min="14196" max="14196" width="4.5703125" style="4" customWidth="1"/>
    <col min="14197" max="14197" width="20" style="4" customWidth="1"/>
    <col min="14198" max="14199" width="11.85546875" style="4" customWidth="1"/>
    <col min="14200" max="14200" width="12.7109375" style="4" customWidth="1"/>
    <col min="14201" max="14209" width="11.85546875" style="4" customWidth="1"/>
    <col min="14210" max="14451" width="9.140625" style="4"/>
    <col min="14452" max="14452" width="4.5703125" style="4" customWidth="1"/>
    <col min="14453" max="14453" width="20" style="4" customWidth="1"/>
    <col min="14454" max="14455" width="11.85546875" style="4" customWidth="1"/>
    <col min="14456" max="14456" width="12.7109375" style="4" customWidth="1"/>
    <col min="14457" max="14465" width="11.85546875" style="4" customWidth="1"/>
    <col min="14466" max="14707" width="9.140625" style="4"/>
    <col min="14708" max="14708" width="4.5703125" style="4" customWidth="1"/>
    <col min="14709" max="14709" width="20" style="4" customWidth="1"/>
    <col min="14710" max="14711" width="11.85546875" style="4" customWidth="1"/>
    <col min="14712" max="14712" width="12.7109375" style="4" customWidth="1"/>
    <col min="14713" max="14721" width="11.85546875" style="4" customWidth="1"/>
    <col min="14722" max="14963" width="9.140625" style="4"/>
    <col min="14964" max="14964" width="4.5703125" style="4" customWidth="1"/>
    <col min="14965" max="14965" width="20" style="4" customWidth="1"/>
    <col min="14966" max="14967" width="11.85546875" style="4" customWidth="1"/>
    <col min="14968" max="14968" width="12.7109375" style="4" customWidth="1"/>
    <col min="14969" max="14977" width="11.85546875" style="4" customWidth="1"/>
    <col min="14978" max="15219" width="9.140625" style="4"/>
    <col min="15220" max="15220" width="4.5703125" style="4" customWidth="1"/>
    <col min="15221" max="15221" width="20" style="4" customWidth="1"/>
    <col min="15222" max="15223" width="11.85546875" style="4" customWidth="1"/>
    <col min="15224" max="15224" width="12.7109375" style="4" customWidth="1"/>
    <col min="15225" max="15233" width="11.85546875" style="4" customWidth="1"/>
    <col min="15234" max="15475" width="9.140625" style="4"/>
    <col min="15476" max="15476" width="4.5703125" style="4" customWidth="1"/>
    <col min="15477" max="15477" width="20" style="4" customWidth="1"/>
    <col min="15478" max="15479" width="11.85546875" style="4" customWidth="1"/>
    <col min="15480" max="15480" width="12.7109375" style="4" customWidth="1"/>
    <col min="15481" max="15489" width="11.85546875" style="4" customWidth="1"/>
    <col min="15490" max="15731" width="9.140625" style="4"/>
    <col min="15732" max="15732" width="4.5703125" style="4" customWidth="1"/>
    <col min="15733" max="15733" width="20" style="4" customWidth="1"/>
    <col min="15734" max="15735" width="11.85546875" style="4" customWidth="1"/>
    <col min="15736" max="15736" width="12.7109375" style="4" customWidth="1"/>
    <col min="15737" max="15745" width="11.85546875" style="4" customWidth="1"/>
    <col min="15746" max="15987" width="9.140625" style="4"/>
    <col min="15988" max="15988" width="4.5703125" style="4" customWidth="1"/>
    <col min="15989" max="15989" width="20" style="4" customWidth="1"/>
    <col min="15990" max="15991" width="11.85546875" style="4" customWidth="1"/>
    <col min="15992" max="15992" width="12.7109375" style="4" customWidth="1"/>
    <col min="15993" max="16001" width="11.85546875" style="4" customWidth="1"/>
    <col min="16002" max="16384" width="9.140625" style="4"/>
  </cols>
  <sheetData>
    <row r="1" spans="1:7" s="9" customFormat="1" ht="18.75" customHeight="1">
      <c r="A1" s="24" t="s">
        <v>54</v>
      </c>
      <c r="B1" s="8" t="s">
        <v>10</v>
      </c>
      <c r="C1" s="8" t="s">
        <v>11</v>
      </c>
      <c r="D1" s="8" t="s">
        <v>12</v>
      </c>
      <c r="E1" s="8" t="s">
        <v>10</v>
      </c>
      <c r="F1" s="8" t="s">
        <v>11</v>
      </c>
      <c r="G1" s="8" t="s">
        <v>12</v>
      </c>
    </row>
    <row r="2" spans="1:7" ht="18.75" customHeight="1">
      <c r="A2" s="13" t="s">
        <v>13</v>
      </c>
      <c r="B2" s="14">
        <v>17547</v>
      </c>
      <c r="C2" s="14">
        <v>17768</v>
      </c>
      <c r="D2" s="15">
        <v>35315</v>
      </c>
      <c r="E2" s="16">
        <v>11034</v>
      </c>
      <c r="F2" s="16">
        <v>11198</v>
      </c>
      <c r="G2" s="15">
        <v>22232</v>
      </c>
    </row>
    <row r="3" spans="1:7" ht="18.75" customHeight="1">
      <c r="A3" s="13" t="s">
        <v>14</v>
      </c>
      <c r="B3" s="14">
        <v>2165879</v>
      </c>
      <c r="C3" s="14">
        <v>2032435</v>
      </c>
      <c r="D3" s="15">
        <v>4198320</v>
      </c>
      <c r="E3" s="16">
        <v>1309000</v>
      </c>
      <c r="F3" s="16">
        <v>1229445</v>
      </c>
      <c r="G3" s="15">
        <v>2538440</v>
      </c>
    </row>
    <row r="4" spans="1:7" ht="18.75" customHeight="1">
      <c r="A4" s="13" t="s">
        <v>15</v>
      </c>
      <c r="B4" s="14">
        <v>88695</v>
      </c>
      <c r="C4" s="14">
        <v>85828</v>
      </c>
      <c r="D4" s="15">
        <v>174523</v>
      </c>
      <c r="E4" s="16">
        <v>39439</v>
      </c>
      <c r="F4" s="16">
        <v>38352</v>
      </c>
      <c r="G4" s="15">
        <v>77791</v>
      </c>
    </row>
    <row r="5" spans="1:7" ht="18.75" customHeight="1">
      <c r="A5" s="17" t="s">
        <v>16</v>
      </c>
      <c r="B5" s="14">
        <v>1792270</v>
      </c>
      <c r="C5" s="14">
        <v>1714270</v>
      </c>
      <c r="D5" s="15">
        <v>3506540</v>
      </c>
      <c r="E5" s="16">
        <v>944482</v>
      </c>
      <c r="F5" s="16">
        <v>894428</v>
      </c>
      <c r="G5" s="15">
        <v>1838910</v>
      </c>
    </row>
    <row r="6" spans="1:7" ht="18.75" customHeight="1">
      <c r="A6" s="17" t="s">
        <v>17</v>
      </c>
      <c r="B6" s="14">
        <v>7834139</v>
      </c>
      <c r="C6" s="14">
        <v>7183699</v>
      </c>
      <c r="D6" s="15">
        <v>15017838</v>
      </c>
      <c r="E6" s="16">
        <v>3654434</v>
      </c>
      <c r="F6" s="16">
        <v>3076180</v>
      </c>
      <c r="G6" s="15">
        <v>6730614</v>
      </c>
    </row>
    <row r="7" spans="1:7" ht="18.75" customHeight="1">
      <c r="A7" s="13" t="s">
        <v>18</v>
      </c>
      <c r="B7" s="14">
        <v>64141</v>
      </c>
      <c r="C7" s="14">
        <v>50332</v>
      </c>
      <c r="D7" s="15">
        <v>114473</v>
      </c>
      <c r="E7" s="16">
        <v>38857</v>
      </c>
      <c r="F7" s="16">
        <v>28864</v>
      </c>
      <c r="G7" s="15">
        <v>67721</v>
      </c>
    </row>
    <row r="8" spans="1:7" ht="18.75" customHeight="1">
      <c r="A8" s="13" t="s">
        <v>19</v>
      </c>
      <c r="B8" s="14">
        <v>1426051</v>
      </c>
      <c r="C8" s="14">
        <v>1366390</v>
      </c>
      <c r="D8" s="15">
        <v>2792441</v>
      </c>
      <c r="E8" s="16">
        <v>830310</v>
      </c>
      <c r="F8" s="16">
        <v>796071</v>
      </c>
      <c r="G8" s="15">
        <v>1626381</v>
      </c>
    </row>
    <row r="9" spans="1:7" ht="18.75" customHeight="1">
      <c r="A9" s="13" t="s">
        <v>20</v>
      </c>
      <c r="B9" s="14">
        <v>22677</v>
      </c>
      <c r="C9" s="14">
        <v>21183</v>
      </c>
      <c r="D9" s="15">
        <v>43860</v>
      </c>
      <c r="E9" s="16">
        <v>13014</v>
      </c>
      <c r="F9" s="16">
        <v>12029</v>
      </c>
      <c r="G9" s="15">
        <v>25043</v>
      </c>
    </row>
    <row r="10" spans="1:7" ht="18.75" customHeight="1">
      <c r="A10" s="13" t="s">
        <v>21</v>
      </c>
      <c r="B10" s="14">
        <v>12245</v>
      </c>
      <c r="C10" s="14">
        <v>9874</v>
      </c>
      <c r="D10" s="15">
        <v>22119</v>
      </c>
      <c r="E10" s="16">
        <v>6981</v>
      </c>
      <c r="F10" s="16">
        <v>5443</v>
      </c>
      <c r="G10" s="15">
        <v>12424</v>
      </c>
    </row>
    <row r="11" spans="1:7" ht="18.75" customHeight="1">
      <c r="A11" s="13" t="s">
        <v>22</v>
      </c>
      <c r="B11" s="14">
        <v>932351</v>
      </c>
      <c r="C11" s="14">
        <v>772148</v>
      </c>
      <c r="D11" s="15">
        <v>1704499</v>
      </c>
      <c r="E11" s="16">
        <v>501072</v>
      </c>
      <c r="F11" s="16">
        <v>373164</v>
      </c>
      <c r="G11" s="15">
        <v>874236</v>
      </c>
    </row>
    <row r="12" spans="1:7" ht="18.75" customHeight="1">
      <c r="A12" s="13" t="s">
        <v>23</v>
      </c>
      <c r="B12" s="14">
        <v>63815</v>
      </c>
      <c r="C12" s="14">
        <v>56872</v>
      </c>
      <c r="D12" s="15">
        <v>120687</v>
      </c>
      <c r="E12" s="16">
        <v>39187</v>
      </c>
      <c r="F12" s="16">
        <v>34258</v>
      </c>
      <c r="G12" s="15">
        <v>73445</v>
      </c>
    </row>
    <row r="13" spans="1:7" ht="18.75" customHeight="1">
      <c r="A13" s="13" t="s">
        <v>24</v>
      </c>
      <c r="B13" s="14">
        <v>3131580</v>
      </c>
      <c r="C13" s="14">
        <v>2676818</v>
      </c>
      <c r="D13" s="15">
        <v>5808398</v>
      </c>
      <c r="E13" s="16">
        <v>1983836</v>
      </c>
      <c r="F13" s="16">
        <v>1612562</v>
      </c>
      <c r="G13" s="15">
        <v>3596398</v>
      </c>
    </row>
    <row r="14" spans="1:7" ht="18.75" customHeight="1">
      <c r="A14" s="13" t="s">
        <v>25</v>
      </c>
      <c r="B14" s="14">
        <v>1417048</v>
      </c>
      <c r="C14" s="14">
        <v>1139139</v>
      </c>
      <c r="D14" s="15">
        <v>2556187</v>
      </c>
      <c r="E14" s="16">
        <v>871900</v>
      </c>
      <c r="F14" s="16">
        <v>637313</v>
      </c>
      <c r="G14" s="15">
        <v>1509213</v>
      </c>
    </row>
    <row r="15" spans="1:7" ht="18.75" customHeight="1">
      <c r="A15" s="13" t="s">
        <v>26</v>
      </c>
      <c r="B15" s="14">
        <v>310230</v>
      </c>
      <c r="C15" s="14">
        <v>277932</v>
      </c>
      <c r="D15" s="15">
        <v>588162</v>
      </c>
      <c r="E15" s="16">
        <v>187787</v>
      </c>
      <c r="F15" s="16">
        <v>166434</v>
      </c>
      <c r="G15" s="15">
        <v>354221</v>
      </c>
    </row>
    <row r="16" spans="1:7" ht="18.75" customHeight="1">
      <c r="A16" s="13" t="s">
        <v>27</v>
      </c>
      <c r="B16" s="14">
        <v>768343</v>
      </c>
      <c r="C16" s="14">
        <v>684339</v>
      </c>
      <c r="D16" s="15">
        <v>1452682</v>
      </c>
      <c r="E16" s="16">
        <v>463187</v>
      </c>
      <c r="F16" s="16">
        <v>402469</v>
      </c>
      <c r="G16" s="15">
        <v>865656</v>
      </c>
    </row>
    <row r="17" spans="1:7" ht="18.75" customHeight="1">
      <c r="A17" s="13" t="s">
        <v>28</v>
      </c>
      <c r="B17" s="14">
        <v>2094954</v>
      </c>
      <c r="C17" s="14">
        <v>1982485</v>
      </c>
      <c r="D17" s="15">
        <v>4077439</v>
      </c>
      <c r="E17" s="16">
        <v>1053701</v>
      </c>
      <c r="F17" s="16">
        <v>959941</v>
      </c>
      <c r="G17" s="15">
        <v>2013642</v>
      </c>
    </row>
    <row r="18" spans="1:7" ht="18.75" customHeight="1">
      <c r="A18" s="13" t="s">
        <v>29</v>
      </c>
      <c r="B18" s="14">
        <v>2708279</v>
      </c>
      <c r="C18" s="14">
        <v>2541403</v>
      </c>
      <c r="D18" s="15">
        <v>5249682</v>
      </c>
      <c r="E18" s="16">
        <v>1642854</v>
      </c>
      <c r="F18" s="16">
        <v>1499687</v>
      </c>
      <c r="G18" s="15">
        <v>3142541</v>
      </c>
    </row>
    <row r="19" spans="1:7" ht="18.75" customHeight="1">
      <c r="A19" s="13" t="s">
        <v>30</v>
      </c>
      <c r="B19" s="14">
        <v>1322468</v>
      </c>
      <c r="C19" s="14">
        <v>1264005</v>
      </c>
      <c r="D19" s="15">
        <v>2586473</v>
      </c>
      <c r="E19" s="16">
        <v>836058</v>
      </c>
      <c r="F19" s="16">
        <v>782395</v>
      </c>
      <c r="G19" s="15">
        <v>1618453</v>
      </c>
    </row>
    <row r="20" spans="1:7" ht="18.75" customHeight="1">
      <c r="A20" s="13" t="s">
        <v>31</v>
      </c>
      <c r="B20" s="14">
        <v>2910</v>
      </c>
      <c r="C20" s="14">
        <v>3063</v>
      </c>
      <c r="D20" s="15">
        <v>5973</v>
      </c>
      <c r="E20" s="16">
        <v>1713</v>
      </c>
      <c r="F20" s="16">
        <v>2092</v>
      </c>
      <c r="G20" s="15">
        <v>3805</v>
      </c>
    </row>
    <row r="21" spans="1:7" ht="18.75" customHeight="1">
      <c r="A21" s="13" t="s">
        <v>32</v>
      </c>
      <c r="B21" s="14">
        <v>4483383</v>
      </c>
      <c r="C21" s="14">
        <v>4101956</v>
      </c>
      <c r="D21" s="15">
        <v>8585339</v>
      </c>
      <c r="E21" s="16">
        <v>2683176</v>
      </c>
      <c r="F21" s="16">
        <v>2306242</v>
      </c>
      <c r="G21" s="15">
        <v>4989418</v>
      </c>
    </row>
    <row r="22" spans="1:7" ht="18.75" customHeight="1">
      <c r="A22" s="13" t="s">
        <v>33</v>
      </c>
      <c r="B22" s="14">
        <v>5436233</v>
      </c>
      <c r="C22" s="14">
        <v>4822446</v>
      </c>
      <c r="D22" s="15">
        <v>10258679</v>
      </c>
      <c r="E22" s="16">
        <v>3289087</v>
      </c>
      <c r="F22" s="16">
        <v>2774192</v>
      </c>
      <c r="G22" s="15">
        <v>6063279</v>
      </c>
    </row>
    <row r="23" spans="1:7" ht="18.75" customHeight="1">
      <c r="A23" s="13" t="s">
        <v>34</v>
      </c>
      <c r="B23" s="14">
        <v>135579</v>
      </c>
      <c r="C23" s="14">
        <v>128327</v>
      </c>
      <c r="D23" s="15">
        <v>263906</v>
      </c>
      <c r="E23" s="16">
        <v>62313</v>
      </c>
      <c r="F23" s="16">
        <v>58775</v>
      </c>
      <c r="G23" s="15">
        <v>121088</v>
      </c>
    </row>
    <row r="24" spans="1:7" ht="18.75" customHeight="1">
      <c r="A24" s="13" t="s">
        <v>35</v>
      </c>
      <c r="B24" s="14">
        <v>197854</v>
      </c>
      <c r="C24" s="14">
        <v>190891</v>
      </c>
      <c r="D24" s="15">
        <v>388745</v>
      </c>
      <c r="E24" s="16">
        <v>85549</v>
      </c>
      <c r="F24" s="16">
        <v>82146</v>
      </c>
      <c r="G24" s="15">
        <v>167695</v>
      </c>
    </row>
    <row r="25" spans="1:7" ht="18.75" customHeight="1">
      <c r="A25" s="13" t="s">
        <v>36</v>
      </c>
      <c r="B25" s="14">
        <v>60221</v>
      </c>
      <c r="C25" s="14">
        <v>57932</v>
      </c>
      <c r="D25" s="15">
        <v>118153</v>
      </c>
      <c r="E25" s="16">
        <v>26366</v>
      </c>
      <c r="F25" s="16">
        <v>24827</v>
      </c>
      <c r="G25" s="15">
        <v>51193</v>
      </c>
    </row>
    <row r="26" spans="1:7" ht="18.75" customHeight="1">
      <c r="A26" s="13" t="s">
        <v>37</v>
      </c>
      <c r="B26" s="14">
        <v>124124</v>
      </c>
      <c r="C26" s="14">
        <v>115154</v>
      </c>
      <c r="D26" s="15">
        <v>239278</v>
      </c>
      <c r="E26" s="16">
        <v>57247</v>
      </c>
      <c r="F26" s="16">
        <v>51877</v>
      </c>
      <c r="G26" s="15">
        <v>109124</v>
      </c>
    </row>
    <row r="27" spans="1:7" ht="18.75" customHeight="1">
      <c r="A27" s="13" t="s">
        <v>38</v>
      </c>
      <c r="B27" s="14">
        <v>2024695</v>
      </c>
      <c r="C27" s="14">
        <v>1938522</v>
      </c>
      <c r="D27" s="15">
        <v>3963217</v>
      </c>
      <c r="E27" s="16">
        <v>1207617</v>
      </c>
      <c r="F27" s="16">
        <v>1144379</v>
      </c>
      <c r="G27" s="15">
        <v>2351996</v>
      </c>
    </row>
    <row r="28" spans="1:7" ht="18.75" customHeight="1">
      <c r="A28" s="13" t="s">
        <v>39</v>
      </c>
      <c r="B28" s="14">
        <v>66578</v>
      </c>
      <c r="C28" s="14">
        <v>56117</v>
      </c>
      <c r="D28" s="15">
        <v>122695</v>
      </c>
      <c r="E28" s="16">
        <v>40924</v>
      </c>
      <c r="F28" s="16">
        <v>34250</v>
      </c>
      <c r="G28" s="15">
        <v>75174</v>
      </c>
    </row>
    <row r="29" spans="1:7" ht="18.75" customHeight="1">
      <c r="A29" s="13" t="s">
        <v>40</v>
      </c>
      <c r="B29" s="14">
        <v>1361168</v>
      </c>
      <c r="C29" s="14">
        <v>1085894</v>
      </c>
      <c r="D29" s="15">
        <v>2447062</v>
      </c>
      <c r="E29" s="16">
        <v>858821</v>
      </c>
      <c r="F29" s="16">
        <v>639245</v>
      </c>
      <c r="G29" s="15">
        <v>1498066</v>
      </c>
    </row>
    <row r="30" spans="1:7" ht="18.75" customHeight="1">
      <c r="A30" s="13" t="s">
        <v>41</v>
      </c>
      <c r="B30" s="14">
        <v>4372919</v>
      </c>
      <c r="C30" s="14">
        <v>3865172</v>
      </c>
      <c r="D30" s="15">
        <v>8238091</v>
      </c>
      <c r="E30" s="16">
        <v>2431366</v>
      </c>
      <c r="F30" s="16">
        <v>2020487</v>
      </c>
      <c r="G30" s="15">
        <v>4451853</v>
      </c>
    </row>
    <row r="31" spans="1:7" ht="18.75" customHeight="1">
      <c r="A31" s="13" t="s">
        <v>42</v>
      </c>
      <c r="B31" s="14">
        <v>30017</v>
      </c>
      <c r="C31" s="14">
        <v>29096</v>
      </c>
      <c r="D31" s="15">
        <v>59113</v>
      </c>
      <c r="E31" s="16">
        <v>15131</v>
      </c>
      <c r="F31" s="16">
        <v>14408</v>
      </c>
      <c r="G31" s="15">
        <v>29539</v>
      </c>
    </row>
    <row r="32" spans="1:7" ht="18.75" customHeight="1">
      <c r="A32" s="13" t="s">
        <v>43</v>
      </c>
      <c r="B32" s="14">
        <v>2848615</v>
      </c>
      <c r="C32" s="14">
        <v>2686363</v>
      </c>
      <c r="D32" s="15">
        <v>5534978</v>
      </c>
      <c r="E32" s="16">
        <v>1931547</v>
      </c>
      <c r="F32" s="16">
        <v>1775449</v>
      </c>
      <c r="G32" s="15">
        <v>3706996</v>
      </c>
    </row>
    <row r="33" spans="1:7" ht="18.75" customHeight="1">
      <c r="A33" s="13" t="s">
        <v>44</v>
      </c>
      <c r="B33" s="14">
        <v>174325</v>
      </c>
      <c r="C33" s="14">
        <v>165492</v>
      </c>
      <c r="D33" s="15">
        <v>339817</v>
      </c>
      <c r="E33" s="16">
        <v>81625</v>
      </c>
      <c r="F33" s="16">
        <v>76730</v>
      </c>
      <c r="G33" s="15">
        <v>158355</v>
      </c>
    </row>
    <row r="34" spans="1:7" ht="18.75" customHeight="1">
      <c r="A34" s="13" t="s">
        <v>53</v>
      </c>
      <c r="B34" s="14">
        <v>1627916</v>
      </c>
      <c r="C34" s="14">
        <v>1523895</v>
      </c>
      <c r="D34" s="15">
        <v>3151805</v>
      </c>
      <c r="E34" s="16">
        <v>1013421</v>
      </c>
      <c r="F34" s="16">
        <v>952944</v>
      </c>
      <c r="G34" s="15">
        <v>1966370</v>
      </c>
    </row>
    <row r="35" spans="1:7" ht="18.75" customHeight="1">
      <c r="A35" s="13" t="s">
        <v>45</v>
      </c>
      <c r="B35" s="14">
        <v>14594470</v>
      </c>
      <c r="C35" s="14">
        <v>12827401</v>
      </c>
      <c r="D35" s="15">
        <v>27421871</v>
      </c>
      <c r="E35" s="16">
        <v>8197959</v>
      </c>
      <c r="F35" s="16">
        <v>6660213</v>
      </c>
      <c r="G35" s="15">
        <v>14858172</v>
      </c>
    </row>
    <row r="36" spans="1:7" ht="18.75" customHeight="1">
      <c r="A36" s="13" t="s">
        <v>51</v>
      </c>
      <c r="B36" s="14">
        <v>595813</v>
      </c>
      <c r="C36" s="14">
        <v>527407</v>
      </c>
      <c r="D36" s="15">
        <v>1123220</v>
      </c>
      <c r="E36" s="16">
        <v>363309</v>
      </c>
      <c r="F36" s="16">
        <v>324289</v>
      </c>
      <c r="G36" s="15">
        <v>687598</v>
      </c>
    </row>
    <row r="37" spans="1:7" ht="18.75" customHeight="1">
      <c r="A37" s="13" t="s">
        <v>47</v>
      </c>
      <c r="B37" s="14">
        <v>4022578</v>
      </c>
      <c r="C37" s="14">
        <v>3820520</v>
      </c>
      <c r="D37" s="15">
        <v>7843098</v>
      </c>
      <c r="E37" s="16">
        <v>2360261</v>
      </c>
      <c r="F37" s="16">
        <v>2189648</v>
      </c>
      <c r="G37" s="15">
        <v>4549909</v>
      </c>
    </row>
    <row r="40" spans="1:7" ht="19.5" customHeight="1">
      <c r="B40" s="19"/>
    </row>
  </sheetData>
  <pageMargins left="0.32" right="0.16" top="0.52" bottom="0.62" header="0.36" footer="0.24"/>
  <pageSetup paperSize="9" scale="95" firstPageNumber="69" orientation="portrait" horizontalDpi="300" verticalDpi="300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U47"/>
  <sheetViews>
    <sheetView showGridLines="0" view="pageBreakPreview" topLeftCell="K1" zoomScaleSheetLayoutView="100" workbookViewId="0">
      <selection activeCell="B38" sqref="B38:T38"/>
    </sheetView>
  </sheetViews>
  <sheetFormatPr defaultRowHeight="19.5" customHeight="1"/>
  <cols>
    <col min="1" max="1" width="4.5703125" style="4" customWidth="1"/>
    <col min="2" max="2" width="26" style="4" customWidth="1"/>
    <col min="3" max="8" width="11.5703125" style="4" customWidth="1"/>
    <col min="9" max="14" width="11.85546875" style="4" customWidth="1"/>
    <col min="15" max="20" width="12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1" ht="19.5" customHeight="1">
      <c r="A1" s="1"/>
      <c r="B1" s="2"/>
      <c r="C1" s="3" t="s">
        <v>52</v>
      </c>
      <c r="D1" s="3"/>
      <c r="E1" s="3"/>
      <c r="F1" s="3"/>
      <c r="G1" s="3"/>
      <c r="H1" s="3"/>
      <c r="I1" s="3" t="str">
        <f>C1</f>
        <v>Projected Population in Different Age Group - 2016</v>
      </c>
      <c r="J1" s="1"/>
      <c r="K1" s="1"/>
      <c r="L1" s="1"/>
      <c r="M1" s="1"/>
      <c r="N1" s="1"/>
      <c r="O1" s="3" t="str">
        <f>I1</f>
        <v>Projected Population in Different Age Group - 2016</v>
      </c>
      <c r="P1" s="1"/>
      <c r="Q1" s="1"/>
      <c r="R1" s="1"/>
      <c r="S1" s="1"/>
      <c r="T1" s="1"/>
    </row>
    <row r="2" spans="1:21" ht="18.75" customHeight="1">
      <c r="A2" s="1"/>
      <c r="B2" s="1"/>
      <c r="C2" s="5" t="s">
        <v>1</v>
      </c>
      <c r="D2" s="6"/>
      <c r="E2" s="6"/>
      <c r="F2" s="6"/>
      <c r="G2" s="6"/>
      <c r="H2" s="6"/>
      <c r="I2" s="5" t="str">
        <f>C2</f>
        <v>Scheduled Castes</v>
      </c>
      <c r="J2" s="6"/>
      <c r="K2" s="6"/>
      <c r="L2" s="6"/>
      <c r="M2" s="6"/>
      <c r="N2" s="6"/>
      <c r="O2" s="5" t="str">
        <f>C2</f>
        <v>Scheduled Castes</v>
      </c>
      <c r="P2" s="6"/>
      <c r="Q2" s="6"/>
      <c r="R2" s="6"/>
      <c r="S2" s="6"/>
      <c r="T2" s="6"/>
    </row>
    <row r="3" spans="1:21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1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1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1" ht="18.75" customHeight="1">
      <c r="A6" s="12">
        <v>1</v>
      </c>
      <c r="B6" s="13" t="s">
        <v>13</v>
      </c>
      <c r="C6" s="14">
        <f>ROUND('All Population '!B2*'SC Population2011%'!C6,0)</f>
        <v>0</v>
      </c>
      <c r="D6" s="14">
        <f>ROUND('All Population '!C2*'SC Population2011%'!D6,0)</f>
        <v>0</v>
      </c>
      <c r="E6" s="14">
        <f>C6+D6</f>
        <v>0</v>
      </c>
      <c r="F6" s="14">
        <f>ROUND('All Population '!E2*'SC Population2011%'!F6,0)</f>
        <v>0</v>
      </c>
      <c r="G6" s="14">
        <f>ROUND('All Population '!F2*'SC Population2011%'!G6,0)</f>
        <v>0</v>
      </c>
      <c r="H6" s="14">
        <f>F6+G6</f>
        <v>0</v>
      </c>
      <c r="I6" s="14" t="e">
        <f>ROUND('All Population '!#REF!*'SC Population2011%'!I6,0)</f>
        <v>#REF!</v>
      </c>
      <c r="J6" s="14" t="e">
        <f>ROUND('All Population '!#REF!*'SC Population2011%'!J6,0)</f>
        <v>#REF!</v>
      </c>
      <c r="K6" s="14" t="e">
        <f>I6+J6</f>
        <v>#REF!</v>
      </c>
      <c r="L6" s="14" t="e">
        <f>ROUND('All Population '!#REF!*'SC Population2011%'!L6,0)</f>
        <v>#REF!</v>
      </c>
      <c r="M6" s="14" t="e">
        <f>ROUND('All Population '!#REF!*'SC Population2011%'!M6,0)</f>
        <v>#REF!</v>
      </c>
      <c r="N6" s="14" t="e">
        <f>L6+M6</f>
        <v>#REF!</v>
      </c>
      <c r="O6" s="14" t="e">
        <f>ROUND('All Population '!#REF!*'SC Population2011%'!O6,0)</f>
        <v>#REF!</v>
      </c>
      <c r="P6" s="14" t="e">
        <f>ROUND('All Population '!#REF!*'SC Population2011%'!P6,0)</f>
        <v>#REF!</v>
      </c>
      <c r="Q6" s="14" t="e">
        <f>O6+P6</f>
        <v>#REF!</v>
      </c>
      <c r="R6" s="14" t="e">
        <f>ROUND('All Population '!#REF!*'SC Population2011%'!R6,0)</f>
        <v>#REF!</v>
      </c>
      <c r="S6" s="14" t="e">
        <f>ROUND('All Population '!#REF!*'SC Population2011%'!S6,0)</f>
        <v>#REF!</v>
      </c>
      <c r="T6" s="14" t="e">
        <f>R6+S6</f>
        <v>#REF!</v>
      </c>
      <c r="U6" s="23" t="e">
        <f>T6/'SC Population2011'!T6</f>
        <v>#REF!</v>
      </c>
    </row>
    <row r="7" spans="1:21" ht="18.75" customHeight="1">
      <c r="A7" s="12">
        <v>2</v>
      </c>
      <c r="B7" s="13" t="s">
        <v>14</v>
      </c>
      <c r="C7" s="14">
        <v>394114</v>
      </c>
      <c r="D7" s="14">
        <v>380386</v>
      </c>
      <c r="E7" s="14">
        <v>774502</v>
      </c>
      <c r="F7" s="14">
        <v>243165</v>
      </c>
      <c r="G7" s="14">
        <v>238690</v>
      </c>
      <c r="H7" s="14">
        <v>481856</v>
      </c>
      <c r="I7" s="14">
        <v>160246</v>
      </c>
      <c r="J7" s="14">
        <v>153465</v>
      </c>
      <c r="K7" s="14">
        <v>313711</v>
      </c>
      <c r="L7" s="14">
        <v>144386</v>
      </c>
      <c r="M7" s="14">
        <v>132023</v>
      </c>
      <c r="N7" s="14">
        <v>276423</v>
      </c>
      <c r="O7" s="14">
        <v>431384</v>
      </c>
      <c r="P7" s="14">
        <v>447742</v>
      </c>
      <c r="Q7" s="14">
        <v>879089</v>
      </c>
      <c r="R7" s="14">
        <v>505943</v>
      </c>
      <c r="S7" s="14">
        <v>520807</v>
      </c>
      <c r="T7" s="14">
        <v>1026704</v>
      </c>
      <c r="U7" s="23">
        <f>T7/'SC Population2011'!T7</f>
        <v>0.58322530802833461</v>
      </c>
    </row>
    <row r="8" spans="1:21" ht="18.75" customHeight="1">
      <c r="A8" s="12">
        <v>3</v>
      </c>
      <c r="B8" s="13" t="s">
        <v>15</v>
      </c>
      <c r="C8" s="14">
        <f>ROUND('All Population '!B4*'SC Population2011%'!C8,0)</f>
        <v>0</v>
      </c>
      <c r="D8" s="14">
        <f>ROUND('All Population '!C4*'SC Population2011%'!D8,0)</f>
        <v>0</v>
      </c>
      <c r="E8" s="14">
        <f t="shared" ref="E8:E41" si="0">C8+D8</f>
        <v>0</v>
      </c>
      <c r="F8" s="14">
        <f>ROUND('All Population '!E4*'SC Population2011%'!F8,0)</f>
        <v>0</v>
      </c>
      <c r="G8" s="14">
        <f>ROUND('All Population '!F4*'SC Population2011%'!G8,0)</f>
        <v>0</v>
      </c>
      <c r="H8" s="14">
        <f t="shared" ref="H8:H41" si="1">F8+G8</f>
        <v>0</v>
      </c>
      <c r="I8" s="14" t="e">
        <f>ROUND('All Population '!#REF!*'SC Population2011%'!I8,0)</f>
        <v>#REF!</v>
      </c>
      <c r="J8" s="14" t="e">
        <f>ROUND('All Population '!#REF!*'SC Population2011%'!J8,0)</f>
        <v>#REF!</v>
      </c>
      <c r="K8" s="14" t="e">
        <f t="shared" ref="K8:K41" si="2">I8+J8</f>
        <v>#REF!</v>
      </c>
      <c r="L8" s="14" t="e">
        <f>ROUND('All Population '!#REF!*'SC Population2011%'!L8,0)</f>
        <v>#REF!</v>
      </c>
      <c r="M8" s="14" t="e">
        <f>ROUND('All Population '!#REF!*'SC Population2011%'!M8,0)</f>
        <v>#REF!</v>
      </c>
      <c r="N8" s="14" t="e">
        <f t="shared" ref="N8:N41" si="3">L8+M8</f>
        <v>#REF!</v>
      </c>
      <c r="O8" s="14" t="e">
        <f>ROUND('All Population '!#REF!*'SC Population2011%'!O8,0)</f>
        <v>#REF!</v>
      </c>
      <c r="P8" s="14" t="e">
        <f>ROUND('All Population '!#REF!*'SC Population2011%'!P8,0)</f>
        <v>#REF!</v>
      </c>
      <c r="Q8" s="14" t="e">
        <f t="shared" ref="Q8:Q41" si="4">O8+P8</f>
        <v>#REF!</v>
      </c>
      <c r="R8" s="14" t="e">
        <f>ROUND('All Population '!#REF!*'SC Population2011%'!R8,0)</f>
        <v>#REF!</v>
      </c>
      <c r="S8" s="14" t="e">
        <f>ROUND('All Population '!#REF!*'SC Population2011%'!S8,0)</f>
        <v>#REF!</v>
      </c>
      <c r="T8" s="14" t="e">
        <f t="shared" ref="T8:T41" si="5">R8+S8</f>
        <v>#REF!</v>
      </c>
      <c r="U8" s="23" t="e">
        <f>T8/'SC Population2011'!T8</f>
        <v>#REF!</v>
      </c>
    </row>
    <row r="9" spans="1:21" ht="18.75" customHeight="1">
      <c r="A9" s="12">
        <v>4</v>
      </c>
      <c r="B9" s="17" t="s">
        <v>16</v>
      </c>
      <c r="C9" s="14">
        <f>ROUND('All Population '!B5*'SC Population2011%'!C9,0)</f>
        <v>117329</v>
      </c>
      <c r="D9" s="14">
        <f>ROUND('All Population '!C5*'SC Population2011%'!D9,0)</f>
        <v>112613</v>
      </c>
      <c r="E9" s="14">
        <f t="shared" si="0"/>
        <v>229942</v>
      </c>
      <c r="F9" s="14">
        <f>ROUND('All Population '!E5*'SC Population2011%'!F9,0)</f>
        <v>67406</v>
      </c>
      <c r="G9" s="14">
        <f>ROUND('All Population '!F5*'SC Population2011%'!G9,0)</f>
        <v>64263</v>
      </c>
      <c r="H9" s="14">
        <f t="shared" si="1"/>
        <v>131669</v>
      </c>
      <c r="I9" s="14" t="e">
        <f>ROUND('All Population '!#REF!*'SC Population2011%'!I9,0)</f>
        <v>#REF!</v>
      </c>
      <c r="J9" s="14" t="e">
        <f>ROUND('All Population '!#REF!*'SC Population2011%'!J9,0)</f>
        <v>#REF!</v>
      </c>
      <c r="K9" s="14" t="e">
        <f t="shared" si="2"/>
        <v>#REF!</v>
      </c>
      <c r="L9" s="14" t="e">
        <f>ROUND('All Population '!#REF!*'SC Population2011%'!L9,0)</f>
        <v>#REF!</v>
      </c>
      <c r="M9" s="14" t="e">
        <f>ROUND('All Population '!#REF!*'SC Population2011%'!M9,0)</f>
        <v>#REF!</v>
      </c>
      <c r="N9" s="14" t="e">
        <f t="shared" si="3"/>
        <v>#REF!</v>
      </c>
      <c r="O9" s="14" t="e">
        <f>ROUND('All Population '!#REF!*'SC Population2011%'!O9,0)</f>
        <v>#REF!</v>
      </c>
      <c r="P9" s="14" t="e">
        <f>ROUND('All Population '!#REF!*'SC Population2011%'!P9,0)</f>
        <v>#REF!</v>
      </c>
      <c r="Q9" s="14" t="e">
        <f t="shared" si="4"/>
        <v>#REF!</v>
      </c>
      <c r="R9" s="14" t="e">
        <f>ROUND('All Population '!#REF!*'SC Population2011%'!R9,0)</f>
        <v>#REF!</v>
      </c>
      <c r="S9" s="14" t="e">
        <f>ROUND('All Population '!#REF!*'SC Population2011%'!S9,0)</f>
        <v>#REF!</v>
      </c>
      <c r="T9" s="14" t="e">
        <f t="shared" si="5"/>
        <v>#REF!</v>
      </c>
      <c r="U9" s="23" t="e">
        <f>T9/'SC Population2011'!T9</f>
        <v>#REF!</v>
      </c>
    </row>
    <row r="10" spans="1:21" ht="18.75" customHeight="1">
      <c r="A10" s="12">
        <v>5</v>
      </c>
      <c r="B10" s="17" t="s">
        <v>17</v>
      </c>
      <c r="C10" s="14">
        <f>ROUND('All Population '!B6*'SC Population2011%'!C10,0)</f>
        <v>1378727</v>
      </c>
      <c r="D10" s="14">
        <f>ROUND('All Population '!C6*'SC Population2011%'!D10,0)</f>
        <v>1277092</v>
      </c>
      <c r="E10" s="14">
        <f t="shared" si="0"/>
        <v>2655819</v>
      </c>
      <c r="F10" s="14">
        <f>ROUND('All Population '!E6*'SC Population2011%'!F10,0)</f>
        <v>592826</v>
      </c>
      <c r="G10" s="14">
        <f>ROUND('All Population '!F6*'SC Population2011%'!G10,0)</f>
        <v>484586</v>
      </c>
      <c r="H10" s="14">
        <f t="shared" si="1"/>
        <v>1077412</v>
      </c>
      <c r="I10" s="14" t="e">
        <f>ROUND('All Population '!#REF!*'SC Population2011%'!I10,0)</f>
        <v>#REF!</v>
      </c>
      <c r="J10" s="14" t="e">
        <f>ROUND('All Population '!#REF!*'SC Population2011%'!J10,0)</f>
        <v>#REF!</v>
      </c>
      <c r="K10" s="14" t="e">
        <f t="shared" si="2"/>
        <v>#REF!</v>
      </c>
      <c r="L10" s="14" t="e">
        <f>ROUND('All Population '!#REF!*'SC Population2011%'!L10,0)</f>
        <v>#REF!</v>
      </c>
      <c r="M10" s="14" t="e">
        <f>ROUND('All Population '!#REF!*'SC Population2011%'!M10,0)</f>
        <v>#REF!</v>
      </c>
      <c r="N10" s="14" t="e">
        <f t="shared" si="3"/>
        <v>#REF!</v>
      </c>
      <c r="O10" s="14" t="e">
        <f>ROUND('All Population '!#REF!*'SC Population2011%'!O10,0)</f>
        <v>#REF!</v>
      </c>
      <c r="P10" s="14" t="e">
        <f>ROUND('All Population '!#REF!*'SC Population2011%'!P10,0)</f>
        <v>#REF!</v>
      </c>
      <c r="Q10" s="14" t="e">
        <f t="shared" si="4"/>
        <v>#REF!</v>
      </c>
      <c r="R10" s="14" t="e">
        <f>ROUND('All Population '!#REF!*'SC Population2011%'!R10,0)</f>
        <v>#REF!</v>
      </c>
      <c r="S10" s="14" t="e">
        <f>ROUND('All Population '!#REF!*'SC Population2011%'!S10,0)</f>
        <v>#REF!</v>
      </c>
      <c r="T10" s="14" t="e">
        <f t="shared" si="5"/>
        <v>#REF!</v>
      </c>
      <c r="U10" s="23" t="e">
        <f>T10/'SC Population2011'!T10</f>
        <v>#REF!</v>
      </c>
    </row>
    <row r="11" spans="1:21" ht="18.75" customHeight="1">
      <c r="A11" s="12">
        <v>6</v>
      </c>
      <c r="B11" s="13" t="s">
        <v>18</v>
      </c>
      <c r="C11" s="14">
        <f>ROUND('All Population '!B7*'SC Population2011%'!C11,0)</f>
        <v>14019</v>
      </c>
      <c r="D11" s="14">
        <f>ROUND('All Population '!C7*'SC Population2011%'!D11,0)</f>
        <v>11558</v>
      </c>
      <c r="E11" s="14">
        <f t="shared" si="0"/>
        <v>25577</v>
      </c>
      <c r="F11" s="14">
        <f>ROUND('All Population '!E7*'SC Population2011%'!F11,0)</f>
        <v>8462</v>
      </c>
      <c r="G11" s="14">
        <f>ROUND('All Population '!F7*'SC Population2011%'!G11,0)</f>
        <v>6822</v>
      </c>
      <c r="H11" s="14">
        <f t="shared" si="1"/>
        <v>15284</v>
      </c>
      <c r="I11" s="14" t="e">
        <f>ROUND('All Population '!#REF!*'SC Population2011%'!I11,0)</f>
        <v>#REF!</v>
      </c>
      <c r="J11" s="14" t="e">
        <f>ROUND('All Population '!#REF!*'SC Population2011%'!J11,0)</f>
        <v>#REF!</v>
      </c>
      <c r="K11" s="14" t="e">
        <f t="shared" si="2"/>
        <v>#REF!</v>
      </c>
      <c r="L11" s="14" t="e">
        <f>ROUND('All Population '!#REF!*'SC Population2011%'!L11,0)</f>
        <v>#REF!</v>
      </c>
      <c r="M11" s="14" t="e">
        <f>ROUND('All Population '!#REF!*'SC Population2011%'!M11,0)</f>
        <v>#REF!</v>
      </c>
      <c r="N11" s="14" t="e">
        <f t="shared" si="3"/>
        <v>#REF!</v>
      </c>
      <c r="O11" s="14" t="e">
        <f>ROUND('All Population '!#REF!*'SC Population2011%'!O11,0)</f>
        <v>#REF!</v>
      </c>
      <c r="P11" s="14" t="e">
        <f>ROUND('All Population '!#REF!*'SC Population2011%'!P11,0)</f>
        <v>#REF!</v>
      </c>
      <c r="Q11" s="14" t="e">
        <f t="shared" si="4"/>
        <v>#REF!</v>
      </c>
      <c r="R11" s="14" t="e">
        <f>ROUND('All Population '!#REF!*'SC Population2011%'!R11,0)</f>
        <v>#REF!</v>
      </c>
      <c r="S11" s="14" t="e">
        <f>ROUND('All Population '!#REF!*'SC Population2011%'!S11,0)</f>
        <v>#REF!</v>
      </c>
      <c r="T11" s="14" t="e">
        <f t="shared" si="5"/>
        <v>#REF!</v>
      </c>
      <c r="U11" s="23" t="e">
        <f>T11/'SC Population2011'!T11</f>
        <v>#REF!</v>
      </c>
    </row>
    <row r="12" spans="1:21" ht="18.75" customHeight="1">
      <c r="A12" s="12">
        <v>7</v>
      </c>
      <c r="B12" s="13" t="s">
        <v>19</v>
      </c>
      <c r="C12" s="14">
        <f>ROUND('All Population '!B8*'SC Population2011%'!C12,0)</f>
        <v>193937</v>
      </c>
      <c r="D12" s="14">
        <f>ROUND('All Population '!C8*'SC Population2011%'!D12,0)</f>
        <v>187063</v>
      </c>
      <c r="E12" s="14">
        <f t="shared" si="0"/>
        <v>381000</v>
      </c>
      <c r="F12" s="14">
        <f>ROUND('All Population '!E8*'SC Population2011%'!F12,0)</f>
        <v>112602</v>
      </c>
      <c r="G12" s="14">
        <f>ROUND('All Population '!F8*'SC Population2011%'!G12,0)</f>
        <v>108896</v>
      </c>
      <c r="H12" s="14">
        <f t="shared" si="1"/>
        <v>221498</v>
      </c>
      <c r="I12" s="14" t="e">
        <f>ROUND('All Population '!#REF!*'SC Population2011%'!I12,0)</f>
        <v>#REF!</v>
      </c>
      <c r="J12" s="14" t="e">
        <f>ROUND('All Population '!#REF!*'SC Population2011%'!J12,0)</f>
        <v>#REF!</v>
      </c>
      <c r="K12" s="14" t="e">
        <f t="shared" si="2"/>
        <v>#REF!</v>
      </c>
      <c r="L12" s="14" t="e">
        <f>ROUND('All Population '!#REF!*'SC Population2011%'!L12,0)</f>
        <v>#REF!</v>
      </c>
      <c r="M12" s="14" t="e">
        <f>ROUND('All Population '!#REF!*'SC Population2011%'!M12,0)</f>
        <v>#REF!</v>
      </c>
      <c r="N12" s="14" t="e">
        <f t="shared" si="3"/>
        <v>#REF!</v>
      </c>
      <c r="O12" s="14" t="e">
        <f>ROUND('All Population '!#REF!*'SC Population2011%'!O12,0)</f>
        <v>#REF!</v>
      </c>
      <c r="P12" s="14" t="e">
        <f>ROUND('All Population '!#REF!*'SC Population2011%'!P12,0)</f>
        <v>#REF!</v>
      </c>
      <c r="Q12" s="14" t="e">
        <f t="shared" si="4"/>
        <v>#REF!</v>
      </c>
      <c r="R12" s="14" t="e">
        <f>ROUND('All Population '!#REF!*'SC Population2011%'!R12,0)</f>
        <v>#REF!</v>
      </c>
      <c r="S12" s="14" t="e">
        <f>ROUND('All Population '!#REF!*'SC Population2011%'!S12,0)</f>
        <v>#REF!</v>
      </c>
      <c r="T12" s="14" t="e">
        <f t="shared" si="5"/>
        <v>#REF!</v>
      </c>
      <c r="U12" s="23" t="e">
        <f>T12/'SC Population2011'!T12</f>
        <v>#REF!</v>
      </c>
    </row>
    <row r="13" spans="1:21" ht="18.75" customHeight="1">
      <c r="A13" s="12">
        <v>8</v>
      </c>
      <c r="B13" s="13" t="s">
        <v>20</v>
      </c>
      <c r="C13" s="14">
        <f>ROUND('All Population '!B9*'SC Population2011%'!C13,0)</f>
        <v>336</v>
      </c>
      <c r="D13" s="14">
        <f>ROUND('All Population '!C9*'SC Population2011%'!D13,0)</f>
        <v>308</v>
      </c>
      <c r="E13" s="14">
        <f t="shared" si="0"/>
        <v>644</v>
      </c>
      <c r="F13" s="14">
        <f>ROUND('All Population '!E9*'SC Population2011%'!F13,0)</f>
        <v>210</v>
      </c>
      <c r="G13" s="14">
        <f>ROUND('All Population '!F9*'SC Population2011%'!G13,0)</f>
        <v>220</v>
      </c>
      <c r="H13" s="14">
        <f t="shared" si="1"/>
        <v>430</v>
      </c>
      <c r="I13" s="14" t="e">
        <f>ROUND('All Population '!#REF!*'SC Population2011%'!I13,0)</f>
        <v>#REF!</v>
      </c>
      <c r="J13" s="14" t="e">
        <f>ROUND('All Population '!#REF!*'SC Population2011%'!J13,0)</f>
        <v>#REF!</v>
      </c>
      <c r="K13" s="14" t="e">
        <f t="shared" si="2"/>
        <v>#REF!</v>
      </c>
      <c r="L13" s="14" t="e">
        <f>ROUND('All Population '!#REF!*'SC Population2011%'!L13,0)</f>
        <v>#REF!</v>
      </c>
      <c r="M13" s="14" t="e">
        <f>ROUND('All Population '!#REF!*'SC Population2011%'!M13,0)</f>
        <v>#REF!</v>
      </c>
      <c r="N13" s="14" t="e">
        <f t="shared" si="3"/>
        <v>#REF!</v>
      </c>
      <c r="O13" s="14" t="e">
        <f>ROUND('All Population '!#REF!*'SC Population2011%'!O13,0)</f>
        <v>#REF!</v>
      </c>
      <c r="P13" s="14" t="e">
        <f>ROUND('All Population '!#REF!*'SC Population2011%'!P13,0)</f>
        <v>#REF!</v>
      </c>
      <c r="Q13" s="14" t="e">
        <f t="shared" si="4"/>
        <v>#REF!</v>
      </c>
      <c r="R13" s="14" t="e">
        <f>ROUND('All Population '!#REF!*'SC Population2011%'!R13,0)</f>
        <v>#REF!</v>
      </c>
      <c r="S13" s="14" t="e">
        <f>ROUND('All Population '!#REF!*'SC Population2011%'!S13,0)</f>
        <v>#REF!</v>
      </c>
      <c r="T13" s="14" t="e">
        <f t="shared" si="5"/>
        <v>#REF!</v>
      </c>
      <c r="U13" s="23" t="e">
        <f>T13/'SC Population2011'!T13</f>
        <v>#REF!</v>
      </c>
    </row>
    <row r="14" spans="1:21" ht="18.75" customHeight="1">
      <c r="A14" s="12">
        <v>9</v>
      </c>
      <c r="B14" s="13" t="s">
        <v>21</v>
      </c>
      <c r="C14" s="14">
        <f>ROUND('All Population '!B10*'SC Population2011%'!C14,0)</f>
        <v>307</v>
      </c>
      <c r="D14" s="14">
        <f>ROUND('All Population '!C10*'SC Population2011%'!D14,0)</f>
        <v>296</v>
      </c>
      <c r="E14" s="14">
        <f t="shared" si="0"/>
        <v>603</v>
      </c>
      <c r="F14" s="14">
        <f>ROUND('All Population '!E10*'SC Population2011%'!F14,0)</f>
        <v>236</v>
      </c>
      <c r="G14" s="14">
        <f>ROUND('All Population '!F10*'SC Population2011%'!G14,0)</f>
        <v>192</v>
      </c>
      <c r="H14" s="14">
        <f t="shared" si="1"/>
        <v>428</v>
      </c>
      <c r="I14" s="14" t="e">
        <f>ROUND('All Population '!#REF!*'SC Population2011%'!I14,0)</f>
        <v>#REF!</v>
      </c>
      <c r="J14" s="14" t="e">
        <f>ROUND('All Population '!#REF!*'SC Population2011%'!J14,0)</f>
        <v>#REF!</v>
      </c>
      <c r="K14" s="14" t="e">
        <f t="shared" si="2"/>
        <v>#REF!</v>
      </c>
      <c r="L14" s="14" t="e">
        <f>ROUND('All Population '!#REF!*'SC Population2011%'!L14,0)</f>
        <v>#REF!</v>
      </c>
      <c r="M14" s="14" t="e">
        <f>ROUND('All Population '!#REF!*'SC Population2011%'!M14,0)</f>
        <v>#REF!</v>
      </c>
      <c r="N14" s="14" t="e">
        <f t="shared" si="3"/>
        <v>#REF!</v>
      </c>
      <c r="O14" s="14" t="e">
        <f>ROUND('All Population '!#REF!*'SC Population2011%'!O14,0)</f>
        <v>#REF!</v>
      </c>
      <c r="P14" s="14" t="e">
        <f>ROUND('All Population '!#REF!*'SC Population2011%'!P14,0)</f>
        <v>#REF!</v>
      </c>
      <c r="Q14" s="14" t="e">
        <f t="shared" si="4"/>
        <v>#REF!</v>
      </c>
      <c r="R14" s="14" t="e">
        <f>ROUND('All Population '!#REF!*'SC Population2011%'!R14,0)</f>
        <v>#REF!</v>
      </c>
      <c r="S14" s="14" t="e">
        <f>ROUND('All Population '!#REF!*'SC Population2011%'!S14,0)</f>
        <v>#REF!</v>
      </c>
      <c r="T14" s="14" t="e">
        <f t="shared" si="5"/>
        <v>#REF!</v>
      </c>
      <c r="U14" s="23" t="e">
        <f>T14/'SC Population2011'!T14</f>
        <v>#REF!</v>
      </c>
    </row>
    <row r="15" spans="1:21" ht="18.75" customHeight="1">
      <c r="A15" s="12">
        <v>10</v>
      </c>
      <c r="B15" s="13" t="s">
        <v>22</v>
      </c>
      <c r="C15" s="14">
        <f>ROUND('All Population '!B11*'SC Population2011%'!C15,0)</f>
        <v>164315</v>
      </c>
      <c r="D15" s="14">
        <f>ROUND('All Population '!C11*'SC Population2011%'!D15,0)</f>
        <v>140152</v>
      </c>
      <c r="E15" s="14">
        <f t="shared" si="0"/>
        <v>304467</v>
      </c>
      <c r="F15" s="14">
        <f>ROUND('All Population '!E11*'SC Population2011%'!F15,0)</f>
        <v>89014</v>
      </c>
      <c r="G15" s="14">
        <f>ROUND('All Population '!F11*'SC Population2011%'!G15,0)</f>
        <v>70160</v>
      </c>
      <c r="H15" s="14">
        <f t="shared" si="1"/>
        <v>159174</v>
      </c>
      <c r="I15" s="14" t="e">
        <f>ROUND('All Population '!#REF!*'SC Population2011%'!I15,0)</f>
        <v>#REF!</v>
      </c>
      <c r="J15" s="14" t="e">
        <f>ROUND('All Population '!#REF!*'SC Population2011%'!J15,0)</f>
        <v>#REF!</v>
      </c>
      <c r="K15" s="14" t="e">
        <f t="shared" si="2"/>
        <v>#REF!</v>
      </c>
      <c r="L15" s="14" t="e">
        <f>ROUND('All Population '!#REF!*'SC Population2011%'!L15,0)</f>
        <v>#REF!</v>
      </c>
      <c r="M15" s="14" t="e">
        <f>ROUND('All Population '!#REF!*'SC Population2011%'!M15,0)</f>
        <v>#REF!</v>
      </c>
      <c r="N15" s="14" t="e">
        <f t="shared" si="3"/>
        <v>#REF!</v>
      </c>
      <c r="O15" s="14" t="e">
        <f>ROUND('All Population '!#REF!*'SC Population2011%'!O15,0)</f>
        <v>#REF!</v>
      </c>
      <c r="P15" s="14" t="e">
        <f>ROUND('All Population '!#REF!*'SC Population2011%'!P15,0)</f>
        <v>#REF!</v>
      </c>
      <c r="Q15" s="14" t="e">
        <f t="shared" si="4"/>
        <v>#REF!</v>
      </c>
      <c r="R15" s="14" t="e">
        <f>ROUND('All Population '!#REF!*'SC Population2011%'!R15,0)</f>
        <v>#REF!</v>
      </c>
      <c r="S15" s="14" t="e">
        <f>ROUND('All Population '!#REF!*'SC Population2011%'!S15,0)</f>
        <v>#REF!</v>
      </c>
      <c r="T15" s="14" t="e">
        <f t="shared" si="5"/>
        <v>#REF!</v>
      </c>
      <c r="U15" s="23" t="e">
        <f>T15/'SC Population2011'!T15</f>
        <v>#REF!</v>
      </c>
    </row>
    <row r="16" spans="1:21" ht="18.75" customHeight="1">
      <c r="A16" s="12">
        <v>11</v>
      </c>
      <c r="B16" s="13" t="s">
        <v>23</v>
      </c>
      <c r="C16" s="14">
        <f>ROUND('All Population '!B12*'SC Population2011%'!C16,0)</f>
        <v>1185</v>
      </c>
      <c r="D16" s="14">
        <f>ROUND('All Population '!C12*'SC Population2011%'!D16,0)</f>
        <v>1092</v>
      </c>
      <c r="E16" s="14">
        <f t="shared" si="0"/>
        <v>2277</v>
      </c>
      <c r="F16" s="14">
        <f>ROUND('All Population '!E12*'SC Population2011%'!F16,0)</f>
        <v>692</v>
      </c>
      <c r="G16" s="14">
        <f>ROUND('All Population '!F12*'SC Population2011%'!G16,0)</f>
        <v>665</v>
      </c>
      <c r="H16" s="14">
        <f t="shared" si="1"/>
        <v>1357</v>
      </c>
      <c r="I16" s="14" t="e">
        <f>ROUND('All Population '!#REF!*'SC Population2011%'!I16,0)</f>
        <v>#REF!</v>
      </c>
      <c r="J16" s="14" t="e">
        <f>ROUND('All Population '!#REF!*'SC Population2011%'!J16,0)</f>
        <v>#REF!</v>
      </c>
      <c r="K16" s="14" t="e">
        <f t="shared" si="2"/>
        <v>#REF!</v>
      </c>
      <c r="L16" s="14" t="e">
        <f>ROUND('All Population '!#REF!*'SC Population2011%'!L16,0)</f>
        <v>#REF!</v>
      </c>
      <c r="M16" s="14" t="e">
        <f>ROUND('All Population '!#REF!*'SC Population2011%'!M16,0)</f>
        <v>#REF!</v>
      </c>
      <c r="N16" s="14" t="e">
        <f t="shared" si="3"/>
        <v>#REF!</v>
      </c>
      <c r="O16" s="14" t="e">
        <f>ROUND('All Population '!#REF!*'SC Population2011%'!O16,0)</f>
        <v>#REF!</v>
      </c>
      <c r="P16" s="14" t="e">
        <f>ROUND('All Population '!#REF!*'SC Population2011%'!P16,0)</f>
        <v>#REF!</v>
      </c>
      <c r="Q16" s="14" t="e">
        <f t="shared" si="4"/>
        <v>#REF!</v>
      </c>
      <c r="R16" s="14" t="e">
        <f>ROUND('All Population '!#REF!*'SC Population2011%'!R16,0)</f>
        <v>#REF!</v>
      </c>
      <c r="S16" s="14" t="e">
        <f>ROUND('All Population '!#REF!*'SC Population2011%'!S16,0)</f>
        <v>#REF!</v>
      </c>
      <c r="T16" s="14" t="e">
        <f t="shared" si="5"/>
        <v>#REF!</v>
      </c>
      <c r="U16" s="23" t="e">
        <f>T16/'SC Population2011'!T16</f>
        <v>#REF!</v>
      </c>
    </row>
    <row r="17" spans="1:21" ht="18.75" customHeight="1">
      <c r="A17" s="12">
        <v>12</v>
      </c>
      <c r="B17" s="13" t="s">
        <v>24</v>
      </c>
      <c r="C17" s="14">
        <f>ROUND('All Population '!B13*'SC Population2011%'!C17,0)</f>
        <v>207827</v>
      </c>
      <c r="D17" s="14">
        <f>ROUND('All Population '!C13*'SC Population2011%'!D17,0)</f>
        <v>180011</v>
      </c>
      <c r="E17" s="14">
        <f t="shared" si="0"/>
        <v>387838</v>
      </c>
      <c r="F17" s="14">
        <f>ROUND('All Population '!E13*'SC Population2011%'!F17,0)</f>
        <v>138138</v>
      </c>
      <c r="G17" s="14">
        <f>ROUND('All Population '!F13*'SC Population2011%'!G17,0)</f>
        <v>114700</v>
      </c>
      <c r="H17" s="14">
        <f t="shared" si="1"/>
        <v>252838</v>
      </c>
      <c r="I17" s="14" t="e">
        <f>ROUND('All Population '!#REF!*'SC Population2011%'!I17,0)</f>
        <v>#REF!</v>
      </c>
      <c r="J17" s="14" t="e">
        <f>ROUND('All Population '!#REF!*'SC Population2011%'!J17,0)</f>
        <v>#REF!</v>
      </c>
      <c r="K17" s="14" t="e">
        <f t="shared" si="2"/>
        <v>#REF!</v>
      </c>
      <c r="L17" s="14" t="e">
        <f>ROUND('All Population '!#REF!*'SC Population2011%'!L17,0)</f>
        <v>#REF!</v>
      </c>
      <c r="M17" s="14" t="e">
        <f>ROUND('All Population '!#REF!*'SC Population2011%'!M17,0)</f>
        <v>#REF!</v>
      </c>
      <c r="N17" s="14" t="e">
        <f t="shared" si="3"/>
        <v>#REF!</v>
      </c>
      <c r="O17" s="14" t="e">
        <f>ROUND('All Population '!#REF!*'SC Population2011%'!O17,0)</f>
        <v>#REF!</v>
      </c>
      <c r="P17" s="14" t="e">
        <f>ROUND('All Population '!#REF!*'SC Population2011%'!P17,0)</f>
        <v>#REF!</v>
      </c>
      <c r="Q17" s="14" t="e">
        <f t="shared" si="4"/>
        <v>#REF!</v>
      </c>
      <c r="R17" s="14" t="e">
        <f>ROUND('All Population '!#REF!*'SC Population2011%'!R17,0)</f>
        <v>#REF!</v>
      </c>
      <c r="S17" s="14" t="e">
        <f>ROUND('All Population '!#REF!*'SC Population2011%'!S17,0)</f>
        <v>#REF!</v>
      </c>
      <c r="T17" s="14" t="e">
        <f t="shared" si="5"/>
        <v>#REF!</v>
      </c>
      <c r="U17" s="23" t="e">
        <f>T17/'SC Population2011'!T17</f>
        <v>#REF!</v>
      </c>
    </row>
    <row r="18" spans="1:21" ht="18.75" customHeight="1">
      <c r="A18" s="12">
        <v>13</v>
      </c>
      <c r="B18" s="13" t="s">
        <v>25</v>
      </c>
      <c r="C18" s="14">
        <f>ROUND('All Population '!B14*'SC Population2011%'!C18,0)</f>
        <v>309996</v>
      </c>
      <c r="D18" s="14">
        <f>ROUND('All Population '!C14*'SC Population2011%'!D18,0)</f>
        <v>262279</v>
      </c>
      <c r="E18" s="14">
        <f t="shared" si="0"/>
        <v>572275</v>
      </c>
      <c r="F18" s="14">
        <f>ROUND('All Population '!E14*'SC Population2011%'!F18,0)</f>
        <v>189502</v>
      </c>
      <c r="G18" s="14">
        <f>ROUND('All Population '!F14*'SC Population2011%'!G18,0)</f>
        <v>146115</v>
      </c>
      <c r="H18" s="14">
        <f t="shared" si="1"/>
        <v>335617</v>
      </c>
      <c r="I18" s="14" t="e">
        <f>ROUND('All Population '!#REF!*'SC Population2011%'!I18,0)</f>
        <v>#REF!</v>
      </c>
      <c r="J18" s="14" t="e">
        <f>ROUND('All Population '!#REF!*'SC Population2011%'!J18,0)</f>
        <v>#REF!</v>
      </c>
      <c r="K18" s="14" t="e">
        <f t="shared" si="2"/>
        <v>#REF!</v>
      </c>
      <c r="L18" s="14" t="e">
        <f>ROUND('All Population '!#REF!*'SC Population2011%'!L18,0)</f>
        <v>#REF!</v>
      </c>
      <c r="M18" s="14" t="e">
        <f>ROUND('All Population '!#REF!*'SC Population2011%'!M18,0)</f>
        <v>#REF!</v>
      </c>
      <c r="N18" s="14" t="e">
        <f t="shared" si="3"/>
        <v>#REF!</v>
      </c>
      <c r="O18" s="14" t="e">
        <f>ROUND('All Population '!#REF!*'SC Population2011%'!O18,0)</f>
        <v>#REF!</v>
      </c>
      <c r="P18" s="14" t="e">
        <f>ROUND('All Population '!#REF!*'SC Population2011%'!P18,0)</f>
        <v>#REF!</v>
      </c>
      <c r="Q18" s="14" t="e">
        <f t="shared" si="4"/>
        <v>#REF!</v>
      </c>
      <c r="R18" s="14" t="e">
        <f>ROUND('All Population '!#REF!*'SC Population2011%'!R18,0)</f>
        <v>#REF!</v>
      </c>
      <c r="S18" s="14" t="e">
        <f>ROUND('All Population '!#REF!*'SC Population2011%'!S18,0)</f>
        <v>#REF!</v>
      </c>
      <c r="T18" s="14" t="e">
        <f t="shared" si="5"/>
        <v>#REF!</v>
      </c>
      <c r="U18" s="23" t="e">
        <f>T18/'SC Population2011'!T18</f>
        <v>#REF!</v>
      </c>
    </row>
    <row r="19" spans="1:21" ht="18.75" customHeight="1">
      <c r="A19" s="12">
        <v>14</v>
      </c>
      <c r="B19" s="13" t="s">
        <v>26</v>
      </c>
      <c r="C19" s="14">
        <f>ROUND('All Population '!B15*'SC Population2011%'!C19,0)</f>
        <v>83500</v>
      </c>
      <c r="D19" s="14">
        <f>ROUND('All Population '!C15*'SC Population2011%'!D19,0)</f>
        <v>78082</v>
      </c>
      <c r="E19" s="14">
        <f t="shared" si="0"/>
        <v>161582</v>
      </c>
      <c r="F19" s="14">
        <f>ROUND('All Population '!E15*'SC Population2011%'!F19,0)</f>
        <v>49843</v>
      </c>
      <c r="G19" s="14">
        <f>ROUND('All Population '!F15*'SC Population2011%'!G19,0)</f>
        <v>46234</v>
      </c>
      <c r="H19" s="14">
        <f t="shared" si="1"/>
        <v>96077</v>
      </c>
      <c r="I19" s="14" t="e">
        <f>ROUND('All Population '!#REF!*'SC Population2011%'!I19,0)</f>
        <v>#REF!</v>
      </c>
      <c r="J19" s="14" t="e">
        <f>ROUND('All Population '!#REF!*'SC Population2011%'!J19,0)</f>
        <v>#REF!</v>
      </c>
      <c r="K19" s="14" t="e">
        <f t="shared" si="2"/>
        <v>#REF!</v>
      </c>
      <c r="L19" s="14" t="e">
        <f>ROUND('All Population '!#REF!*'SC Population2011%'!L19,0)</f>
        <v>#REF!</v>
      </c>
      <c r="M19" s="14" t="e">
        <f>ROUND('All Population '!#REF!*'SC Population2011%'!M19,0)</f>
        <v>#REF!</v>
      </c>
      <c r="N19" s="14" t="e">
        <f t="shared" si="3"/>
        <v>#REF!</v>
      </c>
      <c r="O19" s="14" t="e">
        <f>ROUND('All Population '!#REF!*'SC Population2011%'!O19,0)</f>
        <v>#REF!</v>
      </c>
      <c r="P19" s="14" t="e">
        <f>ROUND('All Population '!#REF!*'SC Population2011%'!P19,0)</f>
        <v>#REF!</v>
      </c>
      <c r="Q19" s="14" t="e">
        <f t="shared" si="4"/>
        <v>#REF!</v>
      </c>
      <c r="R19" s="14" t="e">
        <f>ROUND('All Population '!#REF!*'SC Population2011%'!R19,0)</f>
        <v>#REF!</v>
      </c>
      <c r="S19" s="14" t="e">
        <f>ROUND('All Population '!#REF!*'SC Population2011%'!S19,0)</f>
        <v>#REF!</v>
      </c>
      <c r="T19" s="14" t="e">
        <f t="shared" si="5"/>
        <v>#REF!</v>
      </c>
      <c r="U19" s="23" t="e">
        <f>T19/'SC Population2011'!T19</f>
        <v>#REF!</v>
      </c>
    </row>
    <row r="20" spans="1:21" ht="18.75" customHeight="1">
      <c r="A20" s="12">
        <v>15</v>
      </c>
      <c r="B20" s="13" t="s">
        <v>27</v>
      </c>
      <c r="C20" s="14">
        <f>ROUND('All Population '!B16*'SC Population2011%'!C20,0)</f>
        <v>52508</v>
      </c>
      <c r="D20" s="14">
        <f>ROUND('All Population '!C16*'SC Population2011%'!D20,0)</f>
        <v>45054</v>
      </c>
      <c r="E20" s="14">
        <f t="shared" si="0"/>
        <v>97562</v>
      </c>
      <c r="F20" s="14">
        <f>ROUND('All Population '!E16*'SC Population2011%'!F20,0)</f>
        <v>34007</v>
      </c>
      <c r="G20" s="14">
        <f>ROUND('All Population '!F16*'SC Population2011%'!G20,0)</f>
        <v>29246</v>
      </c>
      <c r="H20" s="14">
        <f t="shared" si="1"/>
        <v>63253</v>
      </c>
      <c r="I20" s="14" t="e">
        <f>ROUND('All Population '!#REF!*'SC Population2011%'!I20,0)</f>
        <v>#REF!</v>
      </c>
      <c r="J20" s="14" t="e">
        <f>ROUND('All Population '!#REF!*'SC Population2011%'!J20,0)</f>
        <v>#REF!</v>
      </c>
      <c r="K20" s="14" t="e">
        <f t="shared" si="2"/>
        <v>#REF!</v>
      </c>
      <c r="L20" s="14" t="e">
        <f>ROUND('All Population '!#REF!*'SC Population2011%'!L20,0)</f>
        <v>#REF!</v>
      </c>
      <c r="M20" s="14" t="e">
        <f>ROUND('All Population '!#REF!*'SC Population2011%'!M20,0)</f>
        <v>#REF!</v>
      </c>
      <c r="N20" s="14" t="e">
        <f t="shared" si="3"/>
        <v>#REF!</v>
      </c>
      <c r="O20" s="14" t="e">
        <f>ROUND('All Population '!#REF!*'SC Population2011%'!O20,0)</f>
        <v>#REF!</v>
      </c>
      <c r="P20" s="14" t="e">
        <f>ROUND('All Population '!#REF!*'SC Population2011%'!P20,0)</f>
        <v>#REF!</v>
      </c>
      <c r="Q20" s="14" t="e">
        <f t="shared" si="4"/>
        <v>#REF!</v>
      </c>
      <c r="R20" s="14" t="e">
        <f>ROUND('All Population '!#REF!*'SC Population2011%'!R20,0)</f>
        <v>#REF!</v>
      </c>
      <c r="S20" s="14" t="e">
        <f>ROUND('All Population '!#REF!*'SC Population2011%'!S20,0)</f>
        <v>#REF!</v>
      </c>
      <c r="T20" s="14" t="e">
        <f t="shared" si="5"/>
        <v>#REF!</v>
      </c>
      <c r="U20" s="23" t="e">
        <f>T20/'SC Population2011'!T20</f>
        <v>#REF!</v>
      </c>
    </row>
    <row r="21" spans="1:21" ht="18.75" customHeight="1">
      <c r="A21" s="12">
        <v>16</v>
      </c>
      <c r="B21" s="13" t="s">
        <v>28</v>
      </c>
      <c r="C21" s="14">
        <f>ROUND('All Population '!B17*'SC Population2011%'!C21,0)</f>
        <v>281883</v>
      </c>
      <c r="D21" s="14">
        <f>ROUND('All Population '!C17*'SC Population2011%'!D21,0)</f>
        <v>271142</v>
      </c>
      <c r="E21" s="14">
        <f t="shared" si="0"/>
        <v>553025</v>
      </c>
      <c r="F21" s="14">
        <f>ROUND('All Population '!E17*'SC Population2011%'!F21,0)</f>
        <v>134647</v>
      </c>
      <c r="G21" s="14">
        <f>ROUND('All Population '!F17*'SC Population2011%'!G21,0)</f>
        <v>121387</v>
      </c>
      <c r="H21" s="14">
        <f t="shared" si="1"/>
        <v>256034</v>
      </c>
      <c r="I21" s="14" t="e">
        <f>ROUND('All Population '!#REF!*'SC Population2011%'!I21,0)</f>
        <v>#REF!</v>
      </c>
      <c r="J21" s="14" t="e">
        <f>ROUND('All Population '!#REF!*'SC Population2011%'!J21,0)</f>
        <v>#REF!</v>
      </c>
      <c r="K21" s="14" t="e">
        <f t="shared" si="2"/>
        <v>#REF!</v>
      </c>
      <c r="L21" s="14" t="e">
        <f>ROUND('All Population '!#REF!*'SC Population2011%'!L21,0)</f>
        <v>#REF!</v>
      </c>
      <c r="M21" s="14" t="e">
        <f>ROUND('All Population '!#REF!*'SC Population2011%'!M21,0)</f>
        <v>#REF!</v>
      </c>
      <c r="N21" s="14" t="e">
        <f t="shared" si="3"/>
        <v>#REF!</v>
      </c>
      <c r="O21" s="14" t="e">
        <f>ROUND('All Population '!#REF!*'SC Population2011%'!O21,0)</f>
        <v>#REF!</v>
      </c>
      <c r="P21" s="14" t="e">
        <f>ROUND('All Population '!#REF!*'SC Population2011%'!P21,0)</f>
        <v>#REF!</v>
      </c>
      <c r="Q21" s="14" t="e">
        <f t="shared" si="4"/>
        <v>#REF!</v>
      </c>
      <c r="R21" s="14" t="e">
        <f>ROUND('All Population '!#REF!*'SC Population2011%'!R21,0)</f>
        <v>#REF!</v>
      </c>
      <c r="S21" s="14" t="e">
        <f>ROUND('All Population '!#REF!*'SC Population2011%'!S21,0)</f>
        <v>#REF!</v>
      </c>
      <c r="T21" s="14" t="e">
        <f t="shared" si="5"/>
        <v>#REF!</v>
      </c>
      <c r="U21" s="23" t="e">
        <f>T21/'SC Population2011'!T21</f>
        <v>#REF!</v>
      </c>
    </row>
    <row r="22" spans="1:21" ht="18.75" customHeight="1">
      <c r="A22" s="12">
        <v>17</v>
      </c>
      <c r="B22" s="13" t="s">
        <v>29</v>
      </c>
      <c r="C22" s="14">
        <f>ROUND('All Population '!B18*'SC Population2011%'!C22,0)</f>
        <v>517142</v>
      </c>
      <c r="D22" s="14">
        <f>ROUND('All Population '!C18*'SC Population2011%'!D22,0)</f>
        <v>493132</v>
      </c>
      <c r="E22" s="14">
        <f t="shared" si="0"/>
        <v>1010274</v>
      </c>
      <c r="F22" s="14">
        <f>ROUND('All Population '!E18*'SC Population2011%'!F22,0)</f>
        <v>314305</v>
      </c>
      <c r="G22" s="14">
        <f>ROUND('All Population '!F18*'SC Population2011%'!G22,0)</f>
        <v>289495</v>
      </c>
      <c r="H22" s="14">
        <f t="shared" si="1"/>
        <v>603800</v>
      </c>
      <c r="I22" s="14" t="e">
        <f>ROUND('All Population '!#REF!*'SC Population2011%'!I22,0)</f>
        <v>#REF!</v>
      </c>
      <c r="J22" s="14" t="e">
        <f>ROUND('All Population '!#REF!*'SC Population2011%'!J22,0)</f>
        <v>#REF!</v>
      </c>
      <c r="K22" s="14" t="e">
        <f t="shared" si="2"/>
        <v>#REF!</v>
      </c>
      <c r="L22" s="14" t="e">
        <f>ROUND('All Population '!#REF!*'SC Population2011%'!L22,0)</f>
        <v>#REF!</v>
      </c>
      <c r="M22" s="14" t="e">
        <f>ROUND('All Population '!#REF!*'SC Population2011%'!M22,0)</f>
        <v>#REF!</v>
      </c>
      <c r="N22" s="14" t="e">
        <f t="shared" si="3"/>
        <v>#REF!</v>
      </c>
      <c r="O22" s="14" t="e">
        <f>ROUND('All Population '!#REF!*'SC Population2011%'!O22,0)</f>
        <v>#REF!</v>
      </c>
      <c r="P22" s="14" t="e">
        <f>ROUND('All Population '!#REF!*'SC Population2011%'!P22,0)</f>
        <v>#REF!</v>
      </c>
      <c r="Q22" s="14" t="e">
        <f t="shared" si="4"/>
        <v>#REF!</v>
      </c>
      <c r="R22" s="14" t="e">
        <f>ROUND('All Population '!#REF!*'SC Population2011%'!R22,0)</f>
        <v>#REF!</v>
      </c>
      <c r="S22" s="14" t="e">
        <f>ROUND('All Population '!#REF!*'SC Population2011%'!S22,0)</f>
        <v>#REF!</v>
      </c>
      <c r="T22" s="14" t="e">
        <f t="shared" si="5"/>
        <v>#REF!</v>
      </c>
      <c r="U22" s="23" t="e">
        <f>T22/'SC Population2011'!T22</f>
        <v>#REF!</v>
      </c>
    </row>
    <row r="23" spans="1:21" ht="18.75" customHeight="1">
      <c r="A23" s="12">
        <v>18</v>
      </c>
      <c r="B23" s="13" t="s">
        <v>30</v>
      </c>
      <c r="C23" s="14">
        <f>ROUND('All Population '!B19*'SC Population2011%'!C23,0)</f>
        <v>111893</v>
      </c>
      <c r="D23" s="14">
        <f>ROUND('All Population '!C19*'SC Population2011%'!D23,0)</f>
        <v>107309</v>
      </c>
      <c r="E23" s="14">
        <f t="shared" si="0"/>
        <v>219202</v>
      </c>
      <c r="F23" s="14">
        <f>ROUND('All Population '!E19*'SC Population2011%'!F23,0)</f>
        <v>75253</v>
      </c>
      <c r="G23" s="14">
        <f>ROUND('All Population '!F19*'SC Population2011%'!G23,0)</f>
        <v>70099</v>
      </c>
      <c r="H23" s="14">
        <f t="shared" si="1"/>
        <v>145352</v>
      </c>
      <c r="I23" s="14" t="e">
        <f>ROUND('All Population '!#REF!*'SC Population2011%'!I23,0)</f>
        <v>#REF!</v>
      </c>
      <c r="J23" s="14" t="e">
        <f>ROUND('All Population '!#REF!*'SC Population2011%'!J23,0)</f>
        <v>#REF!</v>
      </c>
      <c r="K23" s="14" t="e">
        <f t="shared" si="2"/>
        <v>#REF!</v>
      </c>
      <c r="L23" s="14" t="e">
        <f>ROUND('All Population '!#REF!*'SC Population2011%'!L23,0)</f>
        <v>#REF!</v>
      </c>
      <c r="M23" s="14" t="e">
        <f>ROUND('All Population '!#REF!*'SC Population2011%'!M23,0)</f>
        <v>#REF!</v>
      </c>
      <c r="N23" s="14" t="e">
        <f t="shared" si="3"/>
        <v>#REF!</v>
      </c>
      <c r="O23" s="14" t="e">
        <f>ROUND('All Population '!#REF!*'SC Population2011%'!O23,0)</f>
        <v>#REF!</v>
      </c>
      <c r="P23" s="14" t="e">
        <f>ROUND('All Population '!#REF!*'SC Population2011%'!P23,0)</f>
        <v>#REF!</v>
      </c>
      <c r="Q23" s="14" t="e">
        <f t="shared" si="4"/>
        <v>#REF!</v>
      </c>
      <c r="R23" s="14" t="e">
        <f>ROUND('All Population '!#REF!*'SC Population2011%'!R23,0)</f>
        <v>#REF!</v>
      </c>
      <c r="S23" s="14" t="e">
        <f>ROUND('All Population '!#REF!*'SC Population2011%'!S23,0)</f>
        <v>#REF!</v>
      </c>
      <c r="T23" s="14" t="e">
        <f t="shared" si="5"/>
        <v>#REF!</v>
      </c>
      <c r="U23" s="23" t="e">
        <f>T23/'SC Population2011'!T23</f>
        <v>#REF!</v>
      </c>
    </row>
    <row r="24" spans="1:21" ht="18.75" customHeight="1">
      <c r="A24" s="12">
        <v>19</v>
      </c>
      <c r="B24" s="13" t="s">
        <v>31</v>
      </c>
      <c r="C24" s="14">
        <f>ROUND('All Population '!B20*'SC Population2011%'!C24,0)</f>
        <v>0</v>
      </c>
      <c r="D24" s="14">
        <f>ROUND('All Population '!C20*'SC Population2011%'!D24,0)</f>
        <v>0</v>
      </c>
      <c r="E24" s="14">
        <f t="shared" si="0"/>
        <v>0</v>
      </c>
      <c r="F24" s="14">
        <f>ROUND('All Population '!E20*'SC Population2011%'!F24,0)</f>
        <v>0</v>
      </c>
      <c r="G24" s="14">
        <f>ROUND('All Population '!F20*'SC Population2011%'!G24,0)</f>
        <v>0</v>
      </c>
      <c r="H24" s="14">
        <f t="shared" si="1"/>
        <v>0</v>
      </c>
      <c r="I24" s="14" t="e">
        <f>ROUND('All Population '!#REF!*'SC Population2011%'!I24,0)</f>
        <v>#REF!</v>
      </c>
      <c r="J24" s="14" t="e">
        <f>ROUND('All Population '!#REF!*'SC Population2011%'!J24,0)</f>
        <v>#REF!</v>
      </c>
      <c r="K24" s="14" t="e">
        <f t="shared" si="2"/>
        <v>#REF!</v>
      </c>
      <c r="L24" s="14" t="e">
        <f>ROUND('All Population '!#REF!*'SC Population2011%'!L24,0)</f>
        <v>#REF!</v>
      </c>
      <c r="M24" s="14" t="e">
        <f>ROUND('All Population '!#REF!*'SC Population2011%'!M24,0)</f>
        <v>#REF!</v>
      </c>
      <c r="N24" s="14" t="e">
        <f t="shared" si="3"/>
        <v>#REF!</v>
      </c>
      <c r="O24" s="14" t="e">
        <f>ROUND('All Population '!#REF!*'SC Population2011%'!O24,0)</f>
        <v>#REF!</v>
      </c>
      <c r="P24" s="14" t="e">
        <f>ROUND('All Population '!#REF!*'SC Population2011%'!P24,0)</f>
        <v>#REF!</v>
      </c>
      <c r="Q24" s="14" t="e">
        <f t="shared" si="4"/>
        <v>#REF!</v>
      </c>
      <c r="R24" s="14" t="e">
        <f>ROUND('All Population '!#REF!*'SC Population2011%'!R24,0)</f>
        <v>#REF!</v>
      </c>
      <c r="S24" s="14" t="e">
        <f>ROUND('All Population '!#REF!*'SC Population2011%'!S24,0)</f>
        <v>#REF!</v>
      </c>
      <c r="T24" s="14" t="e">
        <f t="shared" si="5"/>
        <v>#REF!</v>
      </c>
      <c r="U24" s="23" t="e">
        <f>T24/'SC Population2011'!T24</f>
        <v>#REF!</v>
      </c>
    </row>
    <row r="25" spans="1:21" ht="18.75" customHeight="1">
      <c r="A25" s="12">
        <v>20</v>
      </c>
      <c r="B25" s="13" t="s">
        <v>32</v>
      </c>
      <c r="C25" s="14">
        <f>ROUND('All Population '!B21*'SC Population2011%'!C25,0)</f>
        <v>734925</v>
      </c>
      <c r="D25" s="14">
        <f>ROUND('All Population '!C21*'SC Population2011%'!D25,0)</f>
        <v>668018</v>
      </c>
      <c r="E25" s="14">
        <f t="shared" si="0"/>
        <v>1402943</v>
      </c>
      <c r="F25" s="14">
        <f>ROUND('All Population '!E21*'SC Population2011%'!F25,0)</f>
        <v>445461</v>
      </c>
      <c r="G25" s="14">
        <f>ROUND('All Population '!F21*'SC Population2011%'!G25,0)</f>
        <v>382193</v>
      </c>
      <c r="H25" s="14">
        <f t="shared" si="1"/>
        <v>827654</v>
      </c>
      <c r="I25" s="14" t="e">
        <f>ROUND('All Population '!#REF!*'SC Population2011%'!I25,0)</f>
        <v>#REF!</v>
      </c>
      <c r="J25" s="14" t="e">
        <f>ROUND('All Population '!#REF!*'SC Population2011%'!J25,0)</f>
        <v>#REF!</v>
      </c>
      <c r="K25" s="14" t="e">
        <f t="shared" si="2"/>
        <v>#REF!</v>
      </c>
      <c r="L25" s="14" t="e">
        <f>ROUND('All Population '!#REF!*'SC Population2011%'!L25,0)</f>
        <v>#REF!</v>
      </c>
      <c r="M25" s="14" t="e">
        <f>ROUND('All Population '!#REF!*'SC Population2011%'!M25,0)</f>
        <v>#REF!</v>
      </c>
      <c r="N25" s="14" t="e">
        <f t="shared" si="3"/>
        <v>#REF!</v>
      </c>
      <c r="O25" s="14" t="e">
        <f>ROUND('All Population '!#REF!*'SC Population2011%'!O25,0)</f>
        <v>#REF!</v>
      </c>
      <c r="P25" s="14" t="e">
        <f>ROUND('All Population '!#REF!*'SC Population2011%'!P25,0)</f>
        <v>#REF!</v>
      </c>
      <c r="Q25" s="14" t="e">
        <f t="shared" si="4"/>
        <v>#REF!</v>
      </c>
      <c r="R25" s="14" t="e">
        <f>ROUND('All Population '!#REF!*'SC Population2011%'!R25,0)</f>
        <v>#REF!</v>
      </c>
      <c r="S25" s="14" t="e">
        <f>ROUND('All Population '!#REF!*'SC Population2011%'!S25,0)</f>
        <v>#REF!</v>
      </c>
      <c r="T25" s="14" t="e">
        <f t="shared" si="5"/>
        <v>#REF!</v>
      </c>
      <c r="U25" s="23" t="e">
        <f>T25/'SC Population2011'!T25</f>
        <v>#REF!</v>
      </c>
    </row>
    <row r="26" spans="1:21" ht="18.75" customHeight="1">
      <c r="A26" s="12">
        <v>21</v>
      </c>
      <c r="B26" s="13" t="s">
        <v>33</v>
      </c>
      <c r="C26" s="14">
        <f>ROUND('All Population '!B22*'SC Population2011%'!C26,0)</f>
        <v>652162</v>
      </c>
      <c r="D26" s="14">
        <f>ROUND('All Population '!C22*'SC Population2011%'!D26,0)</f>
        <v>603325</v>
      </c>
      <c r="E26" s="14">
        <f t="shared" si="0"/>
        <v>1255487</v>
      </c>
      <c r="F26" s="14">
        <f>ROUND('All Population '!E22*'SC Population2011%'!F26,0)</f>
        <v>400569</v>
      </c>
      <c r="G26" s="14">
        <f>ROUND('All Population '!F22*'SC Population2011%'!G26,0)</f>
        <v>350195</v>
      </c>
      <c r="H26" s="14">
        <f t="shared" si="1"/>
        <v>750764</v>
      </c>
      <c r="I26" s="14" t="e">
        <f>ROUND('All Population '!#REF!*'SC Population2011%'!I26,0)</f>
        <v>#REF!</v>
      </c>
      <c r="J26" s="14" t="e">
        <f>ROUND('All Population '!#REF!*'SC Population2011%'!J26,0)</f>
        <v>#REF!</v>
      </c>
      <c r="K26" s="14" t="e">
        <f t="shared" si="2"/>
        <v>#REF!</v>
      </c>
      <c r="L26" s="14" t="e">
        <f>ROUND('All Population '!#REF!*'SC Population2011%'!L26,0)</f>
        <v>#REF!</v>
      </c>
      <c r="M26" s="14" t="e">
        <f>ROUND('All Population '!#REF!*'SC Population2011%'!M26,0)</f>
        <v>#REF!</v>
      </c>
      <c r="N26" s="14" t="e">
        <f t="shared" si="3"/>
        <v>#REF!</v>
      </c>
      <c r="O26" s="14" t="e">
        <f>ROUND('All Population '!#REF!*'SC Population2011%'!O26,0)</f>
        <v>#REF!</v>
      </c>
      <c r="P26" s="14" t="e">
        <f>ROUND('All Population '!#REF!*'SC Population2011%'!P26,0)</f>
        <v>#REF!</v>
      </c>
      <c r="Q26" s="14" t="e">
        <f t="shared" si="4"/>
        <v>#REF!</v>
      </c>
      <c r="R26" s="14" t="e">
        <f>ROUND('All Population '!#REF!*'SC Population2011%'!R26,0)</f>
        <v>#REF!</v>
      </c>
      <c r="S26" s="14" t="e">
        <f>ROUND('All Population '!#REF!*'SC Population2011%'!S26,0)</f>
        <v>#REF!</v>
      </c>
      <c r="T26" s="14" t="e">
        <f t="shared" si="5"/>
        <v>#REF!</v>
      </c>
      <c r="U26" s="23" t="e">
        <f>T26/'SC Population2011'!T26</f>
        <v>#REF!</v>
      </c>
    </row>
    <row r="27" spans="1:21" ht="18.75" customHeight="1">
      <c r="A27" s="12">
        <v>22</v>
      </c>
      <c r="B27" s="13" t="s">
        <v>34</v>
      </c>
      <c r="C27" s="14">
        <f>ROUND('All Population '!B23*'SC Population2011%'!C27,0)</f>
        <v>4986</v>
      </c>
      <c r="D27" s="14">
        <f>ROUND('All Population '!C23*'SC Population2011%'!D27,0)</f>
        <v>4778</v>
      </c>
      <c r="E27" s="14">
        <f t="shared" si="0"/>
        <v>9764</v>
      </c>
      <c r="F27" s="14">
        <f>ROUND('All Population '!E23*'SC Population2011%'!F27,0)</f>
        <v>2250</v>
      </c>
      <c r="G27" s="14">
        <f>ROUND('All Population '!F23*'SC Population2011%'!G27,0)</f>
        <v>2116</v>
      </c>
      <c r="H27" s="14">
        <f t="shared" si="1"/>
        <v>4366</v>
      </c>
      <c r="I27" s="14" t="e">
        <f>ROUND('All Population '!#REF!*'SC Population2011%'!I27,0)</f>
        <v>#REF!</v>
      </c>
      <c r="J27" s="14" t="e">
        <f>ROUND('All Population '!#REF!*'SC Population2011%'!J27,0)</f>
        <v>#REF!</v>
      </c>
      <c r="K27" s="14" t="e">
        <f t="shared" si="2"/>
        <v>#REF!</v>
      </c>
      <c r="L27" s="14" t="e">
        <f>ROUND('All Population '!#REF!*'SC Population2011%'!L27,0)</f>
        <v>#REF!</v>
      </c>
      <c r="M27" s="14" t="e">
        <f>ROUND('All Population '!#REF!*'SC Population2011%'!M27,0)</f>
        <v>#REF!</v>
      </c>
      <c r="N27" s="14" t="e">
        <f t="shared" si="3"/>
        <v>#REF!</v>
      </c>
      <c r="O27" s="14" t="e">
        <f>ROUND('All Population '!#REF!*'SC Population2011%'!O27,0)</f>
        <v>#REF!</v>
      </c>
      <c r="P27" s="14" t="e">
        <f>ROUND('All Population '!#REF!*'SC Population2011%'!P27,0)</f>
        <v>#REF!</v>
      </c>
      <c r="Q27" s="14" t="e">
        <f t="shared" si="4"/>
        <v>#REF!</v>
      </c>
      <c r="R27" s="14" t="e">
        <f>ROUND('All Population '!#REF!*'SC Population2011%'!R27,0)</f>
        <v>#REF!</v>
      </c>
      <c r="S27" s="14" t="e">
        <f>ROUND('All Population '!#REF!*'SC Population2011%'!S27,0)</f>
        <v>#REF!</v>
      </c>
      <c r="T27" s="14" t="e">
        <f t="shared" si="5"/>
        <v>#REF!</v>
      </c>
      <c r="U27" s="23" t="e">
        <f>T27/'SC Population2011'!T27</f>
        <v>#REF!</v>
      </c>
    </row>
    <row r="28" spans="1:21" ht="18.75" customHeight="1">
      <c r="A28" s="12">
        <v>23</v>
      </c>
      <c r="B28" s="13" t="s">
        <v>35</v>
      </c>
      <c r="C28" s="14">
        <f>ROUND('All Population '!B24*'SC Population2011%'!C28,0)</f>
        <v>1002</v>
      </c>
      <c r="D28" s="14">
        <f>ROUND('All Population '!C24*'SC Population2011%'!D28,0)</f>
        <v>899</v>
      </c>
      <c r="E28" s="14">
        <f t="shared" si="0"/>
        <v>1901</v>
      </c>
      <c r="F28" s="14">
        <f>ROUND('All Population '!E24*'SC Population2011%'!F28,0)</f>
        <v>463</v>
      </c>
      <c r="G28" s="14">
        <f>ROUND('All Population '!F24*'SC Population2011%'!G28,0)</f>
        <v>441</v>
      </c>
      <c r="H28" s="14">
        <f t="shared" si="1"/>
        <v>904</v>
      </c>
      <c r="I28" s="14" t="e">
        <f>ROUND('All Population '!#REF!*'SC Population2011%'!I28,0)</f>
        <v>#REF!</v>
      </c>
      <c r="J28" s="14" t="e">
        <f>ROUND('All Population '!#REF!*'SC Population2011%'!J28,0)</f>
        <v>#REF!</v>
      </c>
      <c r="K28" s="14" t="e">
        <f t="shared" si="2"/>
        <v>#REF!</v>
      </c>
      <c r="L28" s="14" t="e">
        <f>ROUND('All Population '!#REF!*'SC Population2011%'!L28,0)</f>
        <v>#REF!</v>
      </c>
      <c r="M28" s="14" t="e">
        <f>ROUND('All Population '!#REF!*'SC Population2011%'!M28,0)</f>
        <v>#REF!</v>
      </c>
      <c r="N28" s="14" t="e">
        <f t="shared" si="3"/>
        <v>#REF!</v>
      </c>
      <c r="O28" s="14" t="e">
        <f>ROUND('All Population '!#REF!*'SC Population2011%'!O28,0)</f>
        <v>#REF!</v>
      </c>
      <c r="P28" s="14" t="e">
        <f>ROUND('All Population '!#REF!*'SC Population2011%'!P28,0)</f>
        <v>#REF!</v>
      </c>
      <c r="Q28" s="14" t="e">
        <f t="shared" si="4"/>
        <v>#REF!</v>
      </c>
      <c r="R28" s="14" t="e">
        <f>ROUND('All Population '!#REF!*'SC Population2011%'!R28,0)</f>
        <v>#REF!</v>
      </c>
      <c r="S28" s="14" t="e">
        <f>ROUND('All Population '!#REF!*'SC Population2011%'!S28,0)</f>
        <v>#REF!</v>
      </c>
      <c r="T28" s="14" t="e">
        <f t="shared" si="5"/>
        <v>#REF!</v>
      </c>
      <c r="U28" s="23" t="e">
        <f>T28/'SC Population2011'!T28</f>
        <v>#REF!</v>
      </c>
    </row>
    <row r="29" spans="1:21" ht="18.75" customHeight="1">
      <c r="A29" s="12">
        <v>24</v>
      </c>
      <c r="B29" s="13" t="s">
        <v>36</v>
      </c>
      <c r="C29" s="14">
        <f>ROUND('All Population '!B25*'SC Population2011%'!C29,0)</f>
        <v>59</v>
      </c>
      <c r="D29" s="14">
        <f>ROUND('All Population '!C25*'SC Population2011%'!D29,0)</f>
        <v>53</v>
      </c>
      <c r="E29" s="14">
        <f t="shared" si="0"/>
        <v>112</v>
      </c>
      <c r="F29" s="14">
        <f>ROUND('All Population '!E25*'SC Population2011%'!F29,0)</f>
        <v>26</v>
      </c>
      <c r="G29" s="14">
        <f>ROUND('All Population '!F25*'SC Population2011%'!G29,0)</f>
        <v>18</v>
      </c>
      <c r="H29" s="14">
        <f t="shared" si="1"/>
        <v>44</v>
      </c>
      <c r="I29" s="14" t="e">
        <f>ROUND('All Population '!#REF!*'SC Population2011%'!I29,0)</f>
        <v>#REF!</v>
      </c>
      <c r="J29" s="14" t="e">
        <f>ROUND('All Population '!#REF!*'SC Population2011%'!J29,0)</f>
        <v>#REF!</v>
      </c>
      <c r="K29" s="14" t="e">
        <f t="shared" si="2"/>
        <v>#REF!</v>
      </c>
      <c r="L29" s="14" t="e">
        <f>ROUND('All Population '!#REF!*'SC Population2011%'!L29,0)</f>
        <v>#REF!</v>
      </c>
      <c r="M29" s="14" t="e">
        <f>ROUND('All Population '!#REF!*'SC Population2011%'!M29,0)</f>
        <v>#REF!</v>
      </c>
      <c r="N29" s="14" t="e">
        <f t="shared" si="3"/>
        <v>#REF!</v>
      </c>
      <c r="O29" s="14" t="e">
        <f>ROUND('All Population '!#REF!*'SC Population2011%'!O29,0)</f>
        <v>#REF!</v>
      </c>
      <c r="P29" s="14" t="e">
        <f>ROUND('All Population '!#REF!*'SC Population2011%'!P29,0)</f>
        <v>#REF!</v>
      </c>
      <c r="Q29" s="14" t="e">
        <f t="shared" si="4"/>
        <v>#REF!</v>
      </c>
      <c r="R29" s="14" t="e">
        <f>ROUND('All Population '!#REF!*'SC Population2011%'!R29,0)</f>
        <v>#REF!</v>
      </c>
      <c r="S29" s="14" t="e">
        <f>ROUND('All Population '!#REF!*'SC Population2011%'!S29,0)</f>
        <v>#REF!</v>
      </c>
      <c r="T29" s="14" t="e">
        <f t="shared" si="5"/>
        <v>#REF!</v>
      </c>
      <c r="U29" s="23" t="e">
        <f>T29/'SC Population2011'!T29</f>
        <v>#REF!</v>
      </c>
    </row>
    <row r="30" spans="1:21" ht="18.75" customHeight="1">
      <c r="A30" s="12">
        <v>25</v>
      </c>
      <c r="B30" s="13" t="s">
        <v>37</v>
      </c>
      <c r="C30" s="14">
        <f>ROUND('All Population '!B26*'SC Population2011%'!C30,0)</f>
        <v>0</v>
      </c>
      <c r="D30" s="14">
        <f>ROUND('All Population '!C26*'SC Population2011%'!D30,0)</f>
        <v>0</v>
      </c>
      <c r="E30" s="14">
        <f t="shared" si="0"/>
        <v>0</v>
      </c>
      <c r="F30" s="14">
        <f>ROUND('All Population '!E26*'SC Population2011%'!F30,0)</f>
        <v>0</v>
      </c>
      <c r="G30" s="14">
        <f>ROUND('All Population '!F26*'SC Population2011%'!G30,0)</f>
        <v>0</v>
      </c>
      <c r="H30" s="14">
        <f t="shared" si="1"/>
        <v>0</v>
      </c>
      <c r="I30" s="14" t="e">
        <f>ROUND('All Population '!#REF!*'SC Population2011%'!I30,0)</f>
        <v>#REF!</v>
      </c>
      <c r="J30" s="14" t="e">
        <f>ROUND('All Population '!#REF!*'SC Population2011%'!J30,0)</f>
        <v>#REF!</v>
      </c>
      <c r="K30" s="14" t="e">
        <f t="shared" si="2"/>
        <v>#REF!</v>
      </c>
      <c r="L30" s="14" t="e">
        <f>ROUND('All Population '!#REF!*'SC Population2011%'!L30,0)</f>
        <v>#REF!</v>
      </c>
      <c r="M30" s="14" t="e">
        <f>ROUND('All Population '!#REF!*'SC Population2011%'!M30,0)</f>
        <v>#REF!</v>
      </c>
      <c r="N30" s="14" t="e">
        <f t="shared" si="3"/>
        <v>#REF!</v>
      </c>
      <c r="O30" s="14" t="e">
        <f>ROUND('All Population '!#REF!*'SC Population2011%'!O30,0)</f>
        <v>#REF!</v>
      </c>
      <c r="P30" s="14" t="e">
        <f>ROUND('All Population '!#REF!*'SC Population2011%'!P30,0)</f>
        <v>#REF!</v>
      </c>
      <c r="Q30" s="14" t="e">
        <f t="shared" si="4"/>
        <v>#REF!</v>
      </c>
      <c r="R30" s="14" t="e">
        <f>ROUND('All Population '!#REF!*'SC Population2011%'!R30,0)</f>
        <v>#REF!</v>
      </c>
      <c r="S30" s="14" t="e">
        <f>ROUND('All Population '!#REF!*'SC Population2011%'!S30,0)</f>
        <v>#REF!</v>
      </c>
      <c r="T30" s="14" t="e">
        <f t="shared" si="5"/>
        <v>#REF!</v>
      </c>
      <c r="U30" s="23" t="e">
        <f>T30/'SC Population2011'!T30</f>
        <v>#REF!</v>
      </c>
    </row>
    <row r="31" spans="1:21" ht="18.75" customHeight="1">
      <c r="A31" s="12">
        <v>26</v>
      </c>
      <c r="B31" s="13" t="s">
        <v>38</v>
      </c>
      <c r="C31" s="14">
        <f>ROUND('All Population '!B27*'SC Population2011%'!C31,0)</f>
        <v>356308</v>
      </c>
      <c r="D31" s="14">
        <f>ROUND('All Population '!C27*'SC Population2011%'!D31,0)</f>
        <v>343395</v>
      </c>
      <c r="E31" s="14">
        <f t="shared" si="0"/>
        <v>699703</v>
      </c>
      <c r="F31" s="14">
        <f>ROUND('All Population '!E27*'SC Population2011%'!F31,0)</f>
        <v>218316</v>
      </c>
      <c r="G31" s="14">
        <f>ROUND('All Population '!F27*'SC Population2011%'!G31,0)</f>
        <v>208794</v>
      </c>
      <c r="H31" s="14">
        <f t="shared" si="1"/>
        <v>427110</v>
      </c>
      <c r="I31" s="14" t="e">
        <f>ROUND('All Population '!#REF!*'SC Population2011%'!I31,0)</f>
        <v>#REF!</v>
      </c>
      <c r="J31" s="14" t="e">
        <f>ROUND('All Population '!#REF!*'SC Population2011%'!J31,0)</f>
        <v>#REF!</v>
      </c>
      <c r="K31" s="14" t="e">
        <f t="shared" si="2"/>
        <v>#REF!</v>
      </c>
      <c r="L31" s="14" t="e">
        <f>ROUND('All Population '!#REF!*'SC Population2011%'!L31,0)</f>
        <v>#REF!</v>
      </c>
      <c r="M31" s="14" t="e">
        <f>ROUND('All Population '!#REF!*'SC Population2011%'!M31,0)</f>
        <v>#REF!</v>
      </c>
      <c r="N31" s="14" t="e">
        <f t="shared" si="3"/>
        <v>#REF!</v>
      </c>
      <c r="O31" s="14" t="e">
        <f>ROUND('All Population '!#REF!*'SC Population2011%'!O31,0)</f>
        <v>#REF!</v>
      </c>
      <c r="P31" s="14" t="e">
        <f>ROUND('All Population '!#REF!*'SC Population2011%'!P31,0)</f>
        <v>#REF!</v>
      </c>
      <c r="Q31" s="14" t="e">
        <f t="shared" si="4"/>
        <v>#REF!</v>
      </c>
      <c r="R31" s="14" t="e">
        <f>ROUND('All Population '!#REF!*'SC Population2011%'!R31,0)</f>
        <v>#REF!</v>
      </c>
      <c r="S31" s="14" t="e">
        <f>ROUND('All Population '!#REF!*'SC Population2011%'!S31,0)</f>
        <v>#REF!</v>
      </c>
      <c r="T31" s="14" t="e">
        <f t="shared" si="5"/>
        <v>#REF!</v>
      </c>
      <c r="U31" s="23" t="e">
        <f>T31/'SC Population2011'!T31</f>
        <v>#REF!</v>
      </c>
    </row>
    <row r="32" spans="1:21" ht="18.75" customHeight="1">
      <c r="A32" s="12">
        <v>27</v>
      </c>
      <c r="B32" s="13" t="s">
        <v>39</v>
      </c>
      <c r="C32" s="14">
        <f>ROUND('All Population '!B28*'SC Population2011%'!C32,0)</f>
        <v>11790</v>
      </c>
      <c r="D32" s="14">
        <f>ROUND('All Population '!C28*'SC Population2011%'!D32,0)</f>
        <v>10131</v>
      </c>
      <c r="E32" s="14">
        <f t="shared" si="0"/>
        <v>21921</v>
      </c>
      <c r="F32" s="14">
        <f>ROUND('All Population '!E28*'SC Population2011%'!F32,0)</f>
        <v>7388</v>
      </c>
      <c r="G32" s="14">
        <f>ROUND('All Population '!F28*'SC Population2011%'!G32,0)</f>
        <v>6288</v>
      </c>
      <c r="H32" s="14">
        <f t="shared" si="1"/>
        <v>13676</v>
      </c>
      <c r="I32" s="14" t="e">
        <f>ROUND('All Population '!#REF!*'SC Population2011%'!I32,0)</f>
        <v>#REF!</v>
      </c>
      <c r="J32" s="14" t="e">
        <f>ROUND('All Population '!#REF!*'SC Population2011%'!J32,0)</f>
        <v>#REF!</v>
      </c>
      <c r="K32" s="14" t="e">
        <f t="shared" si="2"/>
        <v>#REF!</v>
      </c>
      <c r="L32" s="14" t="e">
        <f>ROUND('All Population '!#REF!*'SC Population2011%'!L32,0)</f>
        <v>#REF!</v>
      </c>
      <c r="M32" s="14" t="e">
        <f>ROUND('All Population '!#REF!*'SC Population2011%'!M32,0)</f>
        <v>#REF!</v>
      </c>
      <c r="N32" s="14" t="e">
        <f t="shared" si="3"/>
        <v>#REF!</v>
      </c>
      <c r="O32" s="14" t="e">
        <f>ROUND('All Population '!#REF!*'SC Population2011%'!O32,0)</f>
        <v>#REF!</v>
      </c>
      <c r="P32" s="14" t="e">
        <f>ROUND('All Population '!#REF!*'SC Population2011%'!P32,0)</f>
        <v>#REF!</v>
      </c>
      <c r="Q32" s="14" t="e">
        <f t="shared" si="4"/>
        <v>#REF!</v>
      </c>
      <c r="R32" s="14" t="e">
        <f>ROUND('All Population '!#REF!*'SC Population2011%'!R32,0)</f>
        <v>#REF!</v>
      </c>
      <c r="S32" s="14" t="e">
        <f>ROUND('All Population '!#REF!*'SC Population2011%'!S32,0)</f>
        <v>#REF!</v>
      </c>
      <c r="T32" s="14" t="e">
        <f t="shared" si="5"/>
        <v>#REF!</v>
      </c>
      <c r="U32" s="23" t="e">
        <f>T32/'SC Population2011'!T32</f>
        <v>#REF!</v>
      </c>
    </row>
    <row r="33" spans="1:21" ht="18.75" customHeight="1">
      <c r="A33" s="12">
        <v>28</v>
      </c>
      <c r="B33" s="13" t="s">
        <v>40</v>
      </c>
      <c r="C33" s="14">
        <f>ROUND('All Population '!B29*'SC Population2011%'!C33,0)</f>
        <v>488809</v>
      </c>
      <c r="D33" s="14">
        <f>ROUND('All Population '!C29*'SC Population2011%'!D33,0)</f>
        <v>414995</v>
      </c>
      <c r="E33" s="14">
        <f t="shared" si="0"/>
        <v>903804</v>
      </c>
      <c r="F33" s="14">
        <f>ROUND('All Population '!E29*'SC Population2011%'!F33,0)</f>
        <v>305540</v>
      </c>
      <c r="G33" s="14">
        <f>ROUND('All Population '!F29*'SC Population2011%'!G33,0)</f>
        <v>245822</v>
      </c>
      <c r="H33" s="14">
        <f t="shared" si="1"/>
        <v>551362</v>
      </c>
      <c r="I33" s="14" t="e">
        <f>ROUND('All Population '!#REF!*'SC Population2011%'!I33,0)</f>
        <v>#REF!</v>
      </c>
      <c r="J33" s="14" t="e">
        <f>ROUND('All Population '!#REF!*'SC Population2011%'!J33,0)</f>
        <v>#REF!</v>
      </c>
      <c r="K33" s="14" t="e">
        <f t="shared" si="2"/>
        <v>#REF!</v>
      </c>
      <c r="L33" s="14" t="e">
        <f>ROUND('All Population '!#REF!*'SC Population2011%'!L33,0)</f>
        <v>#REF!</v>
      </c>
      <c r="M33" s="14" t="e">
        <f>ROUND('All Population '!#REF!*'SC Population2011%'!M33,0)</f>
        <v>#REF!</v>
      </c>
      <c r="N33" s="14" t="e">
        <f t="shared" si="3"/>
        <v>#REF!</v>
      </c>
      <c r="O33" s="14" t="e">
        <f>ROUND('All Population '!#REF!*'SC Population2011%'!O33,0)</f>
        <v>#REF!</v>
      </c>
      <c r="P33" s="14" t="e">
        <f>ROUND('All Population '!#REF!*'SC Population2011%'!P33,0)</f>
        <v>#REF!</v>
      </c>
      <c r="Q33" s="14" t="e">
        <f t="shared" si="4"/>
        <v>#REF!</v>
      </c>
      <c r="R33" s="14" t="e">
        <f>ROUND('All Population '!#REF!*'SC Population2011%'!R33,0)</f>
        <v>#REF!</v>
      </c>
      <c r="S33" s="14" t="e">
        <f>ROUND('All Population '!#REF!*'SC Population2011%'!S33,0)</f>
        <v>#REF!</v>
      </c>
      <c r="T33" s="14" t="e">
        <f t="shared" si="5"/>
        <v>#REF!</v>
      </c>
      <c r="U33" s="23" t="e">
        <f>T33/'SC Population2011'!T33</f>
        <v>#REF!</v>
      </c>
    </row>
    <row r="34" spans="1:21" ht="18.75" customHeight="1">
      <c r="A34" s="12">
        <v>29</v>
      </c>
      <c r="B34" s="13" t="s">
        <v>41</v>
      </c>
      <c r="C34" s="14">
        <f>ROUND('All Population '!B30*'SC Population2011%'!C34,0)</f>
        <v>833215</v>
      </c>
      <c r="D34" s="14">
        <f>ROUND('All Population '!C30*'SC Population2011%'!D34,0)</f>
        <v>742509</v>
      </c>
      <c r="E34" s="14">
        <f t="shared" si="0"/>
        <v>1575724</v>
      </c>
      <c r="F34" s="14">
        <f>ROUND('All Population '!E30*'SC Population2011%'!F34,0)</f>
        <v>461981</v>
      </c>
      <c r="G34" s="14">
        <f>ROUND('All Population '!F30*'SC Population2011%'!G34,0)</f>
        <v>383686</v>
      </c>
      <c r="H34" s="14">
        <f t="shared" si="1"/>
        <v>845667</v>
      </c>
      <c r="I34" s="14" t="e">
        <f>ROUND('All Population '!#REF!*'SC Population2011%'!I34,0)</f>
        <v>#REF!</v>
      </c>
      <c r="J34" s="14" t="e">
        <f>ROUND('All Population '!#REF!*'SC Population2011%'!J34,0)</f>
        <v>#REF!</v>
      </c>
      <c r="K34" s="14" t="e">
        <f t="shared" si="2"/>
        <v>#REF!</v>
      </c>
      <c r="L34" s="14" t="e">
        <f>ROUND('All Population '!#REF!*'SC Population2011%'!L34,0)</f>
        <v>#REF!</v>
      </c>
      <c r="M34" s="14" t="e">
        <f>ROUND('All Population '!#REF!*'SC Population2011%'!M34,0)</f>
        <v>#REF!</v>
      </c>
      <c r="N34" s="14" t="e">
        <f t="shared" si="3"/>
        <v>#REF!</v>
      </c>
      <c r="O34" s="14" t="e">
        <f>ROUND('All Population '!#REF!*'SC Population2011%'!O34,0)</f>
        <v>#REF!</v>
      </c>
      <c r="P34" s="14" t="e">
        <f>ROUND('All Population '!#REF!*'SC Population2011%'!P34,0)</f>
        <v>#REF!</v>
      </c>
      <c r="Q34" s="14" t="e">
        <f t="shared" si="4"/>
        <v>#REF!</v>
      </c>
      <c r="R34" s="14" t="e">
        <f>ROUND('All Population '!#REF!*'SC Population2011%'!R34,0)</f>
        <v>#REF!</v>
      </c>
      <c r="S34" s="14" t="e">
        <f>ROUND('All Population '!#REF!*'SC Population2011%'!S34,0)</f>
        <v>#REF!</v>
      </c>
      <c r="T34" s="14" t="e">
        <f t="shared" si="5"/>
        <v>#REF!</v>
      </c>
      <c r="U34" s="23" t="e">
        <f>T34/'SC Population2011'!T34</f>
        <v>#REF!</v>
      </c>
    </row>
    <row r="35" spans="1:21" ht="18.75" customHeight="1">
      <c r="A35" s="12">
        <v>30</v>
      </c>
      <c r="B35" s="13" t="s">
        <v>42</v>
      </c>
      <c r="C35" s="14">
        <f>ROUND('All Population '!B31*'SC Population2011%'!C35,0)</f>
        <v>1555</v>
      </c>
      <c r="D35" s="14">
        <f>ROUND('All Population '!C31*'SC Population2011%'!D35,0)</f>
        <v>1484</v>
      </c>
      <c r="E35" s="14">
        <f t="shared" si="0"/>
        <v>3039</v>
      </c>
      <c r="F35" s="14">
        <f>ROUND('All Population '!E31*'SC Population2011%'!F35,0)</f>
        <v>763</v>
      </c>
      <c r="G35" s="14">
        <f>ROUND('All Population '!F31*'SC Population2011%'!G35,0)</f>
        <v>697</v>
      </c>
      <c r="H35" s="14">
        <f t="shared" si="1"/>
        <v>1460</v>
      </c>
      <c r="I35" s="14" t="e">
        <f>ROUND('All Population '!#REF!*'SC Population2011%'!I35,0)</f>
        <v>#REF!</v>
      </c>
      <c r="J35" s="14" t="e">
        <f>ROUND('All Population '!#REF!*'SC Population2011%'!J35,0)</f>
        <v>#REF!</v>
      </c>
      <c r="K35" s="14" t="e">
        <f t="shared" si="2"/>
        <v>#REF!</v>
      </c>
      <c r="L35" s="14" t="e">
        <f>ROUND('All Population '!#REF!*'SC Population2011%'!L35,0)</f>
        <v>#REF!</v>
      </c>
      <c r="M35" s="14" t="e">
        <f>ROUND('All Population '!#REF!*'SC Population2011%'!M35,0)</f>
        <v>#REF!</v>
      </c>
      <c r="N35" s="14" t="e">
        <f t="shared" si="3"/>
        <v>#REF!</v>
      </c>
      <c r="O35" s="14" t="e">
        <f>ROUND('All Population '!#REF!*'SC Population2011%'!O35,0)</f>
        <v>#REF!</v>
      </c>
      <c r="P35" s="14" t="e">
        <f>ROUND('All Population '!#REF!*'SC Population2011%'!P35,0)</f>
        <v>#REF!</v>
      </c>
      <c r="Q35" s="14" t="e">
        <f t="shared" si="4"/>
        <v>#REF!</v>
      </c>
      <c r="R35" s="14" t="e">
        <f>ROUND('All Population '!#REF!*'SC Population2011%'!R35,0)</f>
        <v>#REF!</v>
      </c>
      <c r="S35" s="14" t="e">
        <f>ROUND('All Population '!#REF!*'SC Population2011%'!S35,0)</f>
        <v>#REF!</v>
      </c>
      <c r="T35" s="14" t="e">
        <f t="shared" si="5"/>
        <v>#REF!</v>
      </c>
      <c r="U35" s="23" t="e">
        <f>T35/'SC Population2011'!T35</f>
        <v>#REF!</v>
      </c>
    </row>
    <row r="36" spans="1:21" ht="18.75" customHeight="1">
      <c r="A36" s="12">
        <v>31</v>
      </c>
      <c r="B36" s="13" t="s">
        <v>43</v>
      </c>
      <c r="C36" s="14">
        <f>ROUND('All Population '!B32*'SC Population2011%'!C36,0)</f>
        <v>623694</v>
      </c>
      <c r="D36" s="14">
        <f>ROUND('All Population '!C32*'SC Population2011%'!D36,0)</f>
        <v>597048</v>
      </c>
      <c r="E36" s="14">
        <f t="shared" si="0"/>
        <v>1220742</v>
      </c>
      <c r="F36" s="14">
        <f>ROUND('All Population '!E32*'SC Population2011%'!F36,0)</f>
        <v>428781</v>
      </c>
      <c r="G36" s="14">
        <f>ROUND('All Population '!F32*'SC Population2011%'!G36,0)</f>
        <v>402270</v>
      </c>
      <c r="H36" s="14">
        <f t="shared" si="1"/>
        <v>831051</v>
      </c>
      <c r="I36" s="14" t="e">
        <f>ROUND('All Population '!#REF!*'SC Population2011%'!I36,0)</f>
        <v>#REF!</v>
      </c>
      <c r="J36" s="14" t="e">
        <f>ROUND('All Population '!#REF!*'SC Population2011%'!J36,0)</f>
        <v>#REF!</v>
      </c>
      <c r="K36" s="14" t="e">
        <f t="shared" si="2"/>
        <v>#REF!</v>
      </c>
      <c r="L36" s="14" t="e">
        <f>ROUND('All Population '!#REF!*'SC Population2011%'!L36,0)</f>
        <v>#REF!</v>
      </c>
      <c r="M36" s="14" t="e">
        <f>ROUND('All Population '!#REF!*'SC Population2011%'!M36,0)</f>
        <v>#REF!</v>
      </c>
      <c r="N36" s="14" t="e">
        <f t="shared" si="3"/>
        <v>#REF!</v>
      </c>
      <c r="O36" s="14" t="e">
        <f>ROUND('All Population '!#REF!*'SC Population2011%'!O36,0)</f>
        <v>#REF!</v>
      </c>
      <c r="P36" s="14" t="e">
        <f>ROUND('All Population '!#REF!*'SC Population2011%'!P36,0)</f>
        <v>#REF!</v>
      </c>
      <c r="Q36" s="14" t="e">
        <f t="shared" si="4"/>
        <v>#REF!</v>
      </c>
      <c r="R36" s="14" t="e">
        <f>ROUND('All Population '!#REF!*'SC Population2011%'!R36,0)</f>
        <v>#REF!</v>
      </c>
      <c r="S36" s="14" t="e">
        <f>ROUND('All Population '!#REF!*'SC Population2011%'!S36,0)</f>
        <v>#REF!</v>
      </c>
      <c r="T36" s="14" t="e">
        <f t="shared" si="5"/>
        <v>#REF!</v>
      </c>
      <c r="U36" s="23" t="e">
        <f>T36/'SC Population2011'!T36</f>
        <v>#REF!</v>
      </c>
    </row>
    <row r="37" spans="1:21" ht="18.75" customHeight="1">
      <c r="A37" s="12">
        <v>32</v>
      </c>
      <c r="B37" s="13" t="s">
        <v>44</v>
      </c>
      <c r="C37" s="14">
        <f>ROUND('All Population '!B33*'SC Population2011%'!C37,0)</f>
        <v>29546</v>
      </c>
      <c r="D37" s="14">
        <f>ROUND('All Population '!C33*'SC Population2011%'!D37,0)</f>
        <v>27877</v>
      </c>
      <c r="E37" s="14">
        <f t="shared" si="0"/>
        <v>57423</v>
      </c>
      <c r="F37" s="14">
        <f>ROUND('All Population '!E33*'SC Population2011%'!F37,0)</f>
        <v>14132</v>
      </c>
      <c r="G37" s="14">
        <f>ROUND('All Population '!F33*'SC Population2011%'!G37,0)</f>
        <v>13290</v>
      </c>
      <c r="H37" s="14">
        <f t="shared" si="1"/>
        <v>27422</v>
      </c>
      <c r="I37" s="14" t="e">
        <f>ROUND('All Population '!#REF!*'SC Population2011%'!I37,0)</f>
        <v>#REF!</v>
      </c>
      <c r="J37" s="14" t="e">
        <f>ROUND('All Population '!#REF!*'SC Population2011%'!J37,0)</f>
        <v>#REF!</v>
      </c>
      <c r="K37" s="14" t="e">
        <f t="shared" si="2"/>
        <v>#REF!</v>
      </c>
      <c r="L37" s="14" t="e">
        <f>ROUND('All Population '!#REF!*'SC Population2011%'!L37,0)</f>
        <v>#REF!</v>
      </c>
      <c r="M37" s="14" t="e">
        <f>ROUND('All Population '!#REF!*'SC Population2011%'!M37,0)</f>
        <v>#REF!</v>
      </c>
      <c r="N37" s="14" t="e">
        <f t="shared" si="3"/>
        <v>#REF!</v>
      </c>
      <c r="O37" s="14" t="e">
        <f>ROUND('All Population '!#REF!*'SC Population2011%'!O37,0)</f>
        <v>#REF!</v>
      </c>
      <c r="P37" s="14" t="e">
        <f>ROUND('All Population '!#REF!*'SC Population2011%'!P37,0)</f>
        <v>#REF!</v>
      </c>
      <c r="Q37" s="14" t="e">
        <f t="shared" si="4"/>
        <v>#REF!</v>
      </c>
      <c r="R37" s="14" t="e">
        <f>ROUND('All Population '!#REF!*'SC Population2011%'!R37,0)</f>
        <v>#REF!</v>
      </c>
      <c r="S37" s="14" t="e">
        <f>ROUND('All Population '!#REF!*'SC Population2011%'!S37,0)</f>
        <v>#REF!</v>
      </c>
      <c r="T37" s="14" t="e">
        <f t="shared" si="5"/>
        <v>#REF!</v>
      </c>
      <c r="U37" s="23" t="e">
        <f>T37/'SC Population2011'!T37</f>
        <v>#REF!</v>
      </c>
    </row>
    <row r="38" spans="1:21" ht="18.75" customHeight="1">
      <c r="A38" s="12">
        <v>33</v>
      </c>
      <c r="B38" s="13" t="s">
        <v>53</v>
      </c>
      <c r="C38" s="14">
        <v>250006</v>
      </c>
      <c r="D38" s="14">
        <v>240326</v>
      </c>
      <c r="E38" s="14">
        <v>490330</v>
      </c>
      <c r="F38" s="14">
        <v>163784</v>
      </c>
      <c r="G38" s="14">
        <v>160516</v>
      </c>
      <c r="H38" s="14">
        <v>324299</v>
      </c>
      <c r="I38" s="14">
        <v>109072</v>
      </c>
      <c r="J38" s="14">
        <v>105565</v>
      </c>
      <c r="K38" s="14">
        <v>214637</v>
      </c>
      <c r="L38" s="14">
        <v>95825</v>
      </c>
      <c r="M38" s="14">
        <v>90698</v>
      </c>
      <c r="N38" s="14">
        <v>186509</v>
      </c>
      <c r="O38" s="14">
        <v>279615</v>
      </c>
      <c r="P38" s="14">
        <v>283653</v>
      </c>
      <c r="Q38" s="14">
        <v>563305</v>
      </c>
      <c r="R38" s="14">
        <v>325612</v>
      </c>
      <c r="S38" s="14">
        <v>327235</v>
      </c>
      <c r="T38" s="14">
        <v>652893</v>
      </c>
      <c r="U38" s="23"/>
    </row>
    <row r="39" spans="1:21" ht="18.75" customHeight="1">
      <c r="A39" s="12">
        <v>34</v>
      </c>
      <c r="B39" s="13" t="s">
        <v>45</v>
      </c>
      <c r="C39" s="14">
        <f>ROUND('All Population '!B35*'SC Population2011%'!C38,0)</f>
        <v>3209973</v>
      </c>
      <c r="D39" s="14">
        <f>ROUND('All Population '!C35*'SC Population2011%'!D38,0)</f>
        <v>2848883</v>
      </c>
      <c r="E39" s="14">
        <f t="shared" si="0"/>
        <v>6058856</v>
      </c>
      <c r="F39" s="14">
        <f>ROUND('All Population '!E35*'SC Population2011%'!F38,0)</f>
        <v>1745237</v>
      </c>
      <c r="G39" s="14">
        <f>ROUND('All Population '!F35*'SC Population2011%'!G38,0)</f>
        <v>1415974</v>
      </c>
      <c r="H39" s="14">
        <f t="shared" si="1"/>
        <v>3161211</v>
      </c>
      <c r="I39" s="14" t="e">
        <f>ROUND('All Population '!#REF!*'SC Population2011%'!I38,0)</f>
        <v>#REF!</v>
      </c>
      <c r="J39" s="14" t="e">
        <f>ROUND('All Population '!#REF!*'SC Population2011%'!J38,0)</f>
        <v>#REF!</v>
      </c>
      <c r="K39" s="14" t="e">
        <f t="shared" si="2"/>
        <v>#REF!</v>
      </c>
      <c r="L39" s="14" t="e">
        <f>ROUND('All Population '!#REF!*'SC Population2011%'!L38,0)</f>
        <v>#REF!</v>
      </c>
      <c r="M39" s="14" t="e">
        <f>ROUND('All Population '!#REF!*'SC Population2011%'!M38,0)</f>
        <v>#REF!</v>
      </c>
      <c r="N39" s="14" t="e">
        <f t="shared" si="3"/>
        <v>#REF!</v>
      </c>
      <c r="O39" s="14" t="e">
        <f>ROUND('All Population '!#REF!*'SC Population2011%'!O38,0)</f>
        <v>#REF!</v>
      </c>
      <c r="P39" s="14" t="e">
        <f>ROUND('All Population '!#REF!*'SC Population2011%'!P38,0)</f>
        <v>#REF!</v>
      </c>
      <c r="Q39" s="14" t="e">
        <f t="shared" si="4"/>
        <v>#REF!</v>
      </c>
      <c r="R39" s="14" t="e">
        <f>ROUND('All Population '!#REF!*'SC Population2011%'!R38,0)</f>
        <v>#REF!</v>
      </c>
      <c r="S39" s="14" t="e">
        <f>ROUND('All Population '!#REF!*'SC Population2011%'!S38,0)</f>
        <v>#REF!</v>
      </c>
      <c r="T39" s="14" t="e">
        <f t="shared" si="5"/>
        <v>#REF!</v>
      </c>
      <c r="U39" s="23" t="e">
        <f>T39/'SC Population2011'!T38</f>
        <v>#REF!</v>
      </c>
    </row>
    <row r="40" spans="1:21" ht="18.75" customHeight="1">
      <c r="A40" s="12">
        <v>35</v>
      </c>
      <c r="B40" s="13" t="s">
        <v>46</v>
      </c>
      <c r="C40" s="14">
        <f>ROUND('All Population '!B36*'SC Population2011%'!C39,0)</f>
        <v>124768</v>
      </c>
      <c r="D40" s="14">
        <f>ROUND('All Population '!C36*'SC Population2011%'!D39,0)</f>
        <v>114922</v>
      </c>
      <c r="E40" s="14">
        <f t="shared" si="0"/>
        <v>239690</v>
      </c>
      <c r="F40" s="14">
        <f>ROUND('All Population '!E36*'SC Population2011%'!F39,0)</f>
        <v>76311</v>
      </c>
      <c r="G40" s="14">
        <f>ROUND('All Population '!F36*'SC Population2011%'!G39,0)</f>
        <v>70030</v>
      </c>
      <c r="H40" s="14">
        <f t="shared" si="1"/>
        <v>146341</v>
      </c>
      <c r="I40" s="14" t="e">
        <f>ROUND('All Population '!#REF!*'SC Population2011%'!I39,0)</f>
        <v>#REF!</v>
      </c>
      <c r="J40" s="14" t="e">
        <f>ROUND('All Population '!#REF!*'SC Population2011%'!J39,0)</f>
        <v>#REF!</v>
      </c>
      <c r="K40" s="14" t="e">
        <f t="shared" si="2"/>
        <v>#REF!</v>
      </c>
      <c r="L40" s="14" t="e">
        <f>ROUND('All Population '!#REF!*'SC Population2011%'!L39,0)</f>
        <v>#REF!</v>
      </c>
      <c r="M40" s="14" t="e">
        <f>ROUND('All Population '!#REF!*'SC Population2011%'!M39,0)</f>
        <v>#REF!</v>
      </c>
      <c r="N40" s="14" t="e">
        <f t="shared" si="3"/>
        <v>#REF!</v>
      </c>
      <c r="O40" s="14" t="e">
        <f>ROUND('All Population '!#REF!*'SC Population2011%'!O39,0)</f>
        <v>#REF!</v>
      </c>
      <c r="P40" s="14" t="e">
        <f>ROUND('All Population '!#REF!*'SC Population2011%'!P39,0)</f>
        <v>#REF!</v>
      </c>
      <c r="Q40" s="14" t="e">
        <f t="shared" si="4"/>
        <v>#REF!</v>
      </c>
      <c r="R40" s="14" t="e">
        <f>ROUND('All Population '!#REF!*'SC Population2011%'!R39,0)</f>
        <v>#REF!</v>
      </c>
      <c r="S40" s="14" t="e">
        <f>ROUND('All Population '!#REF!*'SC Population2011%'!S39,0)</f>
        <v>#REF!</v>
      </c>
      <c r="T40" s="14" t="e">
        <f t="shared" si="5"/>
        <v>#REF!</v>
      </c>
      <c r="U40" s="23" t="e">
        <f>T40/'SC Population2011'!T39</f>
        <v>#REF!</v>
      </c>
    </row>
    <row r="41" spans="1:21" ht="18.75" customHeight="1">
      <c r="A41" s="12">
        <v>36</v>
      </c>
      <c r="B41" s="13" t="s">
        <v>47</v>
      </c>
      <c r="C41" s="14">
        <f>ROUND('All Population '!B37*'SC Population2011%'!C40,0)</f>
        <v>968881</v>
      </c>
      <c r="D41" s="14">
        <f>ROUND('All Population '!C37*'SC Population2011%'!D40,0)</f>
        <v>924684</v>
      </c>
      <c r="E41" s="14">
        <f t="shared" si="0"/>
        <v>1893565</v>
      </c>
      <c r="F41" s="14">
        <f>ROUND('All Population '!E37*'SC Population2011%'!F40,0)</f>
        <v>576545</v>
      </c>
      <c r="G41" s="14">
        <f>ROUND('All Population '!F37*'SC Population2011%'!G40,0)</f>
        <v>534909</v>
      </c>
      <c r="H41" s="14">
        <f t="shared" si="1"/>
        <v>1111454</v>
      </c>
      <c r="I41" s="14" t="e">
        <f>ROUND('All Population '!#REF!*'SC Population2011%'!I40,0)</f>
        <v>#REF!</v>
      </c>
      <c r="J41" s="14" t="e">
        <f>ROUND('All Population '!#REF!*'SC Population2011%'!J40,0)</f>
        <v>#REF!</v>
      </c>
      <c r="K41" s="14" t="e">
        <f t="shared" si="2"/>
        <v>#REF!</v>
      </c>
      <c r="L41" s="14" t="e">
        <f>ROUND('All Population '!#REF!*'SC Population2011%'!L40,0)</f>
        <v>#REF!</v>
      </c>
      <c r="M41" s="14" t="e">
        <f>ROUND('All Population '!#REF!*'SC Population2011%'!M40,0)</f>
        <v>#REF!</v>
      </c>
      <c r="N41" s="14" t="e">
        <f t="shared" si="3"/>
        <v>#REF!</v>
      </c>
      <c r="O41" s="14" t="e">
        <f>ROUND('All Population '!#REF!*'SC Population2011%'!O40,0)</f>
        <v>#REF!</v>
      </c>
      <c r="P41" s="14" t="e">
        <f>ROUND('All Population '!#REF!*'SC Population2011%'!P40,0)</f>
        <v>#REF!</v>
      </c>
      <c r="Q41" s="14" t="e">
        <f t="shared" si="4"/>
        <v>#REF!</v>
      </c>
      <c r="R41" s="14" t="e">
        <f>ROUND('All Population '!#REF!*'SC Population2011%'!R40,0)</f>
        <v>#REF!</v>
      </c>
      <c r="S41" s="14" t="e">
        <f>ROUND('All Population '!#REF!*'SC Population2011%'!S40,0)</f>
        <v>#REF!</v>
      </c>
      <c r="T41" s="14" t="e">
        <f t="shared" si="5"/>
        <v>#REF!</v>
      </c>
      <c r="U41" s="23" t="e">
        <f>T41/'SC Population2011'!T40</f>
        <v>#REF!</v>
      </c>
    </row>
    <row r="42" spans="1:21" ht="19.5" customHeight="1">
      <c r="A42" s="28" t="s">
        <v>48</v>
      </c>
      <c r="B42" s="28"/>
      <c r="C42" s="18">
        <f>SUM(C6:C41)</f>
        <v>12120697</v>
      </c>
      <c r="D42" s="18">
        <f t="shared" ref="D42:T42" si="6">SUM(D6:D41)</f>
        <v>11090896</v>
      </c>
      <c r="E42" s="18">
        <f t="shared" si="6"/>
        <v>23211593</v>
      </c>
      <c r="F42" s="18">
        <f t="shared" si="6"/>
        <v>6897855</v>
      </c>
      <c r="G42" s="18">
        <f t="shared" si="6"/>
        <v>5969009</v>
      </c>
      <c r="H42" s="18">
        <f t="shared" si="6"/>
        <v>12866864</v>
      </c>
      <c r="I42" s="18" t="e">
        <f t="shared" si="6"/>
        <v>#REF!</v>
      </c>
      <c r="J42" s="18" t="e">
        <f t="shared" si="6"/>
        <v>#REF!</v>
      </c>
      <c r="K42" s="18" t="e">
        <f t="shared" si="6"/>
        <v>#REF!</v>
      </c>
      <c r="L42" s="18" t="e">
        <f t="shared" si="6"/>
        <v>#REF!</v>
      </c>
      <c r="M42" s="18" t="e">
        <f t="shared" si="6"/>
        <v>#REF!</v>
      </c>
      <c r="N42" s="18" t="e">
        <f t="shared" si="6"/>
        <v>#REF!</v>
      </c>
      <c r="O42" s="18" t="e">
        <f t="shared" si="6"/>
        <v>#REF!</v>
      </c>
      <c r="P42" s="18" t="e">
        <f t="shared" si="6"/>
        <v>#REF!</v>
      </c>
      <c r="Q42" s="18" t="e">
        <f t="shared" si="6"/>
        <v>#REF!</v>
      </c>
      <c r="R42" s="18" t="e">
        <f t="shared" si="6"/>
        <v>#REF!</v>
      </c>
      <c r="S42" s="18" t="e">
        <f t="shared" si="6"/>
        <v>#REF!</v>
      </c>
      <c r="T42" s="18" t="e">
        <f t="shared" si="6"/>
        <v>#REF!</v>
      </c>
      <c r="U42" s="23" t="e">
        <f>T42/'SC Population2011'!T41</f>
        <v>#REF!</v>
      </c>
    </row>
    <row r="43" spans="1:21" ht="19.5" customHeight="1">
      <c r="C43" s="14" t="e">
        <f>ROUND('All Population '!#REF!*'SC Population2011%'!C41,0)</f>
        <v>#REF!</v>
      </c>
      <c r="D43" s="14" t="e">
        <f>ROUND('All Population '!#REF!*'SC Population2011%'!D41,0)</f>
        <v>#REF!</v>
      </c>
      <c r="E43" s="14" t="e">
        <f>ROUND('All Population '!#REF!*'SC Population2011%'!E41,0)</f>
        <v>#REF!</v>
      </c>
      <c r="F43" s="14" t="e">
        <f>ROUND('All Population '!#REF!*'SC Population2011%'!F41,0)</f>
        <v>#REF!</v>
      </c>
      <c r="G43" s="14" t="e">
        <f>ROUND('All Population '!#REF!*'SC Population2011%'!G41,0)</f>
        <v>#REF!</v>
      </c>
      <c r="H43" s="14" t="e">
        <f>ROUND('All Population '!#REF!*'SC Population2011%'!H41,0)</f>
        <v>#REF!</v>
      </c>
      <c r="I43" s="14" t="e">
        <f>ROUND('All Population '!#REF!*'SC Population2011%'!I41,0)</f>
        <v>#REF!</v>
      </c>
      <c r="J43" s="14" t="e">
        <f>ROUND('All Population '!#REF!*'SC Population2011%'!J41,0)</f>
        <v>#REF!</v>
      </c>
      <c r="K43" s="14" t="e">
        <f>ROUND('All Population '!#REF!*'SC Population2011%'!K41,0)</f>
        <v>#REF!</v>
      </c>
      <c r="L43" s="14" t="e">
        <f>ROUND('All Population '!#REF!*'SC Population2011%'!L41,0)</f>
        <v>#REF!</v>
      </c>
      <c r="M43" s="14" t="e">
        <f>ROUND('All Population '!#REF!*'SC Population2011%'!M41,0)</f>
        <v>#REF!</v>
      </c>
      <c r="N43" s="14" t="e">
        <f>ROUND('All Population '!#REF!*'SC Population2011%'!N41,0)</f>
        <v>#REF!</v>
      </c>
      <c r="O43" s="14" t="e">
        <f>ROUND('All Population '!#REF!*'SC Population2011%'!O41,0)</f>
        <v>#REF!</v>
      </c>
      <c r="P43" s="14" t="e">
        <f>ROUND('All Population '!#REF!*'SC Population2011%'!P41,0)</f>
        <v>#REF!</v>
      </c>
      <c r="Q43" s="14" t="e">
        <f>ROUND('All Population '!#REF!*'SC Population2011%'!Q41,0)</f>
        <v>#REF!</v>
      </c>
      <c r="R43" s="14" t="e">
        <f>ROUND('All Population '!#REF!*'SC Population2011%'!R41,0)</f>
        <v>#REF!</v>
      </c>
      <c r="S43" s="14" t="e">
        <f>ROUND('All Population '!#REF!*'SC Population2011%'!S41,0)</f>
        <v>#REF!</v>
      </c>
      <c r="T43" s="14" t="e">
        <f>ROUND('All Population '!#REF!*'SC Population2011%'!T41,0)</f>
        <v>#REF!</v>
      </c>
      <c r="U43" s="23" t="e">
        <f>T43/'SC Population2011'!T42</f>
        <v>#REF!</v>
      </c>
    </row>
    <row r="44" spans="1:21" ht="19.5" customHeight="1">
      <c r="C44" s="19" t="e">
        <f>C42-C43</f>
        <v>#REF!</v>
      </c>
      <c r="D44" s="19" t="e">
        <f t="shared" ref="D44:T44" si="7">D42-D43</f>
        <v>#REF!</v>
      </c>
      <c r="E44" s="19" t="e">
        <f t="shared" si="7"/>
        <v>#REF!</v>
      </c>
      <c r="F44" s="19" t="e">
        <f t="shared" si="7"/>
        <v>#REF!</v>
      </c>
      <c r="G44" s="19" t="e">
        <f t="shared" si="7"/>
        <v>#REF!</v>
      </c>
      <c r="H44" s="19" t="e">
        <f t="shared" si="7"/>
        <v>#REF!</v>
      </c>
      <c r="I44" s="19" t="e">
        <f t="shared" si="7"/>
        <v>#REF!</v>
      </c>
      <c r="J44" s="19" t="e">
        <f t="shared" si="7"/>
        <v>#REF!</v>
      </c>
      <c r="K44" s="19" t="e">
        <f t="shared" si="7"/>
        <v>#REF!</v>
      </c>
      <c r="L44" s="19" t="e">
        <f t="shared" si="7"/>
        <v>#REF!</v>
      </c>
      <c r="M44" s="19" t="e">
        <f t="shared" si="7"/>
        <v>#REF!</v>
      </c>
      <c r="N44" s="19" t="e">
        <f t="shared" si="7"/>
        <v>#REF!</v>
      </c>
      <c r="O44" s="19" t="e">
        <f t="shared" si="7"/>
        <v>#REF!</v>
      </c>
      <c r="P44" s="19" t="e">
        <f t="shared" si="7"/>
        <v>#REF!</v>
      </c>
      <c r="Q44" s="19" t="e">
        <f t="shared" si="7"/>
        <v>#REF!</v>
      </c>
      <c r="R44" s="19" t="e">
        <f t="shared" si="7"/>
        <v>#REF!</v>
      </c>
      <c r="S44" s="19" t="e">
        <f t="shared" si="7"/>
        <v>#REF!</v>
      </c>
      <c r="T44" s="19" t="e">
        <f t="shared" si="7"/>
        <v>#REF!</v>
      </c>
      <c r="U44" s="23" t="e">
        <f>T44/'SC Population2011'!T43</f>
        <v>#REF!</v>
      </c>
    </row>
    <row r="47" spans="1:21" ht="19.5" customHeight="1">
      <c r="C47" s="19"/>
    </row>
  </sheetData>
  <mergeCells count="9">
    <mergeCell ref="O3:Q3"/>
    <mergeCell ref="R3:T3"/>
    <mergeCell ref="A42:B42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4" orientation="portrait" useFirstPageNumber="1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U47"/>
  <sheetViews>
    <sheetView showGridLines="0" view="pageBreakPreview" topLeftCell="L1" zoomScaleSheetLayoutView="100" workbookViewId="0">
      <selection activeCell="B38" sqref="B38:T38"/>
    </sheetView>
  </sheetViews>
  <sheetFormatPr defaultRowHeight="19.5" customHeight="1"/>
  <cols>
    <col min="1" max="1" width="4.5703125" style="4" customWidth="1"/>
    <col min="2" max="2" width="26" style="4" customWidth="1"/>
    <col min="3" max="8" width="11.5703125" style="4" customWidth="1"/>
    <col min="9" max="14" width="11.85546875" style="4" customWidth="1"/>
    <col min="15" max="20" width="12.14062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1" ht="19.5" customHeight="1">
      <c r="A1" s="1"/>
      <c r="B1" s="2"/>
      <c r="C1" s="3" t="s">
        <v>52</v>
      </c>
      <c r="D1" s="1"/>
      <c r="E1" s="1"/>
      <c r="F1" s="1"/>
      <c r="G1" s="1"/>
      <c r="H1" s="1"/>
      <c r="I1" s="3" t="str">
        <f>C1</f>
        <v>Projected Population in Different Age Group - 2016</v>
      </c>
      <c r="J1" s="1"/>
      <c r="K1" s="1"/>
      <c r="L1" s="1"/>
      <c r="M1" s="1"/>
      <c r="N1" s="1"/>
      <c r="O1" s="3" t="str">
        <f>I1</f>
        <v>Projected Population in Different Age Group - 2016</v>
      </c>
      <c r="P1" s="1"/>
      <c r="Q1" s="1"/>
      <c r="R1" s="1"/>
      <c r="S1" s="1"/>
      <c r="T1" s="1"/>
    </row>
    <row r="2" spans="1:21" ht="18.75" customHeight="1">
      <c r="A2" s="1"/>
      <c r="B2" s="1"/>
      <c r="C2" s="5" t="s">
        <v>49</v>
      </c>
      <c r="D2" s="6"/>
      <c r="E2" s="6"/>
      <c r="F2" s="6"/>
      <c r="G2" s="6"/>
      <c r="H2" s="6"/>
      <c r="I2" s="5" t="str">
        <f>C2</f>
        <v>Scheduled Tribes</v>
      </c>
      <c r="J2" s="6"/>
      <c r="K2" s="6"/>
      <c r="L2" s="6"/>
      <c r="M2" s="6"/>
      <c r="N2" s="6"/>
      <c r="O2" s="5" t="str">
        <f>C2</f>
        <v>Scheduled Tribes</v>
      </c>
      <c r="P2" s="1"/>
      <c r="Q2" s="1"/>
      <c r="R2" s="1"/>
      <c r="S2" s="1"/>
      <c r="T2" s="1"/>
    </row>
    <row r="3" spans="1:21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1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1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1" ht="18.75" customHeight="1">
      <c r="A6" s="12">
        <v>1</v>
      </c>
      <c r="B6" s="13" t="s">
        <v>13</v>
      </c>
      <c r="C6" s="14">
        <f>ROUND('All Population '!B2*'ST Population 2011%'!C6,0)</f>
        <v>1291</v>
      </c>
      <c r="D6" s="14">
        <f>ROUND('All Population '!C2*'ST Population 2011%'!D6,0)</f>
        <v>1236</v>
      </c>
      <c r="E6" s="14">
        <f>C6+D6</f>
        <v>2527</v>
      </c>
      <c r="F6" s="14">
        <f>ROUND('All Population '!E2*'ST Population 2011%'!F6,0)</f>
        <v>752</v>
      </c>
      <c r="G6" s="14">
        <f>ROUND('All Population '!F2*'ST Population 2011%'!G6,0)</f>
        <v>713</v>
      </c>
      <c r="H6" s="14">
        <f>F6+G6</f>
        <v>1465</v>
      </c>
      <c r="I6" s="14" t="e">
        <f>ROUND('All Population '!#REF!*'ST Population 2011%'!I6,0)</f>
        <v>#REF!</v>
      </c>
      <c r="J6" s="14" t="e">
        <f>ROUND('All Population '!#REF!*'ST Population 2011%'!J6,0)</f>
        <v>#REF!</v>
      </c>
      <c r="K6" s="14" t="e">
        <f>I6+J6</f>
        <v>#REF!</v>
      </c>
      <c r="L6" s="14" t="e">
        <f>ROUND('All Population '!#REF!*'ST Population 2011%'!L6,0)</f>
        <v>#REF!</v>
      </c>
      <c r="M6" s="14" t="e">
        <f>ROUND('All Population '!#REF!*'ST Population 2011%'!M6,0)</f>
        <v>#REF!</v>
      </c>
      <c r="N6" s="14" t="e">
        <f>L6+M6</f>
        <v>#REF!</v>
      </c>
      <c r="O6" s="14" t="e">
        <f>ROUND('All Population '!#REF!*'ST Population 2011%'!O6,0)</f>
        <v>#REF!</v>
      </c>
      <c r="P6" s="14" t="e">
        <f>ROUND('All Population '!#REF!*'ST Population 2011%'!P6,0)</f>
        <v>#REF!</v>
      </c>
      <c r="Q6" s="14" t="e">
        <f>O6+P6</f>
        <v>#REF!</v>
      </c>
      <c r="R6" s="14" t="e">
        <f>ROUND('All Population '!#REF!*'ST Population 2011%'!R6,0)</f>
        <v>#REF!</v>
      </c>
      <c r="S6" s="14" t="e">
        <f>ROUND('All Population '!#REF!*'ST Population 2011%'!S6,0)</f>
        <v>#REF!</v>
      </c>
      <c r="T6" s="14" t="e">
        <f>R6+S6</f>
        <v>#REF!</v>
      </c>
      <c r="U6" s="22" t="e">
        <f>T6/'ST Population 2011'!T6</f>
        <v>#REF!</v>
      </c>
    </row>
    <row r="7" spans="1:21" ht="18.75" customHeight="1">
      <c r="A7" s="12">
        <v>2</v>
      </c>
      <c r="B7" s="13" t="s">
        <v>14</v>
      </c>
      <c r="C7" s="14">
        <v>146645</v>
      </c>
      <c r="D7" s="14">
        <v>137034</v>
      </c>
      <c r="E7" s="14">
        <v>283681</v>
      </c>
      <c r="F7" s="14">
        <v>82648</v>
      </c>
      <c r="G7" s="14">
        <v>76657</v>
      </c>
      <c r="H7" s="14">
        <v>159313</v>
      </c>
      <c r="I7" s="14">
        <v>52540</v>
      </c>
      <c r="J7" s="14">
        <v>48390</v>
      </c>
      <c r="K7" s="14">
        <v>100930</v>
      </c>
      <c r="L7" s="14">
        <v>45107</v>
      </c>
      <c r="M7" s="14">
        <v>40041</v>
      </c>
      <c r="N7" s="14">
        <v>85145</v>
      </c>
      <c r="O7" s="14">
        <v>121966</v>
      </c>
      <c r="P7" s="14">
        <v>139028</v>
      </c>
      <c r="Q7" s="14">
        <v>260920</v>
      </c>
      <c r="R7" s="14">
        <v>142115</v>
      </c>
      <c r="S7" s="14">
        <v>161713</v>
      </c>
      <c r="T7" s="14">
        <v>303747</v>
      </c>
      <c r="U7" s="22">
        <f>T7/'ST Population 2011'!T7</f>
        <v>0.4338654039808883</v>
      </c>
    </row>
    <row r="8" spans="1:21" ht="18.75" customHeight="1">
      <c r="A8" s="12">
        <v>3</v>
      </c>
      <c r="B8" s="13" t="s">
        <v>15</v>
      </c>
      <c r="C8" s="14">
        <f>ROUND('All Population '!B4*'ST Population 2011%'!C8,0)</f>
        <v>64366</v>
      </c>
      <c r="D8" s="14">
        <f>ROUND('All Population '!C4*'ST Population 2011%'!D8,0)</f>
        <v>62665</v>
      </c>
      <c r="E8" s="14">
        <f t="shared" ref="E8:E41" si="0">C8+D8</f>
        <v>127031</v>
      </c>
      <c r="F8" s="14">
        <f>ROUND('All Population '!E4*'ST Population 2011%'!F8,0)</f>
        <v>28803</v>
      </c>
      <c r="G8" s="14">
        <f>ROUND('All Population '!F4*'ST Population 2011%'!G8,0)</f>
        <v>28658</v>
      </c>
      <c r="H8" s="14">
        <f t="shared" ref="H8:H41" si="1">F8+G8</f>
        <v>57461</v>
      </c>
      <c r="I8" s="14" t="e">
        <f>ROUND('All Population '!#REF!*'ST Population 2011%'!I8,0)</f>
        <v>#REF!</v>
      </c>
      <c r="J8" s="14" t="e">
        <f>ROUND('All Population '!#REF!*'ST Population 2011%'!J8,0)</f>
        <v>#REF!</v>
      </c>
      <c r="K8" s="14" t="e">
        <f t="shared" ref="K8:K41" si="2">I8+J8</f>
        <v>#REF!</v>
      </c>
      <c r="L8" s="14" t="e">
        <f>ROUND('All Population '!#REF!*'ST Population 2011%'!L8,0)</f>
        <v>#REF!</v>
      </c>
      <c r="M8" s="14" t="e">
        <f>ROUND('All Population '!#REF!*'ST Population 2011%'!M8,0)</f>
        <v>#REF!</v>
      </c>
      <c r="N8" s="14" t="e">
        <f t="shared" ref="N8:N41" si="3">L8+M8</f>
        <v>#REF!</v>
      </c>
      <c r="O8" s="14" t="e">
        <f>ROUND('All Population '!#REF!*'ST Population 2011%'!O8,0)</f>
        <v>#REF!</v>
      </c>
      <c r="P8" s="14" t="e">
        <f>ROUND('All Population '!#REF!*'ST Population 2011%'!P8,0)</f>
        <v>#REF!</v>
      </c>
      <c r="Q8" s="14" t="e">
        <f t="shared" ref="Q8:Q41" si="4">O8+P8</f>
        <v>#REF!</v>
      </c>
      <c r="R8" s="14" t="e">
        <f>ROUND('All Population '!#REF!*'ST Population 2011%'!R8,0)</f>
        <v>#REF!</v>
      </c>
      <c r="S8" s="14" t="e">
        <f>ROUND('All Population '!#REF!*'ST Population 2011%'!S8,0)</f>
        <v>#REF!</v>
      </c>
      <c r="T8" s="14" t="e">
        <f t="shared" ref="T8:T41" si="5">R8+S8</f>
        <v>#REF!</v>
      </c>
      <c r="U8" s="22" t="e">
        <f>T8/'ST Population 2011'!T8</f>
        <v>#REF!</v>
      </c>
    </row>
    <row r="9" spans="1:21" ht="18.75" customHeight="1">
      <c r="A9" s="12">
        <v>4</v>
      </c>
      <c r="B9" s="17" t="s">
        <v>16</v>
      </c>
      <c r="C9" s="14">
        <f>ROUND('All Population '!B5*'ST Population 2011%'!C9,0)</f>
        <v>217964</v>
      </c>
      <c r="D9" s="14">
        <f>ROUND('All Population '!C5*'ST Population 2011%'!D9,0)</f>
        <v>208739</v>
      </c>
      <c r="E9" s="14">
        <f t="shared" si="0"/>
        <v>426703</v>
      </c>
      <c r="F9" s="14">
        <f>ROUND('All Population '!E5*'ST Population 2011%'!F9,0)</f>
        <v>119945</v>
      </c>
      <c r="G9" s="14">
        <f>ROUND('All Population '!F5*'ST Population 2011%'!G9,0)</f>
        <v>114907</v>
      </c>
      <c r="H9" s="14">
        <f t="shared" si="1"/>
        <v>234852</v>
      </c>
      <c r="I9" s="14" t="e">
        <f>ROUND('All Population '!#REF!*'ST Population 2011%'!I9,0)</f>
        <v>#REF!</v>
      </c>
      <c r="J9" s="14" t="e">
        <f>ROUND('All Population '!#REF!*'ST Population 2011%'!J9,0)</f>
        <v>#REF!</v>
      </c>
      <c r="K9" s="14" t="e">
        <f t="shared" si="2"/>
        <v>#REF!</v>
      </c>
      <c r="L9" s="14" t="e">
        <f>ROUND('All Population '!#REF!*'ST Population 2011%'!L9,0)</f>
        <v>#REF!</v>
      </c>
      <c r="M9" s="14" t="e">
        <f>ROUND('All Population '!#REF!*'ST Population 2011%'!M9,0)</f>
        <v>#REF!</v>
      </c>
      <c r="N9" s="14" t="e">
        <f t="shared" si="3"/>
        <v>#REF!</v>
      </c>
      <c r="O9" s="14" t="e">
        <f>ROUND('All Population '!#REF!*'ST Population 2011%'!O9,0)</f>
        <v>#REF!</v>
      </c>
      <c r="P9" s="14" t="e">
        <f>ROUND('All Population '!#REF!*'ST Population 2011%'!P9,0)</f>
        <v>#REF!</v>
      </c>
      <c r="Q9" s="14" t="e">
        <f t="shared" si="4"/>
        <v>#REF!</v>
      </c>
      <c r="R9" s="14" t="e">
        <f>ROUND('All Population '!#REF!*'ST Population 2011%'!R9,0)</f>
        <v>#REF!</v>
      </c>
      <c r="S9" s="14" t="e">
        <f>ROUND('All Population '!#REF!*'ST Population 2011%'!S9,0)</f>
        <v>#REF!</v>
      </c>
      <c r="T9" s="14" t="e">
        <f t="shared" si="5"/>
        <v>#REF!</v>
      </c>
      <c r="U9" s="22" t="e">
        <f>T9/'ST Population 2011'!T9</f>
        <v>#REF!</v>
      </c>
    </row>
    <row r="10" spans="1:21" ht="18.75" customHeight="1">
      <c r="A10" s="12">
        <v>5</v>
      </c>
      <c r="B10" s="17" t="s">
        <v>17</v>
      </c>
      <c r="C10" s="14">
        <f>ROUND('All Population '!B6*'ST Population 2011%'!C10,0)</f>
        <v>102573</v>
      </c>
      <c r="D10" s="14">
        <f>ROUND('All Population '!C6*'ST Population 2011%'!D10,0)</f>
        <v>96511</v>
      </c>
      <c r="E10" s="14">
        <f t="shared" si="0"/>
        <v>199084</v>
      </c>
      <c r="F10" s="14">
        <f>ROUND('All Population '!E6*'ST Population 2011%'!F10,0)</f>
        <v>46928</v>
      </c>
      <c r="G10" s="14">
        <f>ROUND('All Population '!F6*'ST Population 2011%'!G10,0)</f>
        <v>40640</v>
      </c>
      <c r="H10" s="14">
        <f t="shared" si="1"/>
        <v>87568</v>
      </c>
      <c r="I10" s="14" t="e">
        <f>ROUND('All Population '!#REF!*'ST Population 2011%'!I10,0)</f>
        <v>#REF!</v>
      </c>
      <c r="J10" s="14" t="e">
        <f>ROUND('All Population '!#REF!*'ST Population 2011%'!J10,0)</f>
        <v>#REF!</v>
      </c>
      <c r="K10" s="14" t="e">
        <f t="shared" si="2"/>
        <v>#REF!</v>
      </c>
      <c r="L10" s="14" t="e">
        <f>ROUND('All Population '!#REF!*'ST Population 2011%'!L10,0)</f>
        <v>#REF!</v>
      </c>
      <c r="M10" s="14" t="e">
        <f>ROUND('All Population '!#REF!*'ST Population 2011%'!M10,0)</f>
        <v>#REF!</v>
      </c>
      <c r="N10" s="14" t="e">
        <f t="shared" si="3"/>
        <v>#REF!</v>
      </c>
      <c r="O10" s="14" t="e">
        <f>ROUND('All Population '!#REF!*'ST Population 2011%'!O10,0)</f>
        <v>#REF!</v>
      </c>
      <c r="P10" s="14" t="e">
        <f>ROUND('All Population '!#REF!*'ST Population 2011%'!P10,0)</f>
        <v>#REF!</v>
      </c>
      <c r="Q10" s="14" t="e">
        <f t="shared" si="4"/>
        <v>#REF!</v>
      </c>
      <c r="R10" s="14" t="e">
        <f>ROUND('All Population '!#REF!*'ST Population 2011%'!R10,0)</f>
        <v>#REF!</v>
      </c>
      <c r="S10" s="14" t="e">
        <f>ROUND('All Population '!#REF!*'ST Population 2011%'!S10,0)</f>
        <v>#REF!</v>
      </c>
      <c r="T10" s="14" t="e">
        <f t="shared" si="5"/>
        <v>#REF!</v>
      </c>
      <c r="U10" s="22" t="e">
        <f>T10/'ST Population 2011'!T10</f>
        <v>#REF!</v>
      </c>
    </row>
    <row r="11" spans="1:21" ht="18.75" customHeight="1">
      <c r="A11" s="12">
        <v>6</v>
      </c>
      <c r="B11" s="13" t="s">
        <v>18</v>
      </c>
      <c r="C11" s="14">
        <f>ROUND('All Population '!B7*'ST Population 2011%'!C11,0)</f>
        <v>0</v>
      </c>
      <c r="D11" s="14">
        <f>ROUND('All Population '!C7*'ST Population 2011%'!D11,0)</f>
        <v>0</v>
      </c>
      <c r="E11" s="14">
        <f t="shared" si="0"/>
        <v>0</v>
      </c>
      <c r="F11" s="14">
        <f>ROUND('All Population '!E7*'ST Population 2011%'!F11,0)</f>
        <v>0</v>
      </c>
      <c r="G11" s="14">
        <f>ROUND('All Population '!F7*'ST Population 2011%'!G11,0)</f>
        <v>0</v>
      </c>
      <c r="H11" s="14">
        <f t="shared" si="1"/>
        <v>0</v>
      </c>
      <c r="I11" s="14" t="e">
        <f>ROUND('All Population '!#REF!*'ST Population 2011%'!I11,0)</f>
        <v>#REF!</v>
      </c>
      <c r="J11" s="14" t="e">
        <f>ROUND('All Population '!#REF!*'ST Population 2011%'!J11,0)</f>
        <v>#REF!</v>
      </c>
      <c r="K11" s="14" t="e">
        <f t="shared" si="2"/>
        <v>#REF!</v>
      </c>
      <c r="L11" s="14" t="e">
        <f>ROUND('All Population '!#REF!*'ST Population 2011%'!L11,0)</f>
        <v>#REF!</v>
      </c>
      <c r="M11" s="14" t="e">
        <f>ROUND('All Population '!#REF!*'ST Population 2011%'!M11,0)</f>
        <v>#REF!</v>
      </c>
      <c r="N11" s="14" t="e">
        <f t="shared" si="3"/>
        <v>#REF!</v>
      </c>
      <c r="O11" s="14" t="e">
        <f>ROUND('All Population '!#REF!*'ST Population 2011%'!O11,0)</f>
        <v>#REF!</v>
      </c>
      <c r="P11" s="14" t="e">
        <f>ROUND('All Population '!#REF!*'ST Population 2011%'!P11,0)</f>
        <v>#REF!</v>
      </c>
      <c r="Q11" s="14" t="e">
        <f t="shared" si="4"/>
        <v>#REF!</v>
      </c>
      <c r="R11" s="14" t="e">
        <f>ROUND('All Population '!#REF!*'ST Population 2011%'!R11,0)</f>
        <v>#REF!</v>
      </c>
      <c r="S11" s="14" t="e">
        <f>ROUND('All Population '!#REF!*'ST Population 2011%'!S11,0)</f>
        <v>#REF!</v>
      </c>
      <c r="T11" s="14" t="e">
        <f t="shared" si="5"/>
        <v>#REF!</v>
      </c>
      <c r="U11" s="22" t="e">
        <f>T11/'ST Population 2011'!T11</f>
        <v>#REF!</v>
      </c>
    </row>
    <row r="12" spans="1:21" ht="18.75" customHeight="1">
      <c r="A12" s="12">
        <v>7</v>
      </c>
      <c r="B12" s="13" t="s">
        <v>19</v>
      </c>
      <c r="C12" s="14">
        <f>ROUND('All Population '!B8*'ST Population 2011%'!C12,0)</f>
        <v>473745</v>
      </c>
      <c r="D12" s="14">
        <f>ROUND('All Population '!C8*'ST Population 2011%'!D12,0)</f>
        <v>457957</v>
      </c>
      <c r="E12" s="14">
        <f t="shared" si="0"/>
        <v>931702</v>
      </c>
      <c r="F12" s="14">
        <f>ROUND('All Population '!E8*'ST Population 2011%'!F12,0)</f>
        <v>260059</v>
      </c>
      <c r="G12" s="14">
        <f>ROUND('All Population '!F8*'ST Population 2011%'!G12,0)</f>
        <v>254030</v>
      </c>
      <c r="H12" s="14">
        <f t="shared" si="1"/>
        <v>514089</v>
      </c>
      <c r="I12" s="14" t="e">
        <f>ROUND('All Population '!#REF!*'ST Population 2011%'!I12,0)</f>
        <v>#REF!</v>
      </c>
      <c r="J12" s="14" t="e">
        <f>ROUND('All Population '!#REF!*'ST Population 2011%'!J12,0)</f>
        <v>#REF!</v>
      </c>
      <c r="K12" s="14" t="e">
        <f t="shared" si="2"/>
        <v>#REF!</v>
      </c>
      <c r="L12" s="14" t="e">
        <f>ROUND('All Population '!#REF!*'ST Population 2011%'!L12,0)</f>
        <v>#REF!</v>
      </c>
      <c r="M12" s="14" t="e">
        <f>ROUND('All Population '!#REF!*'ST Population 2011%'!M12,0)</f>
        <v>#REF!</v>
      </c>
      <c r="N12" s="14" t="e">
        <f t="shared" si="3"/>
        <v>#REF!</v>
      </c>
      <c r="O12" s="14" t="e">
        <f>ROUND('All Population '!#REF!*'ST Population 2011%'!O12,0)</f>
        <v>#REF!</v>
      </c>
      <c r="P12" s="14" t="e">
        <f>ROUND('All Population '!#REF!*'ST Population 2011%'!P12,0)</f>
        <v>#REF!</v>
      </c>
      <c r="Q12" s="14" t="e">
        <f t="shared" si="4"/>
        <v>#REF!</v>
      </c>
      <c r="R12" s="14" t="e">
        <f>ROUND('All Population '!#REF!*'ST Population 2011%'!R12,0)</f>
        <v>#REF!</v>
      </c>
      <c r="S12" s="14" t="e">
        <f>ROUND('All Population '!#REF!*'ST Population 2011%'!S12,0)</f>
        <v>#REF!</v>
      </c>
      <c r="T12" s="14" t="e">
        <f t="shared" si="5"/>
        <v>#REF!</v>
      </c>
      <c r="U12" s="22" t="e">
        <f>T12/'ST Population 2011'!T12</f>
        <v>#REF!</v>
      </c>
    </row>
    <row r="13" spans="1:21" ht="18.75" customHeight="1">
      <c r="A13" s="12">
        <v>8</v>
      </c>
      <c r="B13" s="13" t="s">
        <v>20</v>
      </c>
      <c r="C13" s="14">
        <f>ROUND('All Population '!B9*'ST Population 2011%'!C13,0)</f>
        <v>13677</v>
      </c>
      <c r="D13" s="14">
        <f>ROUND('All Population '!C9*'ST Population 2011%'!D13,0)</f>
        <v>13468</v>
      </c>
      <c r="E13" s="14">
        <f t="shared" si="0"/>
        <v>27145</v>
      </c>
      <c r="F13" s="14">
        <f>ROUND('All Population '!E9*'ST Population 2011%'!F13,0)</f>
        <v>8657</v>
      </c>
      <c r="G13" s="14">
        <f>ROUND('All Population '!F9*'ST Population 2011%'!G13,0)</f>
        <v>8464</v>
      </c>
      <c r="H13" s="14">
        <f t="shared" si="1"/>
        <v>17121</v>
      </c>
      <c r="I13" s="14" t="e">
        <f>ROUND('All Population '!#REF!*'ST Population 2011%'!I13,0)</f>
        <v>#REF!</v>
      </c>
      <c r="J13" s="14" t="e">
        <f>ROUND('All Population '!#REF!*'ST Population 2011%'!J13,0)</f>
        <v>#REF!</v>
      </c>
      <c r="K13" s="14" t="e">
        <f t="shared" si="2"/>
        <v>#REF!</v>
      </c>
      <c r="L13" s="14" t="e">
        <f>ROUND('All Population '!#REF!*'ST Population 2011%'!L13,0)</f>
        <v>#REF!</v>
      </c>
      <c r="M13" s="14" t="e">
        <f>ROUND('All Population '!#REF!*'ST Population 2011%'!M13,0)</f>
        <v>#REF!</v>
      </c>
      <c r="N13" s="14" t="e">
        <f t="shared" si="3"/>
        <v>#REF!</v>
      </c>
      <c r="O13" s="14" t="e">
        <f>ROUND('All Population '!#REF!*'ST Population 2011%'!O13,0)</f>
        <v>#REF!</v>
      </c>
      <c r="P13" s="14" t="e">
        <f>ROUND('All Population '!#REF!*'ST Population 2011%'!P13,0)</f>
        <v>#REF!</v>
      </c>
      <c r="Q13" s="14" t="e">
        <f t="shared" si="4"/>
        <v>#REF!</v>
      </c>
      <c r="R13" s="14" t="e">
        <f>ROUND('All Population '!#REF!*'ST Population 2011%'!R13,0)</f>
        <v>#REF!</v>
      </c>
      <c r="S13" s="14" t="e">
        <f>ROUND('All Population '!#REF!*'ST Population 2011%'!S13,0)</f>
        <v>#REF!</v>
      </c>
      <c r="T13" s="14" t="e">
        <f t="shared" si="5"/>
        <v>#REF!</v>
      </c>
      <c r="U13" s="22" t="e">
        <f>T13/'ST Population 2011'!T13</f>
        <v>#REF!</v>
      </c>
    </row>
    <row r="14" spans="1:21" ht="18.75" customHeight="1">
      <c r="A14" s="12">
        <v>9</v>
      </c>
      <c r="B14" s="13" t="s">
        <v>21</v>
      </c>
      <c r="C14" s="14">
        <f>ROUND('All Population '!B10*'ST Population 2011%'!C14,0)</f>
        <v>941</v>
      </c>
      <c r="D14" s="14">
        <f>ROUND('All Population '!C10*'ST Population 2011%'!D14,0)</f>
        <v>829</v>
      </c>
      <c r="E14" s="14">
        <f t="shared" si="0"/>
        <v>1770</v>
      </c>
      <c r="F14" s="14">
        <f>ROUND('All Population '!E10*'ST Population 2011%'!F14,0)</f>
        <v>586</v>
      </c>
      <c r="G14" s="14">
        <f>ROUND('All Population '!F10*'ST Population 2011%'!G14,0)</f>
        <v>483</v>
      </c>
      <c r="H14" s="14">
        <f t="shared" si="1"/>
        <v>1069</v>
      </c>
      <c r="I14" s="14" t="e">
        <f>ROUND('All Population '!#REF!*'ST Population 2011%'!I14,0)</f>
        <v>#REF!</v>
      </c>
      <c r="J14" s="14" t="e">
        <f>ROUND('All Population '!#REF!*'ST Population 2011%'!J14,0)</f>
        <v>#REF!</v>
      </c>
      <c r="K14" s="14" t="e">
        <f t="shared" si="2"/>
        <v>#REF!</v>
      </c>
      <c r="L14" s="14" t="e">
        <f>ROUND('All Population '!#REF!*'ST Population 2011%'!L14,0)</f>
        <v>#REF!</v>
      </c>
      <c r="M14" s="14" t="e">
        <f>ROUND('All Population '!#REF!*'ST Population 2011%'!M14,0)</f>
        <v>#REF!</v>
      </c>
      <c r="N14" s="14" t="e">
        <f t="shared" si="3"/>
        <v>#REF!</v>
      </c>
      <c r="O14" s="14" t="e">
        <f>ROUND('All Population '!#REF!*'ST Population 2011%'!O14,0)</f>
        <v>#REF!</v>
      </c>
      <c r="P14" s="14" t="e">
        <f>ROUND('All Population '!#REF!*'ST Population 2011%'!P14,0)</f>
        <v>#REF!</v>
      </c>
      <c r="Q14" s="14" t="e">
        <f t="shared" si="4"/>
        <v>#REF!</v>
      </c>
      <c r="R14" s="14" t="e">
        <f>ROUND('All Population '!#REF!*'ST Population 2011%'!R14,0)</f>
        <v>#REF!</v>
      </c>
      <c r="S14" s="14" t="e">
        <f>ROUND('All Population '!#REF!*'ST Population 2011%'!S14,0)</f>
        <v>#REF!</v>
      </c>
      <c r="T14" s="14" t="e">
        <f t="shared" si="5"/>
        <v>#REF!</v>
      </c>
      <c r="U14" s="22" t="e">
        <f>T14/'ST Population 2011'!T14</f>
        <v>#REF!</v>
      </c>
    </row>
    <row r="15" spans="1:21" ht="18.75" customHeight="1">
      <c r="A15" s="12">
        <v>10</v>
      </c>
      <c r="B15" s="13" t="s">
        <v>22</v>
      </c>
      <c r="C15" s="14">
        <f>ROUND('All Population '!B11*'ST Population 2011%'!C15,0)</f>
        <v>0</v>
      </c>
      <c r="D15" s="14">
        <f>ROUND('All Population '!C11*'ST Population 2011%'!D15,0)</f>
        <v>0</v>
      </c>
      <c r="E15" s="14">
        <f t="shared" si="0"/>
        <v>0</v>
      </c>
      <c r="F15" s="14">
        <f>ROUND('All Population '!E11*'ST Population 2011%'!F15,0)</f>
        <v>0</v>
      </c>
      <c r="G15" s="14">
        <f>ROUND('All Population '!F11*'ST Population 2011%'!G15,0)</f>
        <v>0</v>
      </c>
      <c r="H15" s="14">
        <f t="shared" si="1"/>
        <v>0</v>
      </c>
      <c r="I15" s="14" t="e">
        <f>ROUND('All Population '!#REF!*'ST Population 2011%'!I15,0)</f>
        <v>#REF!</v>
      </c>
      <c r="J15" s="14" t="e">
        <f>ROUND('All Population '!#REF!*'ST Population 2011%'!J15,0)</f>
        <v>#REF!</v>
      </c>
      <c r="K15" s="14" t="e">
        <f t="shared" si="2"/>
        <v>#REF!</v>
      </c>
      <c r="L15" s="14" t="e">
        <f>ROUND('All Population '!#REF!*'ST Population 2011%'!L15,0)</f>
        <v>#REF!</v>
      </c>
      <c r="M15" s="14" t="e">
        <f>ROUND('All Population '!#REF!*'ST Population 2011%'!M15,0)</f>
        <v>#REF!</v>
      </c>
      <c r="N15" s="14" t="e">
        <f t="shared" si="3"/>
        <v>#REF!</v>
      </c>
      <c r="O15" s="14" t="e">
        <f>ROUND('All Population '!#REF!*'ST Population 2011%'!O15,0)</f>
        <v>#REF!</v>
      </c>
      <c r="P15" s="14" t="e">
        <f>ROUND('All Population '!#REF!*'ST Population 2011%'!P15,0)</f>
        <v>#REF!</v>
      </c>
      <c r="Q15" s="14" t="e">
        <f t="shared" si="4"/>
        <v>#REF!</v>
      </c>
      <c r="R15" s="14" t="e">
        <f>ROUND('All Population '!#REF!*'ST Population 2011%'!R15,0)</f>
        <v>#REF!</v>
      </c>
      <c r="S15" s="14" t="e">
        <f>ROUND('All Population '!#REF!*'ST Population 2011%'!S15,0)</f>
        <v>#REF!</v>
      </c>
      <c r="T15" s="14" t="e">
        <f t="shared" si="5"/>
        <v>#REF!</v>
      </c>
      <c r="U15" s="22" t="e">
        <f>T15/'ST Population 2011'!T15</f>
        <v>#REF!</v>
      </c>
    </row>
    <row r="16" spans="1:21" ht="18.75" customHeight="1">
      <c r="A16" s="12">
        <v>11</v>
      </c>
      <c r="B16" s="13" t="s">
        <v>23</v>
      </c>
      <c r="C16" s="14">
        <f>ROUND('All Population '!B12*'ST Population 2011%'!C16,0)</f>
        <v>6761</v>
      </c>
      <c r="D16" s="14">
        <f>ROUND('All Population '!C12*'ST Population 2011%'!D16,0)</f>
        <v>6184</v>
      </c>
      <c r="E16" s="14">
        <f t="shared" si="0"/>
        <v>12945</v>
      </c>
      <c r="F16" s="14">
        <f>ROUND('All Population '!E12*'ST Population 2011%'!F16,0)</f>
        <v>4369</v>
      </c>
      <c r="G16" s="14">
        <f>ROUND('All Population '!F12*'ST Population 2011%'!G16,0)</f>
        <v>3830</v>
      </c>
      <c r="H16" s="14">
        <f t="shared" si="1"/>
        <v>8199</v>
      </c>
      <c r="I16" s="14" t="e">
        <f>ROUND('All Population '!#REF!*'ST Population 2011%'!I16,0)</f>
        <v>#REF!</v>
      </c>
      <c r="J16" s="14" t="e">
        <f>ROUND('All Population '!#REF!*'ST Population 2011%'!J16,0)</f>
        <v>#REF!</v>
      </c>
      <c r="K16" s="14" t="e">
        <f t="shared" si="2"/>
        <v>#REF!</v>
      </c>
      <c r="L16" s="14" t="e">
        <f>ROUND('All Population '!#REF!*'ST Population 2011%'!L16,0)</f>
        <v>#REF!</v>
      </c>
      <c r="M16" s="14" t="e">
        <f>ROUND('All Population '!#REF!*'ST Population 2011%'!M16,0)</f>
        <v>#REF!</v>
      </c>
      <c r="N16" s="14" t="e">
        <f t="shared" si="3"/>
        <v>#REF!</v>
      </c>
      <c r="O16" s="14" t="e">
        <f>ROUND('All Population '!#REF!*'ST Population 2011%'!O16,0)</f>
        <v>#REF!</v>
      </c>
      <c r="P16" s="14" t="e">
        <f>ROUND('All Population '!#REF!*'ST Population 2011%'!P16,0)</f>
        <v>#REF!</v>
      </c>
      <c r="Q16" s="14" t="e">
        <f t="shared" si="4"/>
        <v>#REF!</v>
      </c>
      <c r="R16" s="14" t="e">
        <f>ROUND('All Population '!#REF!*'ST Population 2011%'!R16,0)</f>
        <v>#REF!</v>
      </c>
      <c r="S16" s="14" t="e">
        <f>ROUND('All Population '!#REF!*'ST Population 2011%'!S16,0)</f>
        <v>#REF!</v>
      </c>
      <c r="T16" s="14" t="e">
        <f t="shared" si="5"/>
        <v>#REF!</v>
      </c>
      <c r="U16" s="22" t="e">
        <f>T16/'ST Population 2011'!T16</f>
        <v>#REF!</v>
      </c>
    </row>
    <row r="17" spans="1:21" ht="18.75" customHeight="1">
      <c r="A17" s="12">
        <v>12</v>
      </c>
      <c r="B17" s="13" t="s">
        <v>24</v>
      </c>
      <c r="C17" s="14">
        <f>ROUND('All Population '!B13*'ST Population 2011%'!C17,0)</f>
        <v>523326</v>
      </c>
      <c r="D17" s="14">
        <f>ROUND('All Population '!C13*'ST Population 2011%'!D17,0)</f>
        <v>491334</v>
      </c>
      <c r="E17" s="14">
        <f t="shared" si="0"/>
        <v>1014660</v>
      </c>
      <c r="F17" s="14">
        <f>ROUND('All Population '!E13*'ST Population 2011%'!F17,0)</f>
        <v>319228</v>
      </c>
      <c r="G17" s="14">
        <f>ROUND('All Population '!F13*'ST Population 2011%'!G17,0)</f>
        <v>283111</v>
      </c>
      <c r="H17" s="14">
        <f t="shared" si="1"/>
        <v>602339</v>
      </c>
      <c r="I17" s="14" t="e">
        <f>ROUND('All Population '!#REF!*'ST Population 2011%'!I17,0)</f>
        <v>#REF!</v>
      </c>
      <c r="J17" s="14" t="e">
        <f>ROUND('All Population '!#REF!*'ST Population 2011%'!J17,0)</f>
        <v>#REF!</v>
      </c>
      <c r="K17" s="14" t="e">
        <f t="shared" si="2"/>
        <v>#REF!</v>
      </c>
      <c r="L17" s="14" t="e">
        <f>ROUND('All Population '!#REF!*'ST Population 2011%'!L17,0)</f>
        <v>#REF!</v>
      </c>
      <c r="M17" s="14" t="e">
        <f>ROUND('All Population '!#REF!*'ST Population 2011%'!M17,0)</f>
        <v>#REF!</v>
      </c>
      <c r="N17" s="14" t="e">
        <f t="shared" si="3"/>
        <v>#REF!</v>
      </c>
      <c r="O17" s="14" t="e">
        <f>ROUND('All Population '!#REF!*'ST Population 2011%'!O17,0)</f>
        <v>#REF!</v>
      </c>
      <c r="P17" s="14" t="e">
        <f>ROUND('All Population '!#REF!*'ST Population 2011%'!P17,0)</f>
        <v>#REF!</v>
      </c>
      <c r="Q17" s="14" t="e">
        <f t="shared" si="4"/>
        <v>#REF!</v>
      </c>
      <c r="R17" s="14" t="e">
        <f>ROUND('All Population '!#REF!*'ST Population 2011%'!R17,0)</f>
        <v>#REF!</v>
      </c>
      <c r="S17" s="14" t="e">
        <f>ROUND('All Population '!#REF!*'ST Population 2011%'!S17,0)</f>
        <v>#REF!</v>
      </c>
      <c r="T17" s="14" t="e">
        <f t="shared" si="5"/>
        <v>#REF!</v>
      </c>
      <c r="U17" s="22" t="e">
        <f>T17/'ST Population 2011'!T17</f>
        <v>#REF!</v>
      </c>
    </row>
    <row r="18" spans="1:21" ht="18.75" customHeight="1">
      <c r="A18" s="12">
        <v>13</v>
      </c>
      <c r="B18" s="13" t="s">
        <v>25</v>
      </c>
      <c r="C18" s="14">
        <f>ROUND('All Population '!B14*'ST Population 2011%'!C18,0)</f>
        <v>0</v>
      </c>
      <c r="D18" s="14">
        <f>ROUND('All Population '!C14*'ST Population 2011%'!D18,0)</f>
        <v>0</v>
      </c>
      <c r="E18" s="14">
        <f t="shared" si="0"/>
        <v>0</v>
      </c>
      <c r="F18" s="14">
        <f>ROUND('All Population '!E14*'ST Population 2011%'!F18,0)</f>
        <v>0</v>
      </c>
      <c r="G18" s="14">
        <f>ROUND('All Population '!F14*'ST Population 2011%'!G18,0)</f>
        <v>0</v>
      </c>
      <c r="H18" s="14">
        <f t="shared" si="1"/>
        <v>0</v>
      </c>
      <c r="I18" s="14" t="e">
        <f>ROUND('All Population '!#REF!*'ST Population 2011%'!I18,0)</f>
        <v>#REF!</v>
      </c>
      <c r="J18" s="14" t="e">
        <f>ROUND('All Population '!#REF!*'ST Population 2011%'!J18,0)</f>
        <v>#REF!</v>
      </c>
      <c r="K18" s="14" t="e">
        <f t="shared" si="2"/>
        <v>#REF!</v>
      </c>
      <c r="L18" s="14" t="e">
        <f>ROUND('All Population '!#REF!*'ST Population 2011%'!L18,0)</f>
        <v>#REF!</v>
      </c>
      <c r="M18" s="14" t="e">
        <f>ROUND('All Population '!#REF!*'ST Population 2011%'!M18,0)</f>
        <v>#REF!</v>
      </c>
      <c r="N18" s="14" t="e">
        <f t="shared" si="3"/>
        <v>#REF!</v>
      </c>
      <c r="O18" s="14" t="e">
        <f>ROUND('All Population '!#REF!*'ST Population 2011%'!O18,0)</f>
        <v>#REF!</v>
      </c>
      <c r="P18" s="14" t="e">
        <f>ROUND('All Population '!#REF!*'ST Population 2011%'!P18,0)</f>
        <v>#REF!</v>
      </c>
      <c r="Q18" s="14" t="e">
        <f t="shared" si="4"/>
        <v>#REF!</v>
      </c>
      <c r="R18" s="14" t="e">
        <f>ROUND('All Population '!#REF!*'ST Population 2011%'!R18,0)</f>
        <v>#REF!</v>
      </c>
      <c r="S18" s="14" t="e">
        <f>ROUND('All Population '!#REF!*'ST Population 2011%'!S18,0)</f>
        <v>#REF!</v>
      </c>
      <c r="T18" s="14" t="e">
        <f t="shared" si="5"/>
        <v>#REF!</v>
      </c>
      <c r="U18" s="22" t="e">
        <f>T18/'ST Population 2011'!T18</f>
        <v>#REF!</v>
      </c>
    </row>
    <row r="19" spans="1:21" ht="18.75" customHeight="1">
      <c r="A19" s="12">
        <v>14</v>
      </c>
      <c r="B19" s="13" t="s">
        <v>26</v>
      </c>
      <c r="C19" s="14">
        <f>ROUND('All Population '!B15*'ST Population 2011%'!C19,0)</f>
        <v>18762</v>
      </c>
      <c r="D19" s="14">
        <f>ROUND('All Population '!C15*'ST Population 2011%'!D19,0)</f>
        <v>17179</v>
      </c>
      <c r="E19" s="14">
        <f t="shared" si="0"/>
        <v>35941</v>
      </c>
      <c r="F19" s="14">
        <f>ROUND('All Population '!E15*'ST Population 2011%'!F19,0)</f>
        <v>11346</v>
      </c>
      <c r="G19" s="14">
        <f>ROUND('All Population '!F15*'ST Population 2011%'!G19,0)</f>
        <v>10542</v>
      </c>
      <c r="H19" s="14">
        <f t="shared" si="1"/>
        <v>21888</v>
      </c>
      <c r="I19" s="14" t="e">
        <f>ROUND('All Population '!#REF!*'ST Population 2011%'!I19,0)</f>
        <v>#REF!</v>
      </c>
      <c r="J19" s="14" t="e">
        <f>ROUND('All Population '!#REF!*'ST Population 2011%'!J19,0)</f>
        <v>#REF!</v>
      </c>
      <c r="K19" s="14" t="e">
        <f t="shared" si="2"/>
        <v>#REF!</v>
      </c>
      <c r="L19" s="14" t="e">
        <f>ROUND('All Population '!#REF!*'ST Population 2011%'!L19,0)</f>
        <v>#REF!</v>
      </c>
      <c r="M19" s="14" t="e">
        <f>ROUND('All Population '!#REF!*'ST Population 2011%'!M19,0)</f>
        <v>#REF!</v>
      </c>
      <c r="N19" s="14" t="e">
        <f t="shared" si="3"/>
        <v>#REF!</v>
      </c>
      <c r="O19" s="14" t="e">
        <f>ROUND('All Population '!#REF!*'ST Population 2011%'!O19,0)</f>
        <v>#REF!</v>
      </c>
      <c r="P19" s="14" t="e">
        <f>ROUND('All Population '!#REF!*'ST Population 2011%'!P19,0)</f>
        <v>#REF!</v>
      </c>
      <c r="Q19" s="14" t="e">
        <f t="shared" si="4"/>
        <v>#REF!</v>
      </c>
      <c r="R19" s="14" t="e">
        <f>ROUND('All Population '!#REF!*'ST Population 2011%'!R19,0)</f>
        <v>#REF!</v>
      </c>
      <c r="S19" s="14" t="e">
        <f>ROUND('All Population '!#REF!*'ST Population 2011%'!S19,0)</f>
        <v>#REF!</v>
      </c>
      <c r="T19" s="14" t="e">
        <f t="shared" si="5"/>
        <v>#REF!</v>
      </c>
      <c r="U19" s="22" t="e">
        <f>T19/'ST Population 2011'!T19</f>
        <v>#REF!</v>
      </c>
    </row>
    <row r="20" spans="1:21" ht="18.75" customHeight="1">
      <c r="A20" s="12">
        <v>15</v>
      </c>
      <c r="B20" s="13" t="s">
        <v>27</v>
      </c>
      <c r="C20" s="14">
        <f>ROUND('All Population '!B16*'ST Population 2011%'!C20,0)</f>
        <v>111489</v>
      </c>
      <c r="D20" s="14">
        <f>ROUND('All Population '!C16*'ST Population 2011%'!D20,0)</f>
        <v>104291</v>
      </c>
      <c r="E20" s="14">
        <f t="shared" si="0"/>
        <v>215780</v>
      </c>
      <c r="F20" s="14">
        <f>ROUND('All Population '!E16*'ST Population 2011%'!F20,0)</f>
        <v>65466</v>
      </c>
      <c r="G20" s="14">
        <f>ROUND('All Population '!F16*'ST Population 2011%'!G20,0)</f>
        <v>57291</v>
      </c>
      <c r="H20" s="14">
        <f t="shared" si="1"/>
        <v>122757</v>
      </c>
      <c r="I20" s="14" t="e">
        <f>ROUND('All Population '!#REF!*'ST Population 2011%'!I20,0)</f>
        <v>#REF!</v>
      </c>
      <c r="J20" s="14" t="e">
        <f>ROUND('All Population '!#REF!*'ST Population 2011%'!J20,0)</f>
        <v>#REF!</v>
      </c>
      <c r="K20" s="14" t="e">
        <f t="shared" si="2"/>
        <v>#REF!</v>
      </c>
      <c r="L20" s="14" t="e">
        <f>ROUND('All Population '!#REF!*'ST Population 2011%'!L20,0)</f>
        <v>#REF!</v>
      </c>
      <c r="M20" s="14" t="e">
        <f>ROUND('All Population '!#REF!*'ST Population 2011%'!M20,0)</f>
        <v>#REF!</v>
      </c>
      <c r="N20" s="14" t="e">
        <f t="shared" si="3"/>
        <v>#REF!</v>
      </c>
      <c r="O20" s="14" t="e">
        <f>ROUND('All Population '!#REF!*'ST Population 2011%'!O20,0)</f>
        <v>#REF!</v>
      </c>
      <c r="P20" s="14" t="e">
        <f>ROUND('All Population '!#REF!*'ST Population 2011%'!P20,0)</f>
        <v>#REF!</v>
      </c>
      <c r="Q20" s="14" t="e">
        <f t="shared" si="4"/>
        <v>#REF!</v>
      </c>
      <c r="R20" s="14" t="e">
        <f>ROUND('All Population '!#REF!*'ST Population 2011%'!R20,0)</f>
        <v>#REF!</v>
      </c>
      <c r="S20" s="14" t="e">
        <f>ROUND('All Population '!#REF!*'ST Population 2011%'!S20,0)</f>
        <v>#REF!</v>
      </c>
      <c r="T20" s="14" t="e">
        <f t="shared" si="5"/>
        <v>#REF!</v>
      </c>
      <c r="U20" s="22" t="e">
        <f>T20/'ST Population 2011'!T20</f>
        <v>#REF!</v>
      </c>
    </row>
    <row r="21" spans="1:21" ht="18.75" customHeight="1">
      <c r="A21" s="12">
        <v>16</v>
      </c>
      <c r="B21" s="13" t="s">
        <v>28</v>
      </c>
      <c r="C21" s="14">
        <f>ROUND('All Population '!B17*'ST Population 2011%'!C21,0)</f>
        <v>562122</v>
      </c>
      <c r="D21" s="14">
        <f>ROUND('All Population '!C17*'ST Population 2011%'!D21,0)</f>
        <v>541624</v>
      </c>
      <c r="E21" s="14">
        <f t="shared" si="0"/>
        <v>1103746</v>
      </c>
      <c r="F21" s="14">
        <f>ROUND('All Population '!E17*'ST Population 2011%'!F21,0)</f>
        <v>279423</v>
      </c>
      <c r="G21" s="14">
        <f>ROUND('All Population '!F17*'ST Population 2011%'!G21,0)</f>
        <v>261172</v>
      </c>
      <c r="H21" s="14">
        <f t="shared" si="1"/>
        <v>540595</v>
      </c>
      <c r="I21" s="14" t="e">
        <f>ROUND('All Population '!#REF!*'ST Population 2011%'!I21,0)</f>
        <v>#REF!</v>
      </c>
      <c r="J21" s="14" t="e">
        <f>ROUND('All Population '!#REF!*'ST Population 2011%'!J21,0)</f>
        <v>#REF!</v>
      </c>
      <c r="K21" s="14" t="e">
        <f t="shared" si="2"/>
        <v>#REF!</v>
      </c>
      <c r="L21" s="14" t="e">
        <f>ROUND('All Population '!#REF!*'ST Population 2011%'!L21,0)</f>
        <v>#REF!</v>
      </c>
      <c r="M21" s="14" t="e">
        <f>ROUND('All Population '!#REF!*'ST Population 2011%'!M21,0)</f>
        <v>#REF!</v>
      </c>
      <c r="N21" s="14" t="e">
        <f t="shared" si="3"/>
        <v>#REF!</v>
      </c>
      <c r="O21" s="14" t="e">
        <f>ROUND('All Population '!#REF!*'ST Population 2011%'!O21,0)</f>
        <v>#REF!</v>
      </c>
      <c r="P21" s="14" t="e">
        <f>ROUND('All Population '!#REF!*'ST Population 2011%'!P21,0)</f>
        <v>#REF!</v>
      </c>
      <c r="Q21" s="14" t="e">
        <f t="shared" si="4"/>
        <v>#REF!</v>
      </c>
      <c r="R21" s="14" t="e">
        <f>ROUND('All Population '!#REF!*'ST Population 2011%'!R21,0)</f>
        <v>#REF!</v>
      </c>
      <c r="S21" s="14" t="e">
        <f>ROUND('All Population '!#REF!*'ST Population 2011%'!S21,0)</f>
        <v>#REF!</v>
      </c>
      <c r="T21" s="14" t="e">
        <f t="shared" si="5"/>
        <v>#REF!</v>
      </c>
      <c r="U21" s="22" t="e">
        <f>T21/'ST Population 2011'!T21</f>
        <v>#REF!</v>
      </c>
    </row>
    <row r="22" spans="1:21" ht="18.75" customHeight="1">
      <c r="A22" s="12">
        <v>17</v>
      </c>
      <c r="B22" s="13" t="s">
        <v>29</v>
      </c>
      <c r="C22" s="14">
        <f>ROUND('All Population '!B18*'ST Population 2011%'!C22,0)</f>
        <v>208559</v>
      </c>
      <c r="D22" s="14">
        <f>ROUND('All Population '!C18*'ST Population 2011%'!D22,0)</f>
        <v>200385</v>
      </c>
      <c r="E22" s="14">
        <f t="shared" si="0"/>
        <v>408944</v>
      </c>
      <c r="F22" s="14">
        <f>ROUND('All Population '!E18*'ST Population 2011%'!F22,0)</f>
        <v>126526</v>
      </c>
      <c r="G22" s="14">
        <f>ROUND('All Population '!F18*'ST Population 2011%'!G22,0)</f>
        <v>117382</v>
      </c>
      <c r="H22" s="14">
        <f t="shared" si="1"/>
        <v>243908</v>
      </c>
      <c r="I22" s="14" t="e">
        <f>ROUND('All Population '!#REF!*'ST Population 2011%'!I22,0)</f>
        <v>#REF!</v>
      </c>
      <c r="J22" s="14" t="e">
        <f>ROUND('All Population '!#REF!*'ST Population 2011%'!J22,0)</f>
        <v>#REF!</v>
      </c>
      <c r="K22" s="14" t="e">
        <f t="shared" si="2"/>
        <v>#REF!</v>
      </c>
      <c r="L22" s="14" t="e">
        <f>ROUND('All Population '!#REF!*'ST Population 2011%'!L22,0)</f>
        <v>#REF!</v>
      </c>
      <c r="M22" s="14" t="e">
        <f>ROUND('All Population '!#REF!*'ST Population 2011%'!M22,0)</f>
        <v>#REF!</v>
      </c>
      <c r="N22" s="14" t="e">
        <f t="shared" si="3"/>
        <v>#REF!</v>
      </c>
      <c r="O22" s="14" t="e">
        <f>ROUND('All Population '!#REF!*'ST Population 2011%'!O22,0)</f>
        <v>#REF!</v>
      </c>
      <c r="P22" s="14" t="e">
        <f>ROUND('All Population '!#REF!*'ST Population 2011%'!P22,0)</f>
        <v>#REF!</v>
      </c>
      <c r="Q22" s="14" t="e">
        <f t="shared" si="4"/>
        <v>#REF!</v>
      </c>
      <c r="R22" s="14" t="e">
        <f>ROUND('All Population '!#REF!*'ST Population 2011%'!R22,0)</f>
        <v>#REF!</v>
      </c>
      <c r="S22" s="14" t="e">
        <f>ROUND('All Population '!#REF!*'ST Population 2011%'!S22,0)</f>
        <v>#REF!</v>
      </c>
      <c r="T22" s="14" t="e">
        <f t="shared" si="5"/>
        <v>#REF!</v>
      </c>
      <c r="U22" s="22" t="e">
        <f>T22/'ST Population 2011'!T22</f>
        <v>#REF!</v>
      </c>
    </row>
    <row r="23" spans="1:21" ht="18.75" customHeight="1">
      <c r="A23" s="12">
        <v>18</v>
      </c>
      <c r="B23" s="13" t="s">
        <v>30</v>
      </c>
      <c r="C23" s="14">
        <f>ROUND('All Population '!B19*'ST Population 2011%'!C23,0)</f>
        <v>22693</v>
      </c>
      <c r="D23" s="14">
        <f>ROUND('All Population '!C19*'ST Population 2011%'!D23,0)</f>
        <v>21090</v>
      </c>
      <c r="E23" s="14">
        <f t="shared" si="0"/>
        <v>43783</v>
      </c>
      <c r="F23" s="14">
        <f>ROUND('All Population '!E19*'ST Population 2011%'!F23,0)</f>
        <v>14157</v>
      </c>
      <c r="G23" s="14">
        <f>ROUND('All Population '!F19*'ST Population 2011%'!G23,0)</f>
        <v>13411</v>
      </c>
      <c r="H23" s="14">
        <f t="shared" si="1"/>
        <v>27568</v>
      </c>
      <c r="I23" s="14" t="e">
        <f>ROUND('All Population '!#REF!*'ST Population 2011%'!I23,0)</f>
        <v>#REF!</v>
      </c>
      <c r="J23" s="14" t="e">
        <f>ROUND('All Population '!#REF!*'ST Population 2011%'!J23,0)</f>
        <v>#REF!</v>
      </c>
      <c r="K23" s="14" t="e">
        <f t="shared" si="2"/>
        <v>#REF!</v>
      </c>
      <c r="L23" s="14" t="e">
        <f>ROUND('All Population '!#REF!*'ST Population 2011%'!L23,0)</f>
        <v>#REF!</v>
      </c>
      <c r="M23" s="14" t="e">
        <f>ROUND('All Population '!#REF!*'ST Population 2011%'!M23,0)</f>
        <v>#REF!</v>
      </c>
      <c r="N23" s="14" t="e">
        <f t="shared" si="3"/>
        <v>#REF!</v>
      </c>
      <c r="O23" s="14" t="e">
        <f>ROUND('All Population '!#REF!*'ST Population 2011%'!O23,0)</f>
        <v>#REF!</v>
      </c>
      <c r="P23" s="14" t="e">
        <f>ROUND('All Population '!#REF!*'ST Population 2011%'!P23,0)</f>
        <v>#REF!</v>
      </c>
      <c r="Q23" s="14" t="e">
        <f t="shared" si="4"/>
        <v>#REF!</v>
      </c>
      <c r="R23" s="14" t="e">
        <f>ROUND('All Population '!#REF!*'ST Population 2011%'!R23,0)</f>
        <v>#REF!</v>
      </c>
      <c r="S23" s="14" t="e">
        <f>ROUND('All Population '!#REF!*'ST Population 2011%'!S23,0)</f>
        <v>#REF!</v>
      </c>
      <c r="T23" s="14" t="e">
        <f t="shared" si="5"/>
        <v>#REF!</v>
      </c>
      <c r="U23" s="22" t="e">
        <f>T23/'ST Population 2011'!T23</f>
        <v>#REF!</v>
      </c>
    </row>
    <row r="24" spans="1:21" ht="18.75" customHeight="1">
      <c r="A24" s="12">
        <v>19</v>
      </c>
      <c r="B24" s="13" t="s">
        <v>31</v>
      </c>
      <c r="C24" s="14">
        <f>ROUND('All Population '!B20*'ST Population 2011%'!C24,0)</f>
        <v>2839</v>
      </c>
      <c r="D24" s="14">
        <f>ROUND('All Population '!C20*'ST Population 2011%'!D24,0)</f>
        <v>2982</v>
      </c>
      <c r="E24" s="14">
        <f t="shared" si="0"/>
        <v>5821</v>
      </c>
      <c r="F24" s="14">
        <f>ROUND('All Population '!E20*'ST Population 2011%'!F24,0)</f>
        <v>1667</v>
      </c>
      <c r="G24" s="14">
        <f>ROUND('All Population '!F20*'ST Population 2011%'!G24,0)</f>
        <v>2040</v>
      </c>
      <c r="H24" s="14">
        <f t="shared" si="1"/>
        <v>3707</v>
      </c>
      <c r="I24" s="14" t="e">
        <f>ROUND('All Population '!#REF!*'ST Population 2011%'!I24,0)</f>
        <v>#REF!</v>
      </c>
      <c r="J24" s="14" t="e">
        <f>ROUND('All Population '!#REF!*'ST Population 2011%'!J24,0)</f>
        <v>#REF!</v>
      </c>
      <c r="K24" s="14" t="e">
        <f t="shared" si="2"/>
        <v>#REF!</v>
      </c>
      <c r="L24" s="14" t="e">
        <f>ROUND('All Population '!#REF!*'ST Population 2011%'!L24,0)</f>
        <v>#REF!</v>
      </c>
      <c r="M24" s="14" t="e">
        <f>ROUND('All Population '!#REF!*'ST Population 2011%'!M24,0)</f>
        <v>#REF!</v>
      </c>
      <c r="N24" s="14" t="e">
        <f t="shared" si="3"/>
        <v>#REF!</v>
      </c>
      <c r="O24" s="14" t="e">
        <f>ROUND('All Population '!#REF!*'ST Population 2011%'!O24,0)</f>
        <v>#REF!</v>
      </c>
      <c r="P24" s="14" t="e">
        <f>ROUND('All Population '!#REF!*'ST Population 2011%'!P24,0)</f>
        <v>#REF!</v>
      </c>
      <c r="Q24" s="14" t="e">
        <f t="shared" si="4"/>
        <v>#REF!</v>
      </c>
      <c r="R24" s="14" t="e">
        <f>ROUND('All Population '!#REF!*'ST Population 2011%'!R24,0)</f>
        <v>#REF!</v>
      </c>
      <c r="S24" s="14" t="e">
        <f>ROUND('All Population '!#REF!*'ST Population 2011%'!S24,0)</f>
        <v>#REF!</v>
      </c>
      <c r="T24" s="14" t="e">
        <f t="shared" si="5"/>
        <v>#REF!</v>
      </c>
      <c r="U24" s="22" t="e">
        <f>T24/'ST Population 2011'!T24</f>
        <v>#REF!</v>
      </c>
    </row>
    <row r="25" spans="1:21" ht="18.75" customHeight="1">
      <c r="A25" s="12">
        <v>20</v>
      </c>
      <c r="B25" s="13" t="s">
        <v>32</v>
      </c>
      <c r="C25" s="14">
        <f>ROUND('All Population '!B21*'ST Population 2011%'!C25,0)</f>
        <v>1114695</v>
      </c>
      <c r="D25" s="14">
        <f>ROUND('All Population '!C21*'ST Population 2011%'!D25,0)</f>
        <v>1069853</v>
      </c>
      <c r="E25" s="14">
        <f t="shared" si="0"/>
        <v>2184548</v>
      </c>
      <c r="F25" s="14">
        <f>ROUND('All Population '!E21*'ST Population 2011%'!F25,0)</f>
        <v>609499</v>
      </c>
      <c r="G25" s="14">
        <f>ROUND('All Population '!F21*'ST Population 2011%'!G25,0)</f>
        <v>555051</v>
      </c>
      <c r="H25" s="14">
        <f t="shared" si="1"/>
        <v>1164550</v>
      </c>
      <c r="I25" s="14" t="e">
        <f>ROUND('All Population '!#REF!*'ST Population 2011%'!I25,0)</f>
        <v>#REF!</v>
      </c>
      <c r="J25" s="14" t="e">
        <f>ROUND('All Population '!#REF!*'ST Population 2011%'!J25,0)</f>
        <v>#REF!</v>
      </c>
      <c r="K25" s="14" t="e">
        <f t="shared" si="2"/>
        <v>#REF!</v>
      </c>
      <c r="L25" s="14" t="e">
        <f>ROUND('All Population '!#REF!*'ST Population 2011%'!L25,0)</f>
        <v>#REF!</v>
      </c>
      <c r="M25" s="14" t="e">
        <f>ROUND('All Population '!#REF!*'ST Population 2011%'!M25,0)</f>
        <v>#REF!</v>
      </c>
      <c r="N25" s="14" t="e">
        <f t="shared" si="3"/>
        <v>#REF!</v>
      </c>
      <c r="O25" s="14" t="e">
        <f>ROUND('All Population '!#REF!*'ST Population 2011%'!O25,0)</f>
        <v>#REF!</v>
      </c>
      <c r="P25" s="14" t="e">
        <f>ROUND('All Population '!#REF!*'ST Population 2011%'!P25,0)</f>
        <v>#REF!</v>
      </c>
      <c r="Q25" s="14" t="e">
        <f t="shared" si="4"/>
        <v>#REF!</v>
      </c>
      <c r="R25" s="14" t="e">
        <f>ROUND('All Population '!#REF!*'ST Population 2011%'!R25,0)</f>
        <v>#REF!</v>
      </c>
      <c r="S25" s="14" t="e">
        <f>ROUND('All Population '!#REF!*'ST Population 2011%'!S25,0)</f>
        <v>#REF!</v>
      </c>
      <c r="T25" s="14" t="e">
        <f t="shared" si="5"/>
        <v>#REF!</v>
      </c>
      <c r="U25" s="22" t="e">
        <f>T25/'ST Population 2011'!T25</f>
        <v>#REF!</v>
      </c>
    </row>
    <row r="26" spans="1:21" ht="18.75" customHeight="1">
      <c r="A26" s="12">
        <v>21</v>
      </c>
      <c r="B26" s="13" t="s">
        <v>33</v>
      </c>
      <c r="C26" s="14">
        <f>ROUND('All Population '!B22*'ST Population 2011%'!C26,0)</f>
        <v>648562</v>
      </c>
      <c r="D26" s="14">
        <f>ROUND('All Population '!C22*'ST Population 2011%'!D26,0)</f>
        <v>610526</v>
      </c>
      <c r="E26" s="14">
        <f t="shared" si="0"/>
        <v>1259088</v>
      </c>
      <c r="F26" s="14">
        <f>ROUND('All Population '!E22*'ST Population 2011%'!F26,0)</f>
        <v>381044</v>
      </c>
      <c r="G26" s="14">
        <f>ROUND('All Population '!F22*'ST Population 2011%'!G26,0)</f>
        <v>331437</v>
      </c>
      <c r="H26" s="14">
        <f t="shared" si="1"/>
        <v>712481</v>
      </c>
      <c r="I26" s="14" t="e">
        <f>ROUND('All Population '!#REF!*'ST Population 2011%'!I26,0)</f>
        <v>#REF!</v>
      </c>
      <c r="J26" s="14" t="e">
        <f>ROUND('All Population '!#REF!*'ST Population 2011%'!J26,0)</f>
        <v>#REF!</v>
      </c>
      <c r="K26" s="14" t="e">
        <f t="shared" si="2"/>
        <v>#REF!</v>
      </c>
      <c r="L26" s="14" t="e">
        <f>ROUND('All Population '!#REF!*'ST Population 2011%'!L26,0)</f>
        <v>#REF!</v>
      </c>
      <c r="M26" s="14" t="e">
        <f>ROUND('All Population '!#REF!*'ST Population 2011%'!M26,0)</f>
        <v>#REF!</v>
      </c>
      <c r="N26" s="14" t="e">
        <f t="shared" si="3"/>
        <v>#REF!</v>
      </c>
      <c r="O26" s="14" t="e">
        <f>ROUND('All Population '!#REF!*'ST Population 2011%'!O26,0)</f>
        <v>#REF!</v>
      </c>
      <c r="P26" s="14" t="e">
        <f>ROUND('All Population '!#REF!*'ST Population 2011%'!P26,0)</f>
        <v>#REF!</v>
      </c>
      <c r="Q26" s="14" t="e">
        <f t="shared" si="4"/>
        <v>#REF!</v>
      </c>
      <c r="R26" s="14" t="e">
        <f>ROUND('All Population '!#REF!*'ST Population 2011%'!R26,0)</f>
        <v>#REF!</v>
      </c>
      <c r="S26" s="14" t="e">
        <f>ROUND('All Population '!#REF!*'ST Population 2011%'!S26,0)</f>
        <v>#REF!</v>
      </c>
      <c r="T26" s="14" t="e">
        <f t="shared" si="5"/>
        <v>#REF!</v>
      </c>
      <c r="U26" s="22" t="e">
        <f>T26/'ST Population 2011'!T26</f>
        <v>#REF!</v>
      </c>
    </row>
    <row r="27" spans="1:21" ht="18.75" customHeight="1">
      <c r="A27" s="12">
        <v>22</v>
      </c>
      <c r="B27" s="13" t="s">
        <v>34</v>
      </c>
      <c r="C27" s="14">
        <f>ROUND('All Population '!B23*'ST Population 2011%'!C27,0)</f>
        <v>66628</v>
      </c>
      <c r="D27" s="14">
        <f>ROUND('All Population '!C23*'ST Population 2011%'!D27,0)</f>
        <v>61490</v>
      </c>
      <c r="E27" s="14">
        <f t="shared" si="0"/>
        <v>128118</v>
      </c>
      <c r="F27" s="14">
        <f>ROUND('All Population '!E23*'ST Population 2011%'!F27,0)</f>
        <v>31430</v>
      </c>
      <c r="G27" s="14">
        <f>ROUND('All Population '!F23*'ST Population 2011%'!G27,0)</f>
        <v>28698</v>
      </c>
      <c r="H27" s="14">
        <f t="shared" si="1"/>
        <v>60128</v>
      </c>
      <c r="I27" s="14" t="e">
        <f>ROUND('All Population '!#REF!*'ST Population 2011%'!I27,0)</f>
        <v>#REF!</v>
      </c>
      <c r="J27" s="14" t="e">
        <f>ROUND('All Population '!#REF!*'ST Population 2011%'!J27,0)</f>
        <v>#REF!</v>
      </c>
      <c r="K27" s="14" t="e">
        <f t="shared" si="2"/>
        <v>#REF!</v>
      </c>
      <c r="L27" s="14" t="e">
        <f>ROUND('All Population '!#REF!*'ST Population 2011%'!L27,0)</f>
        <v>#REF!</v>
      </c>
      <c r="M27" s="14" t="e">
        <f>ROUND('All Population '!#REF!*'ST Population 2011%'!M27,0)</f>
        <v>#REF!</v>
      </c>
      <c r="N27" s="14" t="e">
        <f t="shared" si="3"/>
        <v>#REF!</v>
      </c>
      <c r="O27" s="14" t="e">
        <f>ROUND('All Population '!#REF!*'ST Population 2011%'!O27,0)</f>
        <v>#REF!</v>
      </c>
      <c r="P27" s="14" t="e">
        <f>ROUND('All Population '!#REF!*'ST Population 2011%'!P27,0)</f>
        <v>#REF!</v>
      </c>
      <c r="Q27" s="14" t="e">
        <f t="shared" si="4"/>
        <v>#REF!</v>
      </c>
      <c r="R27" s="14" t="e">
        <f>ROUND('All Population '!#REF!*'ST Population 2011%'!R27,0)</f>
        <v>#REF!</v>
      </c>
      <c r="S27" s="14" t="e">
        <f>ROUND('All Population '!#REF!*'ST Population 2011%'!S27,0)</f>
        <v>#REF!</v>
      </c>
      <c r="T27" s="14" t="e">
        <f t="shared" si="5"/>
        <v>#REF!</v>
      </c>
      <c r="U27" s="22" t="e">
        <f>T27/'ST Population 2011'!T27</f>
        <v>#REF!</v>
      </c>
    </row>
    <row r="28" spans="1:21" ht="18.75" customHeight="1">
      <c r="A28" s="12">
        <v>23</v>
      </c>
      <c r="B28" s="13" t="s">
        <v>35</v>
      </c>
      <c r="C28" s="14">
        <f>ROUND('All Population '!B24*'ST Population 2011%'!C28,0)</f>
        <v>174641</v>
      </c>
      <c r="D28" s="14">
        <f>ROUND('All Population '!C24*'ST Population 2011%'!D28,0)</f>
        <v>169148</v>
      </c>
      <c r="E28" s="14">
        <f t="shared" si="0"/>
        <v>343789</v>
      </c>
      <c r="F28" s="14">
        <f>ROUND('All Population '!E24*'ST Population 2011%'!F28,0)</f>
        <v>75439</v>
      </c>
      <c r="G28" s="14">
        <f>ROUND('All Population '!F24*'ST Population 2011%'!G28,0)</f>
        <v>72949</v>
      </c>
      <c r="H28" s="14">
        <f t="shared" si="1"/>
        <v>148388</v>
      </c>
      <c r="I28" s="14" t="e">
        <f>ROUND('All Population '!#REF!*'ST Population 2011%'!I28,0)</f>
        <v>#REF!</v>
      </c>
      <c r="J28" s="14" t="e">
        <f>ROUND('All Population '!#REF!*'ST Population 2011%'!J28,0)</f>
        <v>#REF!</v>
      </c>
      <c r="K28" s="14" t="e">
        <f t="shared" si="2"/>
        <v>#REF!</v>
      </c>
      <c r="L28" s="14" t="e">
        <f>ROUND('All Population '!#REF!*'ST Population 2011%'!L28,0)</f>
        <v>#REF!</v>
      </c>
      <c r="M28" s="14" t="e">
        <f>ROUND('All Population '!#REF!*'ST Population 2011%'!M28,0)</f>
        <v>#REF!</v>
      </c>
      <c r="N28" s="14" t="e">
        <f t="shared" si="3"/>
        <v>#REF!</v>
      </c>
      <c r="O28" s="14" t="e">
        <f>ROUND('All Population '!#REF!*'ST Population 2011%'!O28,0)</f>
        <v>#REF!</v>
      </c>
      <c r="P28" s="14" t="e">
        <f>ROUND('All Population '!#REF!*'ST Population 2011%'!P28,0)</f>
        <v>#REF!</v>
      </c>
      <c r="Q28" s="14" t="e">
        <f t="shared" si="4"/>
        <v>#REF!</v>
      </c>
      <c r="R28" s="14" t="e">
        <f>ROUND('All Population '!#REF!*'ST Population 2011%'!R28,0)</f>
        <v>#REF!</v>
      </c>
      <c r="S28" s="14" t="e">
        <f>ROUND('All Population '!#REF!*'ST Population 2011%'!S28,0)</f>
        <v>#REF!</v>
      </c>
      <c r="T28" s="14" t="e">
        <f t="shared" si="5"/>
        <v>#REF!</v>
      </c>
      <c r="U28" s="22" t="e">
        <f>T28/'ST Population 2011'!T28</f>
        <v>#REF!</v>
      </c>
    </row>
    <row r="29" spans="1:21" ht="18.75" customHeight="1">
      <c r="A29" s="12">
        <v>24</v>
      </c>
      <c r="B29" s="13" t="s">
        <v>36</v>
      </c>
      <c r="C29" s="14">
        <f>ROUND('All Population '!B25*'ST Population 2011%'!C29,0)</f>
        <v>57445</v>
      </c>
      <c r="D29" s="14">
        <f>ROUND('All Population '!C25*'ST Population 2011%'!D29,0)</f>
        <v>55348</v>
      </c>
      <c r="E29" s="14">
        <f t="shared" si="0"/>
        <v>112793</v>
      </c>
      <c r="F29" s="14">
        <f>ROUND('All Population '!E25*'ST Population 2011%'!F29,0)</f>
        <v>25218</v>
      </c>
      <c r="G29" s="14">
        <f>ROUND('All Population '!F25*'ST Population 2011%'!G29,0)</f>
        <v>23832</v>
      </c>
      <c r="H29" s="14">
        <f t="shared" si="1"/>
        <v>49050</v>
      </c>
      <c r="I29" s="14" t="e">
        <f>ROUND('All Population '!#REF!*'ST Population 2011%'!I29,0)</f>
        <v>#REF!</v>
      </c>
      <c r="J29" s="14" t="e">
        <f>ROUND('All Population '!#REF!*'ST Population 2011%'!J29,0)</f>
        <v>#REF!</v>
      </c>
      <c r="K29" s="14" t="e">
        <f t="shared" si="2"/>
        <v>#REF!</v>
      </c>
      <c r="L29" s="14" t="e">
        <f>ROUND('All Population '!#REF!*'ST Population 2011%'!L29,0)</f>
        <v>#REF!</v>
      </c>
      <c r="M29" s="14" t="e">
        <f>ROUND('All Population '!#REF!*'ST Population 2011%'!M29,0)</f>
        <v>#REF!</v>
      </c>
      <c r="N29" s="14" t="e">
        <f t="shared" si="3"/>
        <v>#REF!</v>
      </c>
      <c r="O29" s="14" t="e">
        <f>ROUND('All Population '!#REF!*'ST Population 2011%'!O29,0)</f>
        <v>#REF!</v>
      </c>
      <c r="P29" s="14" t="e">
        <f>ROUND('All Population '!#REF!*'ST Population 2011%'!P29,0)</f>
        <v>#REF!</v>
      </c>
      <c r="Q29" s="14" t="e">
        <f t="shared" si="4"/>
        <v>#REF!</v>
      </c>
      <c r="R29" s="14" t="e">
        <f>ROUND('All Population '!#REF!*'ST Population 2011%'!R29,0)</f>
        <v>#REF!</v>
      </c>
      <c r="S29" s="14" t="e">
        <f>ROUND('All Population '!#REF!*'ST Population 2011%'!S29,0)</f>
        <v>#REF!</v>
      </c>
      <c r="T29" s="14" t="e">
        <f t="shared" si="5"/>
        <v>#REF!</v>
      </c>
      <c r="U29" s="22" t="e">
        <f>T29/'ST Population 2011'!T29</f>
        <v>#REF!</v>
      </c>
    </row>
    <row r="30" spans="1:21" ht="18.75" customHeight="1">
      <c r="A30" s="12">
        <v>25</v>
      </c>
      <c r="B30" s="13" t="s">
        <v>37</v>
      </c>
      <c r="C30" s="14">
        <f>ROUND('All Population '!B26*'ST Population 2011%'!C30,0)</f>
        <v>109515</v>
      </c>
      <c r="D30" s="14">
        <f>ROUND('All Population '!C26*'ST Population 2011%'!D30,0)</f>
        <v>101957</v>
      </c>
      <c r="E30" s="14">
        <f t="shared" si="0"/>
        <v>211472</v>
      </c>
      <c r="F30" s="14">
        <f>ROUND('All Population '!E26*'ST Population 2011%'!F30,0)</f>
        <v>50899</v>
      </c>
      <c r="G30" s="14">
        <f>ROUND('All Population '!F26*'ST Population 2011%'!G30,0)</f>
        <v>46464</v>
      </c>
      <c r="H30" s="14">
        <f t="shared" si="1"/>
        <v>97363</v>
      </c>
      <c r="I30" s="14" t="e">
        <f>ROUND('All Population '!#REF!*'ST Population 2011%'!I30,0)</f>
        <v>#REF!</v>
      </c>
      <c r="J30" s="14" t="e">
        <f>ROUND('All Population '!#REF!*'ST Population 2011%'!J30,0)</f>
        <v>#REF!</v>
      </c>
      <c r="K30" s="14" t="e">
        <f t="shared" si="2"/>
        <v>#REF!</v>
      </c>
      <c r="L30" s="14" t="e">
        <f>ROUND('All Population '!#REF!*'ST Population 2011%'!L30,0)</f>
        <v>#REF!</v>
      </c>
      <c r="M30" s="14" t="e">
        <f>ROUND('All Population '!#REF!*'ST Population 2011%'!M30,0)</f>
        <v>#REF!</v>
      </c>
      <c r="N30" s="14" t="e">
        <f t="shared" si="3"/>
        <v>#REF!</v>
      </c>
      <c r="O30" s="14" t="e">
        <f>ROUND('All Population '!#REF!*'ST Population 2011%'!O30,0)</f>
        <v>#REF!</v>
      </c>
      <c r="P30" s="14" t="e">
        <f>ROUND('All Population '!#REF!*'ST Population 2011%'!P30,0)</f>
        <v>#REF!</v>
      </c>
      <c r="Q30" s="14" t="e">
        <f t="shared" si="4"/>
        <v>#REF!</v>
      </c>
      <c r="R30" s="14" t="e">
        <f>ROUND('All Population '!#REF!*'ST Population 2011%'!R30,0)</f>
        <v>#REF!</v>
      </c>
      <c r="S30" s="14" t="e">
        <f>ROUND('All Population '!#REF!*'ST Population 2011%'!S30,0)</f>
        <v>#REF!</v>
      </c>
      <c r="T30" s="14" t="e">
        <f t="shared" si="5"/>
        <v>#REF!</v>
      </c>
      <c r="U30" s="22" t="e">
        <f>T30/'ST Population 2011'!T30</f>
        <v>#REF!</v>
      </c>
    </row>
    <row r="31" spans="1:21" ht="18.75" customHeight="1">
      <c r="A31" s="12">
        <v>26</v>
      </c>
      <c r="B31" s="13" t="s">
        <v>38</v>
      </c>
      <c r="C31" s="14">
        <f>ROUND('All Population '!B27*'ST Population 2011%'!C31,0)</f>
        <v>589787</v>
      </c>
      <c r="D31" s="14">
        <f>ROUND('All Population '!C27*'ST Population 2011%'!D31,0)</f>
        <v>591733</v>
      </c>
      <c r="E31" s="14">
        <f t="shared" si="0"/>
        <v>1181520</v>
      </c>
      <c r="F31" s="14">
        <f>ROUND('All Population '!E27*'ST Population 2011%'!F31,0)</f>
        <v>307384</v>
      </c>
      <c r="G31" s="14">
        <f>ROUND('All Population '!F27*'ST Population 2011%'!G31,0)</f>
        <v>297971</v>
      </c>
      <c r="H31" s="14">
        <f t="shared" si="1"/>
        <v>605355</v>
      </c>
      <c r="I31" s="14" t="e">
        <f>ROUND('All Population '!#REF!*'ST Population 2011%'!I31,0)</f>
        <v>#REF!</v>
      </c>
      <c r="J31" s="14" t="e">
        <f>ROUND('All Population '!#REF!*'ST Population 2011%'!J31,0)</f>
        <v>#REF!</v>
      </c>
      <c r="K31" s="14" t="e">
        <f t="shared" si="2"/>
        <v>#REF!</v>
      </c>
      <c r="L31" s="14" t="e">
        <f>ROUND('All Population '!#REF!*'ST Population 2011%'!L31,0)</f>
        <v>#REF!</v>
      </c>
      <c r="M31" s="14" t="e">
        <f>ROUND('All Population '!#REF!*'ST Population 2011%'!M31,0)</f>
        <v>#REF!</v>
      </c>
      <c r="N31" s="14" t="e">
        <f t="shared" si="3"/>
        <v>#REF!</v>
      </c>
      <c r="O31" s="14" t="e">
        <f>ROUND('All Population '!#REF!*'ST Population 2011%'!O31,0)</f>
        <v>#REF!</v>
      </c>
      <c r="P31" s="14" t="e">
        <f>ROUND('All Population '!#REF!*'ST Population 2011%'!P31,0)</f>
        <v>#REF!</v>
      </c>
      <c r="Q31" s="14" t="e">
        <f t="shared" si="4"/>
        <v>#REF!</v>
      </c>
      <c r="R31" s="14" t="e">
        <f>ROUND('All Population '!#REF!*'ST Population 2011%'!R31,0)</f>
        <v>#REF!</v>
      </c>
      <c r="S31" s="14" t="e">
        <f>ROUND('All Population '!#REF!*'ST Population 2011%'!S31,0)</f>
        <v>#REF!</v>
      </c>
      <c r="T31" s="14" t="e">
        <f t="shared" si="5"/>
        <v>#REF!</v>
      </c>
      <c r="U31" s="22" t="e">
        <f>T31/'ST Population 2011'!T31</f>
        <v>#REF!</v>
      </c>
    </row>
    <row r="32" spans="1:21" ht="18.75" customHeight="1">
      <c r="A32" s="12">
        <v>27</v>
      </c>
      <c r="B32" s="13" t="s">
        <v>39</v>
      </c>
      <c r="C32" s="14">
        <f>ROUND('All Population '!B28*'ST Population 2011%'!C32,0)</f>
        <v>0</v>
      </c>
      <c r="D32" s="14">
        <f>ROUND('All Population '!C28*'ST Population 2011%'!D32,0)</f>
        <v>0</v>
      </c>
      <c r="E32" s="14">
        <f t="shared" si="0"/>
        <v>0</v>
      </c>
      <c r="F32" s="14">
        <f>ROUND('All Population '!E28*'ST Population 2011%'!F32,0)</f>
        <v>0</v>
      </c>
      <c r="G32" s="14">
        <f>ROUND('All Population '!F28*'ST Population 2011%'!G32,0)</f>
        <v>0</v>
      </c>
      <c r="H32" s="14">
        <f t="shared" si="1"/>
        <v>0</v>
      </c>
      <c r="I32" s="14" t="e">
        <f>ROUND('All Population '!#REF!*'ST Population 2011%'!I32,0)</f>
        <v>#REF!</v>
      </c>
      <c r="J32" s="14" t="e">
        <f>ROUND('All Population '!#REF!*'ST Population 2011%'!J32,0)</f>
        <v>#REF!</v>
      </c>
      <c r="K32" s="14" t="e">
        <f t="shared" si="2"/>
        <v>#REF!</v>
      </c>
      <c r="L32" s="14" t="e">
        <f>ROUND('All Population '!#REF!*'ST Population 2011%'!L32,0)</f>
        <v>#REF!</v>
      </c>
      <c r="M32" s="14" t="e">
        <f>ROUND('All Population '!#REF!*'ST Population 2011%'!M32,0)</f>
        <v>#REF!</v>
      </c>
      <c r="N32" s="14" t="e">
        <f t="shared" si="3"/>
        <v>#REF!</v>
      </c>
      <c r="O32" s="14" t="e">
        <f>ROUND('All Population '!#REF!*'ST Population 2011%'!O32,0)</f>
        <v>#REF!</v>
      </c>
      <c r="P32" s="14" t="e">
        <f>ROUND('All Population '!#REF!*'ST Population 2011%'!P32,0)</f>
        <v>#REF!</v>
      </c>
      <c r="Q32" s="14" t="e">
        <f t="shared" si="4"/>
        <v>#REF!</v>
      </c>
      <c r="R32" s="14" t="e">
        <f>ROUND('All Population '!#REF!*'ST Population 2011%'!R32,0)</f>
        <v>#REF!</v>
      </c>
      <c r="S32" s="14" t="e">
        <f>ROUND('All Population '!#REF!*'ST Population 2011%'!S32,0)</f>
        <v>#REF!</v>
      </c>
      <c r="T32" s="14" t="e">
        <f t="shared" si="5"/>
        <v>#REF!</v>
      </c>
      <c r="U32" s="22" t="e">
        <f>T32/'ST Population 2011'!T32</f>
        <v>#REF!</v>
      </c>
    </row>
    <row r="33" spans="1:21" ht="18.75" customHeight="1">
      <c r="A33" s="12">
        <v>28</v>
      </c>
      <c r="B33" s="13" t="s">
        <v>40</v>
      </c>
      <c r="C33" s="14">
        <f>ROUND('All Population '!B29*'ST Population 2011%'!C33,0)</f>
        <v>0</v>
      </c>
      <c r="D33" s="14">
        <f>ROUND('All Population '!C29*'ST Population 2011%'!D33,0)</f>
        <v>0</v>
      </c>
      <c r="E33" s="14">
        <f t="shared" si="0"/>
        <v>0</v>
      </c>
      <c r="F33" s="14">
        <f>ROUND('All Population '!E29*'ST Population 2011%'!F33,0)</f>
        <v>0</v>
      </c>
      <c r="G33" s="14">
        <f>ROUND('All Population '!F29*'ST Population 2011%'!G33,0)</f>
        <v>0</v>
      </c>
      <c r="H33" s="14">
        <f t="shared" si="1"/>
        <v>0</v>
      </c>
      <c r="I33" s="14" t="e">
        <f>ROUND('All Population '!#REF!*'ST Population 2011%'!I33,0)</f>
        <v>#REF!</v>
      </c>
      <c r="J33" s="14" t="e">
        <f>ROUND('All Population '!#REF!*'ST Population 2011%'!J33,0)</f>
        <v>#REF!</v>
      </c>
      <c r="K33" s="14" t="e">
        <f t="shared" si="2"/>
        <v>#REF!</v>
      </c>
      <c r="L33" s="14" t="e">
        <f>ROUND('All Population '!#REF!*'ST Population 2011%'!L33,0)</f>
        <v>#REF!</v>
      </c>
      <c r="M33" s="14" t="e">
        <f>ROUND('All Population '!#REF!*'ST Population 2011%'!M33,0)</f>
        <v>#REF!</v>
      </c>
      <c r="N33" s="14" t="e">
        <f t="shared" si="3"/>
        <v>#REF!</v>
      </c>
      <c r="O33" s="14" t="e">
        <f>ROUND('All Population '!#REF!*'ST Population 2011%'!O33,0)</f>
        <v>#REF!</v>
      </c>
      <c r="P33" s="14" t="e">
        <f>ROUND('All Population '!#REF!*'ST Population 2011%'!P33,0)</f>
        <v>#REF!</v>
      </c>
      <c r="Q33" s="14" t="e">
        <f t="shared" si="4"/>
        <v>#REF!</v>
      </c>
      <c r="R33" s="14" t="e">
        <f>ROUND('All Population '!#REF!*'ST Population 2011%'!R33,0)</f>
        <v>#REF!</v>
      </c>
      <c r="S33" s="14" t="e">
        <f>ROUND('All Population '!#REF!*'ST Population 2011%'!S33,0)</f>
        <v>#REF!</v>
      </c>
      <c r="T33" s="14" t="e">
        <f t="shared" si="5"/>
        <v>#REF!</v>
      </c>
      <c r="U33" s="22" t="e">
        <f>T33/'ST Population 2011'!T33</f>
        <v>#REF!</v>
      </c>
    </row>
    <row r="34" spans="1:21" ht="18.75" customHeight="1">
      <c r="A34" s="12">
        <v>29</v>
      </c>
      <c r="B34" s="13" t="s">
        <v>41</v>
      </c>
      <c r="C34" s="14">
        <f>ROUND('All Population '!B30*'ST Population 2011%'!C34,0)</f>
        <v>665453</v>
      </c>
      <c r="D34" s="14">
        <f>ROUND('All Population '!C30*'ST Population 2011%'!D34,0)</f>
        <v>610389</v>
      </c>
      <c r="E34" s="14">
        <f t="shared" si="0"/>
        <v>1275842</v>
      </c>
      <c r="F34" s="14">
        <f>ROUND('All Population '!E30*'ST Population 2011%'!F34,0)</f>
        <v>343156</v>
      </c>
      <c r="G34" s="14">
        <f>ROUND('All Population '!F30*'ST Population 2011%'!G34,0)</f>
        <v>289912</v>
      </c>
      <c r="H34" s="14">
        <f t="shared" si="1"/>
        <v>633068</v>
      </c>
      <c r="I34" s="14" t="e">
        <f>ROUND('All Population '!#REF!*'ST Population 2011%'!I34,0)</f>
        <v>#REF!</v>
      </c>
      <c r="J34" s="14" t="e">
        <f>ROUND('All Population '!#REF!*'ST Population 2011%'!J34,0)</f>
        <v>#REF!</v>
      </c>
      <c r="K34" s="14" t="e">
        <f t="shared" si="2"/>
        <v>#REF!</v>
      </c>
      <c r="L34" s="14" t="e">
        <f>ROUND('All Population '!#REF!*'ST Population 2011%'!L34,0)</f>
        <v>#REF!</v>
      </c>
      <c r="M34" s="14" t="e">
        <f>ROUND('All Population '!#REF!*'ST Population 2011%'!M34,0)</f>
        <v>#REF!</v>
      </c>
      <c r="N34" s="14" t="e">
        <f t="shared" si="3"/>
        <v>#REF!</v>
      </c>
      <c r="O34" s="14" t="e">
        <f>ROUND('All Population '!#REF!*'ST Population 2011%'!O34,0)</f>
        <v>#REF!</v>
      </c>
      <c r="P34" s="14" t="e">
        <f>ROUND('All Population '!#REF!*'ST Population 2011%'!P34,0)</f>
        <v>#REF!</v>
      </c>
      <c r="Q34" s="14" t="e">
        <f t="shared" si="4"/>
        <v>#REF!</v>
      </c>
      <c r="R34" s="14" t="e">
        <f>ROUND('All Population '!#REF!*'ST Population 2011%'!R34,0)</f>
        <v>#REF!</v>
      </c>
      <c r="S34" s="14" t="e">
        <f>ROUND('All Population '!#REF!*'ST Population 2011%'!S34,0)</f>
        <v>#REF!</v>
      </c>
      <c r="T34" s="14" t="e">
        <f t="shared" si="5"/>
        <v>#REF!</v>
      </c>
      <c r="U34" s="22" t="e">
        <f>T34/'ST Population 2011'!T34</f>
        <v>#REF!</v>
      </c>
    </row>
    <row r="35" spans="1:21" ht="18.75" customHeight="1">
      <c r="A35" s="12">
        <v>30</v>
      </c>
      <c r="B35" s="13" t="s">
        <v>42</v>
      </c>
      <c r="C35" s="14">
        <f>ROUND('All Population '!B31*'ST Population 2011%'!C35,0)</f>
        <v>10562</v>
      </c>
      <c r="D35" s="14">
        <f>ROUND('All Population '!C31*'ST Population 2011%'!D35,0)</f>
        <v>10282</v>
      </c>
      <c r="E35" s="14">
        <f t="shared" si="0"/>
        <v>20844</v>
      </c>
      <c r="F35" s="14">
        <f>ROUND('All Population '!E31*'ST Population 2011%'!F35,0)</f>
        <v>5349</v>
      </c>
      <c r="G35" s="14">
        <f>ROUND('All Population '!F31*'ST Population 2011%'!G35,0)</f>
        <v>5158</v>
      </c>
      <c r="H35" s="14">
        <f t="shared" si="1"/>
        <v>10507</v>
      </c>
      <c r="I35" s="14" t="e">
        <f>ROUND('All Population '!#REF!*'ST Population 2011%'!I35,0)</f>
        <v>#REF!</v>
      </c>
      <c r="J35" s="14" t="e">
        <f>ROUND('All Population '!#REF!*'ST Population 2011%'!J35,0)</f>
        <v>#REF!</v>
      </c>
      <c r="K35" s="14" t="e">
        <f t="shared" si="2"/>
        <v>#REF!</v>
      </c>
      <c r="L35" s="14" t="e">
        <f>ROUND('All Population '!#REF!*'ST Population 2011%'!L35,0)</f>
        <v>#REF!</v>
      </c>
      <c r="M35" s="14" t="e">
        <f>ROUND('All Population '!#REF!*'ST Population 2011%'!M35,0)</f>
        <v>#REF!</v>
      </c>
      <c r="N35" s="14" t="e">
        <f t="shared" si="3"/>
        <v>#REF!</v>
      </c>
      <c r="O35" s="14" t="e">
        <f>ROUND('All Population '!#REF!*'ST Population 2011%'!O35,0)</f>
        <v>#REF!</v>
      </c>
      <c r="P35" s="14" t="e">
        <f>ROUND('All Population '!#REF!*'ST Population 2011%'!P35,0)</f>
        <v>#REF!</v>
      </c>
      <c r="Q35" s="14" t="e">
        <f t="shared" si="4"/>
        <v>#REF!</v>
      </c>
      <c r="R35" s="14" t="e">
        <f>ROUND('All Population '!#REF!*'ST Population 2011%'!R35,0)</f>
        <v>#REF!</v>
      </c>
      <c r="S35" s="14" t="e">
        <f>ROUND('All Population '!#REF!*'ST Population 2011%'!S35,0)</f>
        <v>#REF!</v>
      </c>
      <c r="T35" s="14" t="e">
        <f t="shared" si="5"/>
        <v>#REF!</v>
      </c>
      <c r="U35" s="22" t="e">
        <f>T35/'ST Population 2011'!T35</f>
        <v>#REF!</v>
      </c>
    </row>
    <row r="36" spans="1:21" ht="18.75" customHeight="1">
      <c r="A36" s="12">
        <v>31</v>
      </c>
      <c r="B36" s="13" t="s">
        <v>43</v>
      </c>
      <c r="C36" s="14">
        <f>ROUND('All Population '!B32*'ST Population 2011%'!C36,0)</f>
        <v>41728</v>
      </c>
      <c r="D36" s="14">
        <f>ROUND('All Population '!C32*'ST Population 2011%'!D36,0)</f>
        <v>38994</v>
      </c>
      <c r="E36" s="14">
        <f t="shared" si="0"/>
        <v>80722</v>
      </c>
      <c r="F36" s="14">
        <f>ROUND('All Population '!E32*'ST Population 2011%'!F36,0)</f>
        <v>25910</v>
      </c>
      <c r="G36" s="14">
        <f>ROUND('All Population '!F32*'ST Population 2011%'!G36,0)</f>
        <v>23619</v>
      </c>
      <c r="H36" s="14">
        <f t="shared" si="1"/>
        <v>49529</v>
      </c>
      <c r="I36" s="14" t="e">
        <f>ROUND('All Population '!#REF!*'ST Population 2011%'!I36,0)</f>
        <v>#REF!</v>
      </c>
      <c r="J36" s="14" t="e">
        <f>ROUND('All Population '!#REF!*'ST Population 2011%'!J36,0)</f>
        <v>#REF!</v>
      </c>
      <c r="K36" s="14" t="e">
        <f t="shared" si="2"/>
        <v>#REF!</v>
      </c>
      <c r="L36" s="14" t="e">
        <f>ROUND('All Population '!#REF!*'ST Population 2011%'!L36,0)</f>
        <v>#REF!</v>
      </c>
      <c r="M36" s="14" t="e">
        <f>ROUND('All Population '!#REF!*'ST Population 2011%'!M36,0)</f>
        <v>#REF!</v>
      </c>
      <c r="N36" s="14" t="e">
        <f t="shared" si="3"/>
        <v>#REF!</v>
      </c>
      <c r="O36" s="14" t="e">
        <f>ROUND('All Population '!#REF!*'ST Population 2011%'!O36,0)</f>
        <v>#REF!</v>
      </c>
      <c r="P36" s="14" t="e">
        <f>ROUND('All Population '!#REF!*'ST Population 2011%'!P36,0)</f>
        <v>#REF!</v>
      </c>
      <c r="Q36" s="14" t="e">
        <f t="shared" si="4"/>
        <v>#REF!</v>
      </c>
      <c r="R36" s="14" t="e">
        <f>ROUND('All Population '!#REF!*'ST Population 2011%'!R36,0)</f>
        <v>#REF!</v>
      </c>
      <c r="S36" s="14" t="e">
        <f>ROUND('All Population '!#REF!*'ST Population 2011%'!S36,0)</f>
        <v>#REF!</v>
      </c>
      <c r="T36" s="14" t="e">
        <f t="shared" si="5"/>
        <v>#REF!</v>
      </c>
      <c r="U36" s="22" t="e">
        <f>T36/'ST Population 2011'!T36</f>
        <v>#REF!</v>
      </c>
    </row>
    <row r="37" spans="1:21" ht="18.75" customHeight="1">
      <c r="A37" s="12">
        <v>32</v>
      </c>
      <c r="B37" s="13" t="s">
        <v>44</v>
      </c>
      <c r="C37" s="14">
        <f>ROUND('All Population '!B33*'ST Population 2011%'!C37,0)</f>
        <v>66787</v>
      </c>
      <c r="D37" s="14">
        <f>ROUND('All Population '!C33*'ST Population 2011%'!D37,0)</f>
        <v>63550</v>
      </c>
      <c r="E37" s="14">
        <f t="shared" si="0"/>
        <v>130337</v>
      </c>
      <c r="F37" s="14">
        <f>ROUND('All Population '!E33*'ST Population 2011%'!F37,0)</f>
        <v>31479</v>
      </c>
      <c r="G37" s="14">
        <f>ROUND('All Population '!F33*'ST Population 2011%'!G37,0)</f>
        <v>29393</v>
      </c>
      <c r="H37" s="14">
        <f t="shared" si="1"/>
        <v>60872</v>
      </c>
      <c r="I37" s="14" t="e">
        <f>ROUND('All Population '!#REF!*'ST Population 2011%'!I37,0)</f>
        <v>#REF!</v>
      </c>
      <c r="J37" s="14" t="e">
        <f>ROUND('All Population '!#REF!*'ST Population 2011%'!J37,0)</f>
        <v>#REF!</v>
      </c>
      <c r="K37" s="14" t="e">
        <f t="shared" si="2"/>
        <v>#REF!</v>
      </c>
      <c r="L37" s="14" t="e">
        <f>ROUND('All Population '!#REF!*'ST Population 2011%'!L37,0)</f>
        <v>#REF!</v>
      </c>
      <c r="M37" s="14" t="e">
        <f>ROUND('All Population '!#REF!*'ST Population 2011%'!M37,0)</f>
        <v>#REF!</v>
      </c>
      <c r="N37" s="14" t="e">
        <f t="shared" si="3"/>
        <v>#REF!</v>
      </c>
      <c r="O37" s="14" t="e">
        <f>ROUND('All Population '!#REF!*'ST Population 2011%'!O37,0)</f>
        <v>#REF!</v>
      </c>
      <c r="P37" s="14" t="e">
        <f>ROUND('All Population '!#REF!*'ST Population 2011%'!P37,0)</f>
        <v>#REF!</v>
      </c>
      <c r="Q37" s="14" t="e">
        <f t="shared" si="4"/>
        <v>#REF!</v>
      </c>
      <c r="R37" s="14" t="e">
        <f>ROUND('All Population '!#REF!*'ST Population 2011%'!R37,0)</f>
        <v>#REF!</v>
      </c>
      <c r="S37" s="14" t="e">
        <f>ROUND('All Population '!#REF!*'ST Population 2011%'!S37,0)</f>
        <v>#REF!</v>
      </c>
      <c r="T37" s="14" t="e">
        <f t="shared" si="5"/>
        <v>#REF!</v>
      </c>
      <c r="U37" s="22" t="e">
        <f>T37/'ST Population 2011'!T37</f>
        <v>#REF!</v>
      </c>
    </row>
    <row r="38" spans="1:21" ht="18.75" customHeight="1">
      <c r="A38" s="12">
        <v>33</v>
      </c>
      <c r="B38" s="13" t="s">
        <v>53</v>
      </c>
      <c r="C38" s="14">
        <v>194734</v>
      </c>
      <c r="D38" s="14">
        <v>180640</v>
      </c>
      <c r="E38" s="14">
        <v>375372</v>
      </c>
      <c r="F38" s="14">
        <v>117577</v>
      </c>
      <c r="G38" s="14">
        <v>106993</v>
      </c>
      <c r="H38" s="14">
        <v>224562</v>
      </c>
      <c r="I38" s="14">
        <v>75599</v>
      </c>
      <c r="J38" s="14">
        <v>68450</v>
      </c>
      <c r="K38" s="14">
        <v>144049</v>
      </c>
      <c r="L38" s="14">
        <v>60595</v>
      </c>
      <c r="M38" s="14">
        <v>52833</v>
      </c>
      <c r="N38" s="14">
        <v>113431</v>
      </c>
      <c r="O38" s="14">
        <v>156365</v>
      </c>
      <c r="P38" s="14">
        <v>159809</v>
      </c>
      <c r="Q38" s="14">
        <v>316248</v>
      </c>
      <c r="R38" s="14">
        <v>179528</v>
      </c>
      <c r="S38" s="14">
        <v>184787</v>
      </c>
      <c r="T38" s="14">
        <v>364396</v>
      </c>
      <c r="U38" s="22"/>
    </row>
    <row r="39" spans="1:21" ht="18.75" customHeight="1">
      <c r="A39" s="12">
        <v>34</v>
      </c>
      <c r="B39" s="13" t="s">
        <v>45</v>
      </c>
      <c r="C39" s="14">
        <f>ROUND('All Population '!B35*'ST Population 2011%'!C38,0)</f>
        <v>92626</v>
      </c>
      <c r="D39" s="14">
        <f>ROUND('All Population '!C35*'ST Population 2011%'!D38,0)</f>
        <v>85766</v>
      </c>
      <c r="E39" s="14">
        <f t="shared" si="0"/>
        <v>178392</v>
      </c>
      <c r="F39" s="14">
        <f>ROUND('All Population '!E35*'ST Population 2011%'!F38,0)</f>
        <v>46380</v>
      </c>
      <c r="G39" s="14">
        <f>ROUND('All Population '!F35*'ST Population 2011%'!G38,0)</f>
        <v>39638</v>
      </c>
      <c r="H39" s="14">
        <f t="shared" si="1"/>
        <v>86018</v>
      </c>
      <c r="I39" s="14" t="e">
        <f>ROUND('All Population '!#REF!*'ST Population 2011%'!I38,0)</f>
        <v>#REF!</v>
      </c>
      <c r="J39" s="14" t="e">
        <f>ROUND('All Population '!#REF!*'ST Population 2011%'!J38,0)</f>
        <v>#REF!</v>
      </c>
      <c r="K39" s="14" t="e">
        <f t="shared" si="2"/>
        <v>#REF!</v>
      </c>
      <c r="L39" s="14" t="e">
        <f>ROUND('All Population '!#REF!*'ST Population 2011%'!L38,0)</f>
        <v>#REF!</v>
      </c>
      <c r="M39" s="14" t="e">
        <f>ROUND('All Population '!#REF!*'ST Population 2011%'!M38,0)</f>
        <v>#REF!</v>
      </c>
      <c r="N39" s="14" t="e">
        <f t="shared" si="3"/>
        <v>#REF!</v>
      </c>
      <c r="O39" s="14" t="e">
        <f>ROUND('All Population '!#REF!*'ST Population 2011%'!O38,0)</f>
        <v>#REF!</v>
      </c>
      <c r="P39" s="14" t="e">
        <f>ROUND('All Population '!#REF!*'ST Population 2011%'!P38,0)</f>
        <v>#REF!</v>
      </c>
      <c r="Q39" s="14" t="e">
        <f t="shared" si="4"/>
        <v>#REF!</v>
      </c>
      <c r="R39" s="14" t="e">
        <f>ROUND('All Population '!#REF!*'ST Population 2011%'!R38,0)</f>
        <v>#REF!</v>
      </c>
      <c r="S39" s="14" t="e">
        <f>ROUND('All Population '!#REF!*'ST Population 2011%'!S38,0)</f>
        <v>#REF!</v>
      </c>
      <c r="T39" s="14" t="e">
        <f t="shared" si="5"/>
        <v>#REF!</v>
      </c>
      <c r="U39" s="22" t="e">
        <f>T39/'ST Population 2011'!T38</f>
        <v>#REF!</v>
      </c>
    </row>
    <row r="40" spans="1:21" ht="18.75" customHeight="1">
      <c r="A40" s="12">
        <v>35</v>
      </c>
      <c r="B40" s="13" t="s">
        <v>46</v>
      </c>
      <c r="C40" s="14">
        <f>ROUND('All Population '!B36*'ST Population 2011%'!C39,0)</f>
        <v>16084</v>
      </c>
      <c r="D40" s="14">
        <f>ROUND('All Population '!C36*'ST Population 2011%'!D39,0)</f>
        <v>14849</v>
      </c>
      <c r="E40" s="14">
        <f t="shared" si="0"/>
        <v>30933</v>
      </c>
      <c r="F40" s="14">
        <f>ROUND('All Population '!E36*'ST Population 2011%'!F39,0)</f>
        <v>10865</v>
      </c>
      <c r="G40" s="14">
        <f>ROUND('All Population '!F36*'ST Population 2011%'!G39,0)</f>
        <v>10116</v>
      </c>
      <c r="H40" s="14">
        <f t="shared" si="1"/>
        <v>20981</v>
      </c>
      <c r="I40" s="14" t="e">
        <f>ROUND('All Population '!#REF!*'ST Population 2011%'!I39,0)</f>
        <v>#REF!</v>
      </c>
      <c r="J40" s="14" t="e">
        <f>ROUND('All Population '!#REF!*'ST Population 2011%'!J39,0)</f>
        <v>#REF!</v>
      </c>
      <c r="K40" s="14" t="e">
        <f t="shared" si="2"/>
        <v>#REF!</v>
      </c>
      <c r="L40" s="14" t="e">
        <f>ROUND('All Population '!#REF!*'ST Population 2011%'!L39,0)</f>
        <v>#REF!</v>
      </c>
      <c r="M40" s="14" t="e">
        <f>ROUND('All Population '!#REF!*'ST Population 2011%'!M39,0)</f>
        <v>#REF!</v>
      </c>
      <c r="N40" s="14" t="e">
        <f t="shared" si="3"/>
        <v>#REF!</v>
      </c>
      <c r="O40" s="14" t="e">
        <f>ROUND('All Population '!#REF!*'ST Population 2011%'!O39,0)</f>
        <v>#REF!</v>
      </c>
      <c r="P40" s="14" t="e">
        <f>ROUND('All Population '!#REF!*'ST Population 2011%'!P39,0)</f>
        <v>#REF!</v>
      </c>
      <c r="Q40" s="14" t="e">
        <f t="shared" si="4"/>
        <v>#REF!</v>
      </c>
      <c r="R40" s="14" t="e">
        <f>ROUND('All Population '!#REF!*'ST Population 2011%'!R39,0)</f>
        <v>#REF!</v>
      </c>
      <c r="S40" s="14" t="e">
        <f>ROUND('All Population '!#REF!*'ST Population 2011%'!S39,0)</f>
        <v>#REF!</v>
      </c>
      <c r="T40" s="14" t="e">
        <f t="shared" si="5"/>
        <v>#REF!</v>
      </c>
      <c r="U40" s="22" t="e">
        <f>T40/'ST Population 2011'!T39</f>
        <v>#REF!</v>
      </c>
    </row>
    <row r="41" spans="1:21" ht="18.75" customHeight="1">
      <c r="A41" s="12">
        <v>36</v>
      </c>
      <c r="B41" s="13" t="s">
        <v>47</v>
      </c>
      <c r="C41" s="14">
        <f>ROUND('All Population '!B37*'ST Population 2011%'!C40,0)</f>
        <v>263067</v>
      </c>
      <c r="D41" s="14">
        <f>ROUND('All Population '!C37*'ST Population 2011%'!D40,0)</f>
        <v>253789</v>
      </c>
      <c r="E41" s="14">
        <f t="shared" si="0"/>
        <v>516856</v>
      </c>
      <c r="F41" s="14">
        <f>ROUND('All Population '!E37*'ST Population 2011%'!F40,0)</f>
        <v>149425</v>
      </c>
      <c r="G41" s="14">
        <f>ROUND('All Population '!F37*'ST Population 2011%'!G40,0)</f>
        <v>139959</v>
      </c>
      <c r="H41" s="14">
        <f t="shared" si="1"/>
        <v>289384</v>
      </c>
      <c r="I41" s="14" t="e">
        <f>ROUND('All Population '!#REF!*'ST Population 2011%'!I40,0)</f>
        <v>#REF!</v>
      </c>
      <c r="J41" s="14" t="e">
        <f>ROUND('All Population '!#REF!*'ST Population 2011%'!J40,0)</f>
        <v>#REF!</v>
      </c>
      <c r="K41" s="14" t="e">
        <f t="shared" si="2"/>
        <v>#REF!</v>
      </c>
      <c r="L41" s="14" t="e">
        <f>ROUND('All Population '!#REF!*'ST Population 2011%'!L40,0)</f>
        <v>#REF!</v>
      </c>
      <c r="M41" s="14" t="e">
        <f>ROUND('All Population '!#REF!*'ST Population 2011%'!M40,0)</f>
        <v>#REF!</v>
      </c>
      <c r="N41" s="14" t="e">
        <f t="shared" si="3"/>
        <v>#REF!</v>
      </c>
      <c r="O41" s="14" t="e">
        <f>ROUND('All Population '!#REF!*'ST Population 2011%'!O40,0)</f>
        <v>#REF!</v>
      </c>
      <c r="P41" s="14" t="e">
        <f>ROUND('All Population '!#REF!*'ST Population 2011%'!P40,0)</f>
        <v>#REF!</v>
      </c>
      <c r="Q41" s="14" t="e">
        <f t="shared" si="4"/>
        <v>#REF!</v>
      </c>
      <c r="R41" s="14" t="e">
        <f>ROUND('All Population '!#REF!*'ST Population 2011%'!R40,0)</f>
        <v>#REF!</v>
      </c>
      <c r="S41" s="14" t="e">
        <f>ROUND('All Population '!#REF!*'ST Population 2011%'!S40,0)</f>
        <v>#REF!</v>
      </c>
      <c r="T41" s="14" t="e">
        <f t="shared" si="5"/>
        <v>#REF!</v>
      </c>
      <c r="U41" s="22" t="e">
        <f>T41/'ST Population 2011'!T40</f>
        <v>#REF!</v>
      </c>
    </row>
    <row r="42" spans="1:21" ht="19.5" customHeight="1">
      <c r="A42" s="28" t="s">
        <v>48</v>
      </c>
      <c r="B42" s="28"/>
      <c r="C42" s="18">
        <f>SUM(C6:C41)</f>
        <v>6590067</v>
      </c>
      <c r="D42" s="18">
        <f t="shared" ref="D42:T42" si="6">SUM(D6:D41)</f>
        <v>6281822</v>
      </c>
      <c r="E42" s="18">
        <f t="shared" si="6"/>
        <v>12871889</v>
      </c>
      <c r="F42" s="18">
        <f t="shared" si="6"/>
        <v>3581614</v>
      </c>
      <c r="G42" s="18">
        <f t="shared" si="6"/>
        <v>3274521</v>
      </c>
      <c r="H42" s="18">
        <f t="shared" si="6"/>
        <v>6856135</v>
      </c>
      <c r="I42" s="18" t="e">
        <f t="shared" si="6"/>
        <v>#REF!</v>
      </c>
      <c r="J42" s="18" t="e">
        <f t="shared" si="6"/>
        <v>#REF!</v>
      </c>
      <c r="K42" s="18" t="e">
        <f t="shared" si="6"/>
        <v>#REF!</v>
      </c>
      <c r="L42" s="18" t="e">
        <f t="shared" si="6"/>
        <v>#REF!</v>
      </c>
      <c r="M42" s="18" t="e">
        <f t="shared" si="6"/>
        <v>#REF!</v>
      </c>
      <c r="N42" s="18" t="e">
        <f t="shared" si="6"/>
        <v>#REF!</v>
      </c>
      <c r="O42" s="18" t="e">
        <f t="shared" si="6"/>
        <v>#REF!</v>
      </c>
      <c r="P42" s="18" t="e">
        <f t="shared" si="6"/>
        <v>#REF!</v>
      </c>
      <c r="Q42" s="18" t="e">
        <f t="shared" si="6"/>
        <v>#REF!</v>
      </c>
      <c r="R42" s="18" t="e">
        <f t="shared" si="6"/>
        <v>#REF!</v>
      </c>
      <c r="S42" s="18" t="e">
        <f t="shared" si="6"/>
        <v>#REF!</v>
      </c>
      <c r="T42" s="18" t="e">
        <f t="shared" si="6"/>
        <v>#REF!</v>
      </c>
      <c r="U42" s="22" t="e">
        <f>T42/'ST Population 2011'!T41</f>
        <v>#REF!</v>
      </c>
    </row>
    <row r="43" spans="1:21" ht="19.5" customHeight="1">
      <c r="C43" s="14" t="e">
        <f>ROUND('All Population '!#REF!*'ST Population 2011%'!C41,0)</f>
        <v>#REF!</v>
      </c>
      <c r="D43" s="14" t="e">
        <f>ROUND('All Population '!#REF!*'ST Population 2011%'!D41,0)</f>
        <v>#REF!</v>
      </c>
      <c r="E43" s="14" t="e">
        <f>ROUND('All Population '!#REF!*'ST Population 2011%'!E41,0)</f>
        <v>#REF!</v>
      </c>
      <c r="F43" s="14" t="e">
        <f>ROUND('All Population '!#REF!*'ST Population 2011%'!F41,0)</f>
        <v>#REF!</v>
      </c>
      <c r="G43" s="14" t="e">
        <f>ROUND('All Population '!#REF!*'ST Population 2011%'!G41,0)</f>
        <v>#REF!</v>
      </c>
      <c r="H43" s="14" t="e">
        <f>ROUND('All Population '!#REF!*'ST Population 2011%'!H41,0)</f>
        <v>#REF!</v>
      </c>
      <c r="I43" s="14" t="e">
        <f>ROUND('All Population '!#REF!*'ST Population 2011%'!I41,0)</f>
        <v>#REF!</v>
      </c>
      <c r="J43" s="14" t="e">
        <f>ROUND('All Population '!#REF!*'ST Population 2011%'!J41,0)</f>
        <v>#REF!</v>
      </c>
      <c r="K43" s="14" t="e">
        <f>ROUND('All Population '!#REF!*'ST Population 2011%'!K41,0)</f>
        <v>#REF!</v>
      </c>
      <c r="L43" s="14" t="e">
        <f>ROUND('All Population '!#REF!*'ST Population 2011%'!L41,0)</f>
        <v>#REF!</v>
      </c>
      <c r="M43" s="14" t="e">
        <f>ROUND('All Population '!#REF!*'ST Population 2011%'!M41,0)</f>
        <v>#REF!</v>
      </c>
      <c r="N43" s="14" t="e">
        <f>ROUND('All Population '!#REF!*'ST Population 2011%'!N41,0)</f>
        <v>#REF!</v>
      </c>
      <c r="O43" s="14" t="e">
        <f>ROUND('All Population '!#REF!*'ST Population 2011%'!O41,0)</f>
        <v>#REF!</v>
      </c>
      <c r="P43" s="14" t="e">
        <f>ROUND('All Population '!#REF!*'ST Population 2011%'!P41,0)</f>
        <v>#REF!</v>
      </c>
      <c r="Q43" s="14" t="e">
        <f>ROUND('All Population '!#REF!*'ST Population 2011%'!Q41,0)</f>
        <v>#REF!</v>
      </c>
      <c r="R43" s="14" t="e">
        <f>ROUND('All Population '!#REF!*'ST Population 2011%'!R41,0)</f>
        <v>#REF!</v>
      </c>
      <c r="S43" s="14" t="e">
        <f>ROUND('All Population '!#REF!*'ST Population 2011%'!S41,0)</f>
        <v>#REF!</v>
      </c>
      <c r="T43" s="14" t="e">
        <f>ROUND('All Population '!#REF!*'ST Population 2011%'!T41,0)</f>
        <v>#REF!</v>
      </c>
      <c r="U43" s="22" t="e">
        <f>T43/'ST Population 2011'!T42</f>
        <v>#REF!</v>
      </c>
    </row>
    <row r="44" spans="1:21" ht="19.5" customHeight="1">
      <c r="C44" s="19" t="e">
        <f>C42-C43</f>
        <v>#REF!</v>
      </c>
      <c r="D44" s="19" t="e">
        <f t="shared" ref="D44:T44" si="7">D42-D43</f>
        <v>#REF!</v>
      </c>
      <c r="E44" s="19" t="e">
        <f t="shared" si="7"/>
        <v>#REF!</v>
      </c>
      <c r="F44" s="19" t="e">
        <f t="shared" si="7"/>
        <v>#REF!</v>
      </c>
      <c r="G44" s="19" t="e">
        <f t="shared" si="7"/>
        <v>#REF!</v>
      </c>
      <c r="H44" s="19" t="e">
        <f t="shared" si="7"/>
        <v>#REF!</v>
      </c>
      <c r="I44" s="19" t="e">
        <f t="shared" si="7"/>
        <v>#REF!</v>
      </c>
      <c r="J44" s="19" t="e">
        <f t="shared" si="7"/>
        <v>#REF!</v>
      </c>
      <c r="K44" s="19" t="e">
        <f t="shared" si="7"/>
        <v>#REF!</v>
      </c>
      <c r="L44" s="19" t="e">
        <f t="shared" si="7"/>
        <v>#REF!</v>
      </c>
      <c r="M44" s="19" t="e">
        <f t="shared" si="7"/>
        <v>#REF!</v>
      </c>
      <c r="N44" s="19" t="e">
        <f t="shared" si="7"/>
        <v>#REF!</v>
      </c>
      <c r="O44" s="19" t="e">
        <f t="shared" si="7"/>
        <v>#REF!</v>
      </c>
      <c r="P44" s="19" t="e">
        <f t="shared" si="7"/>
        <v>#REF!</v>
      </c>
      <c r="Q44" s="19" t="e">
        <f t="shared" si="7"/>
        <v>#REF!</v>
      </c>
      <c r="R44" s="19" t="e">
        <f t="shared" si="7"/>
        <v>#REF!</v>
      </c>
      <c r="S44" s="19" t="e">
        <f t="shared" si="7"/>
        <v>#REF!</v>
      </c>
      <c r="T44" s="19" t="e">
        <f t="shared" si="7"/>
        <v>#REF!</v>
      </c>
      <c r="U44" s="22" t="e">
        <f>T44/'ST Population 2011'!T43</f>
        <v>#REF!</v>
      </c>
    </row>
    <row r="47" spans="1:21" ht="19.5" customHeight="1">
      <c r="C47" s="19"/>
    </row>
  </sheetData>
  <mergeCells count="9">
    <mergeCell ref="O3:Q3"/>
    <mergeCell ref="R3:T3"/>
    <mergeCell ref="A42:B42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7" orientation="portrait" useFirstPageNumber="1" horizontalDpi="300" verticalDpi="300" r:id="rId1"/>
  <headerFooter alignWithMargins="0"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46"/>
  <sheetViews>
    <sheetView showGridLines="0" view="pageBreakPreview" zoomScaleSheetLayoutView="100" workbookViewId="0">
      <selection activeCell="B28" sqref="B28"/>
    </sheetView>
  </sheetViews>
  <sheetFormatPr defaultRowHeight="19.5" customHeight="1"/>
  <cols>
    <col min="1" max="1" width="4.5703125" style="4" customWidth="1"/>
    <col min="2" max="2" width="26" style="4" customWidth="1"/>
    <col min="3" max="4" width="12" style="4" customWidth="1"/>
    <col min="5" max="5" width="13" style="4" customWidth="1"/>
    <col min="6" max="8" width="12" style="4" customWidth="1"/>
    <col min="9" max="14" width="11.85546875" style="4" customWidth="1"/>
    <col min="15" max="16" width="11.5703125" style="4" customWidth="1"/>
    <col min="17" max="17" width="12.5703125" style="4" customWidth="1"/>
    <col min="18" max="19" width="11.5703125" style="4" customWidth="1"/>
    <col min="20" max="20" width="12.710937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0" ht="19.5" customHeight="1">
      <c r="A1" s="1"/>
      <c r="B1" s="2"/>
      <c r="C1" s="3" t="s">
        <v>0</v>
      </c>
      <c r="D1" s="1"/>
      <c r="E1" s="1"/>
      <c r="F1" s="1"/>
      <c r="G1" s="1"/>
      <c r="H1" s="1"/>
      <c r="I1" s="3" t="str">
        <f>C1</f>
        <v>Population in Different Age Group - Census 2011</v>
      </c>
      <c r="J1" s="1"/>
      <c r="K1" s="1"/>
      <c r="L1" s="1"/>
      <c r="M1" s="1"/>
      <c r="N1" s="1"/>
      <c r="O1" s="3" t="str">
        <f>I1</f>
        <v>Population in Different Age Group - Census 2011</v>
      </c>
      <c r="P1" s="1"/>
      <c r="Q1" s="1"/>
      <c r="R1" s="1"/>
      <c r="S1" s="1"/>
      <c r="T1" s="1"/>
    </row>
    <row r="2" spans="1:20" ht="18.75" customHeight="1">
      <c r="A2" s="1"/>
      <c r="B2" s="1"/>
      <c r="C2" s="5" t="s">
        <v>50</v>
      </c>
      <c r="D2" s="6"/>
      <c r="E2" s="6"/>
      <c r="F2" s="6"/>
      <c r="G2" s="6"/>
      <c r="H2" s="6"/>
      <c r="I2" s="5" t="str">
        <f>C2</f>
        <v>All Categories</v>
      </c>
      <c r="J2" s="6"/>
      <c r="K2" s="6"/>
      <c r="L2" s="6"/>
      <c r="M2" s="6"/>
      <c r="N2" s="6"/>
      <c r="O2" s="1"/>
      <c r="P2" s="1"/>
      <c r="Q2" s="1"/>
      <c r="R2" s="1"/>
      <c r="S2" s="1"/>
      <c r="T2" s="1"/>
    </row>
    <row r="3" spans="1:20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0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0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0" ht="18.75" customHeight="1">
      <c r="A6" s="12">
        <v>1</v>
      </c>
      <c r="B6" s="13" t="s">
        <v>13</v>
      </c>
      <c r="C6" s="14">
        <v>16131</v>
      </c>
      <c r="D6" s="14">
        <v>15407</v>
      </c>
      <c r="E6" s="15">
        <f>C6+D6</f>
        <v>31538</v>
      </c>
      <c r="F6" s="16">
        <v>10134</v>
      </c>
      <c r="G6" s="16">
        <v>9766</v>
      </c>
      <c r="H6" s="15">
        <f>F6+G6</f>
        <v>19900</v>
      </c>
      <c r="I6" s="16">
        <v>6856</v>
      </c>
      <c r="J6" s="16">
        <v>6388</v>
      </c>
      <c r="K6" s="15">
        <f>I6+J6</f>
        <v>13244</v>
      </c>
      <c r="L6" s="16">
        <v>6797</v>
      </c>
      <c r="M6" s="16">
        <v>6109</v>
      </c>
      <c r="N6" s="15">
        <f>L6+M6</f>
        <v>12906</v>
      </c>
      <c r="O6" s="16">
        <v>18422</v>
      </c>
      <c r="P6" s="16">
        <v>16720</v>
      </c>
      <c r="Q6" s="15">
        <f t="shared" ref="Q6:Q40" si="0">O6+P6</f>
        <v>35142</v>
      </c>
      <c r="R6" s="16">
        <v>22399</v>
      </c>
      <c r="S6" s="16">
        <v>20225</v>
      </c>
      <c r="T6" s="15">
        <f t="shared" ref="T6:T40" si="1">R6+S6</f>
        <v>42624</v>
      </c>
    </row>
    <row r="7" spans="1:20" ht="18.75" customHeight="1">
      <c r="A7" s="12">
        <v>2</v>
      </c>
      <c r="B7" s="13" t="s">
        <v>14</v>
      </c>
      <c r="C7" s="14">
        <v>3928676</v>
      </c>
      <c r="D7" s="14">
        <v>3702011</v>
      </c>
      <c r="E7" s="15">
        <f t="shared" ref="E7:E40" si="2">C7+D7</f>
        <v>7630687</v>
      </c>
      <c r="F7" s="16">
        <v>2464358</v>
      </c>
      <c r="G7" s="16">
        <v>2356808</v>
      </c>
      <c r="H7" s="15">
        <f t="shared" ref="H7:H40" si="3">F7+G7</f>
        <v>4821166</v>
      </c>
      <c r="I7" s="16">
        <v>1693005</v>
      </c>
      <c r="J7" s="16">
        <v>1572404</v>
      </c>
      <c r="K7" s="15">
        <f t="shared" ref="K7:K40" si="4">I7+J7</f>
        <v>3265409</v>
      </c>
      <c r="L7" s="16">
        <v>1604993</v>
      </c>
      <c r="M7" s="16">
        <v>1437250</v>
      </c>
      <c r="N7" s="15">
        <f t="shared" ref="N7:N40" si="5">L7+M7</f>
        <v>3042243</v>
      </c>
      <c r="O7" s="16">
        <v>4312873</v>
      </c>
      <c r="P7" s="16">
        <v>4298989</v>
      </c>
      <c r="Q7" s="15">
        <f t="shared" si="0"/>
        <v>8611862</v>
      </c>
      <c r="R7" s="16">
        <v>5041051</v>
      </c>
      <c r="S7" s="16">
        <v>4986996</v>
      </c>
      <c r="T7" s="15">
        <f t="shared" si="1"/>
        <v>10028047</v>
      </c>
    </row>
    <row r="8" spans="1:20" ht="18.75" customHeight="1">
      <c r="A8" s="12">
        <v>3</v>
      </c>
      <c r="B8" s="13" t="s">
        <v>15</v>
      </c>
      <c r="C8" s="14">
        <v>89306</v>
      </c>
      <c r="D8" s="14">
        <v>86835</v>
      </c>
      <c r="E8" s="15">
        <f t="shared" si="2"/>
        <v>176141</v>
      </c>
      <c r="F8" s="16">
        <v>52786</v>
      </c>
      <c r="G8" s="16">
        <v>52239</v>
      </c>
      <c r="H8" s="15">
        <f t="shared" si="3"/>
        <v>105025</v>
      </c>
      <c r="I8" s="16">
        <v>35577</v>
      </c>
      <c r="J8" s="16">
        <v>35028</v>
      </c>
      <c r="K8" s="15">
        <f t="shared" si="4"/>
        <v>70605</v>
      </c>
      <c r="L8" s="16">
        <v>30571</v>
      </c>
      <c r="M8" s="16">
        <v>29946</v>
      </c>
      <c r="N8" s="15">
        <f t="shared" si="5"/>
        <v>60517</v>
      </c>
      <c r="O8" s="16">
        <v>71756</v>
      </c>
      <c r="P8" s="16">
        <v>72183</v>
      </c>
      <c r="Q8" s="15">
        <f t="shared" si="0"/>
        <v>143939</v>
      </c>
      <c r="R8" s="16">
        <v>83252</v>
      </c>
      <c r="S8" s="16">
        <v>82933</v>
      </c>
      <c r="T8" s="15">
        <f t="shared" si="1"/>
        <v>166185</v>
      </c>
    </row>
    <row r="9" spans="1:20" ht="18.75" customHeight="1">
      <c r="A9" s="12">
        <v>4</v>
      </c>
      <c r="B9" s="17" t="s">
        <v>16</v>
      </c>
      <c r="C9" s="14">
        <v>1830465</v>
      </c>
      <c r="D9" s="14">
        <v>1755118</v>
      </c>
      <c r="E9" s="15">
        <f t="shared" si="2"/>
        <v>3585583</v>
      </c>
      <c r="F9" s="16">
        <v>1052689</v>
      </c>
      <c r="G9" s="16">
        <v>1005498</v>
      </c>
      <c r="H9" s="15">
        <f t="shared" si="3"/>
        <v>2058187</v>
      </c>
      <c r="I9" s="16">
        <v>694035</v>
      </c>
      <c r="J9" s="16">
        <v>647097</v>
      </c>
      <c r="K9" s="15">
        <f t="shared" si="4"/>
        <v>1341132</v>
      </c>
      <c r="L9" s="16">
        <v>617737</v>
      </c>
      <c r="M9" s="16">
        <v>537533</v>
      </c>
      <c r="N9" s="15">
        <f t="shared" si="5"/>
        <v>1155270</v>
      </c>
      <c r="O9" s="16">
        <v>1533888</v>
      </c>
      <c r="P9" s="16">
        <v>1591428</v>
      </c>
      <c r="Q9" s="15">
        <f t="shared" si="0"/>
        <v>3125316</v>
      </c>
      <c r="R9" s="16">
        <v>1783867</v>
      </c>
      <c r="S9" s="16">
        <v>1845827</v>
      </c>
      <c r="T9" s="15">
        <f t="shared" si="1"/>
        <v>3629694</v>
      </c>
    </row>
    <row r="10" spans="1:20" ht="18.75" customHeight="1">
      <c r="A10" s="12">
        <v>5</v>
      </c>
      <c r="B10" s="17" t="s">
        <v>17</v>
      </c>
      <c r="C10" s="14">
        <v>8218461</v>
      </c>
      <c r="D10" s="14">
        <v>7594381</v>
      </c>
      <c r="E10" s="15">
        <f t="shared" si="2"/>
        <v>15812842</v>
      </c>
      <c r="F10" s="16">
        <v>4074766</v>
      </c>
      <c r="G10" s="16">
        <v>3684181</v>
      </c>
      <c r="H10" s="15">
        <f t="shared" si="3"/>
        <v>7758947</v>
      </c>
      <c r="I10" s="16">
        <v>2510937</v>
      </c>
      <c r="J10" s="16">
        <v>2127355</v>
      </c>
      <c r="K10" s="15">
        <f t="shared" si="4"/>
        <v>4638292</v>
      </c>
      <c r="L10" s="16">
        <v>1941603</v>
      </c>
      <c r="M10" s="16">
        <v>1514249</v>
      </c>
      <c r="N10" s="15">
        <f t="shared" si="5"/>
        <v>3455852</v>
      </c>
      <c r="O10" s="16">
        <v>4987663</v>
      </c>
      <c r="P10" s="16">
        <v>4197149</v>
      </c>
      <c r="Q10" s="15">
        <f t="shared" si="0"/>
        <v>9184812</v>
      </c>
      <c r="R10" s="16">
        <v>5596291</v>
      </c>
      <c r="S10" s="16">
        <v>4832065</v>
      </c>
      <c r="T10" s="15">
        <f t="shared" si="1"/>
        <v>10428356</v>
      </c>
    </row>
    <row r="11" spans="1:20" ht="18.75" customHeight="1">
      <c r="A11" s="12">
        <v>6</v>
      </c>
      <c r="B11" s="13" t="s">
        <v>18</v>
      </c>
      <c r="C11" s="14">
        <v>50373</v>
      </c>
      <c r="D11" s="14">
        <v>42017</v>
      </c>
      <c r="E11" s="15">
        <f t="shared" si="2"/>
        <v>92390</v>
      </c>
      <c r="F11" s="16">
        <v>30487</v>
      </c>
      <c r="G11" s="16">
        <v>24234</v>
      </c>
      <c r="H11" s="15">
        <f t="shared" si="3"/>
        <v>54721</v>
      </c>
      <c r="I11" s="16">
        <v>20846</v>
      </c>
      <c r="J11" s="16">
        <v>16475</v>
      </c>
      <c r="K11" s="15">
        <f t="shared" si="4"/>
        <v>37321</v>
      </c>
      <c r="L11" s="16">
        <v>22255</v>
      </c>
      <c r="M11" s="16">
        <v>16415</v>
      </c>
      <c r="N11" s="15">
        <f t="shared" si="5"/>
        <v>38670</v>
      </c>
      <c r="O11" s="16">
        <v>70387</v>
      </c>
      <c r="P11" s="16">
        <v>51398</v>
      </c>
      <c r="Q11" s="15">
        <f t="shared" si="0"/>
        <v>121785</v>
      </c>
      <c r="R11" s="16">
        <v>83261</v>
      </c>
      <c r="S11" s="16">
        <v>61796</v>
      </c>
      <c r="T11" s="15">
        <f t="shared" si="1"/>
        <v>145057</v>
      </c>
    </row>
    <row r="12" spans="1:20" ht="18.75" customHeight="1">
      <c r="A12" s="12">
        <v>7</v>
      </c>
      <c r="B12" s="13" t="s">
        <v>19</v>
      </c>
      <c r="C12" s="14">
        <v>1443501</v>
      </c>
      <c r="D12" s="14">
        <v>1393845</v>
      </c>
      <c r="E12" s="15">
        <f t="shared" si="2"/>
        <v>2837346</v>
      </c>
      <c r="F12" s="16">
        <v>857732</v>
      </c>
      <c r="G12" s="16">
        <v>838065</v>
      </c>
      <c r="H12" s="15">
        <f t="shared" si="3"/>
        <v>1695797</v>
      </c>
      <c r="I12" s="16">
        <v>554861</v>
      </c>
      <c r="J12" s="16">
        <v>540669</v>
      </c>
      <c r="K12" s="15">
        <f t="shared" si="4"/>
        <v>1095530</v>
      </c>
      <c r="L12" s="16">
        <v>514788</v>
      </c>
      <c r="M12" s="16">
        <v>500123</v>
      </c>
      <c r="N12" s="15">
        <f t="shared" si="5"/>
        <v>1014911</v>
      </c>
      <c r="O12" s="16">
        <v>1295982</v>
      </c>
      <c r="P12" s="16">
        <v>1277117</v>
      </c>
      <c r="Q12" s="15">
        <f t="shared" si="0"/>
        <v>2573099</v>
      </c>
      <c r="R12" s="16">
        <v>1504296</v>
      </c>
      <c r="S12" s="16">
        <v>1492762</v>
      </c>
      <c r="T12" s="15">
        <f t="shared" si="1"/>
        <v>2997058</v>
      </c>
    </row>
    <row r="13" spans="1:20" ht="18.75" customHeight="1">
      <c r="A13" s="12">
        <v>8</v>
      </c>
      <c r="B13" s="13" t="s">
        <v>20</v>
      </c>
      <c r="C13" s="14">
        <v>19233</v>
      </c>
      <c r="D13" s="14">
        <v>17424</v>
      </c>
      <c r="E13" s="15">
        <f t="shared" si="2"/>
        <v>36657</v>
      </c>
      <c r="F13" s="16">
        <v>11027</v>
      </c>
      <c r="G13" s="16">
        <v>9951</v>
      </c>
      <c r="H13" s="15">
        <f t="shared" si="3"/>
        <v>20978</v>
      </c>
      <c r="I13" s="16">
        <v>6587</v>
      </c>
      <c r="J13" s="16">
        <v>5651</v>
      </c>
      <c r="K13" s="15">
        <f t="shared" si="4"/>
        <v>12238</v>
      </c>
      <c r="L13" s="16">
        <v>6473</v>
      </c>
      <c r="M13" s="16">
        <v>4874</v>
      </c>
      <c r="N13" s="15">
        <f t="shared" si="5"/>
        <v>11347</v>
      </c>
      <c r="O13" s="16">
        <v>27817</v>
      </c>
      <c r="P13" s="16">
        <v>15735</v>
      </c>
      <c r="Q13" s="15">
        <f t="shared" si="0"/>
        <v>43552</v>
      </c>
      <c r="R13" s="16">
        <v>32564</v>
      </c>
      <c r="S13" s="16">
        <v>18773</v>
      </c>
      <c r="T13" s="15">
        <f t="shared" si="1"/>
        <v>51337</v>
      </c>
    </row>
    <row r="14" spans="1:20" ht="18.75" customHeight="1">
      <c r="A14" s="12">
        <v>9</v>
      </c>
      <c r="B14" s="13" t="s">
        <v>21</v>
      </c>
      <c r="C14" s="14">
        <v>9665</v>
      </c>
      <c r="D14" s="14">
        <v>8583</v>
      </c>
      <c r="E14" s="15">
        <f t="shared" si="2"/>
        <v>18248</v>
      </c>
      <c r="F14" s="16">
        <v>5505</v>
      </c>
      <c r="G14" s="16">
        <v>4759</v>
      </c>
      <c r="H14" s="15">
        <f t="shared" si="3"/>
        <v>10264</v>
      </c>
      <c r="I14" s="16">
        <v>3881</v>
      </c>
      <c r="J14" s="16">
        <v>2994</v>
      </c>
      <c r="K14" s="15">
        <f t="shared" si="4"/>
        <v>6875</v>
      </c>
      <c r="L14" s="16">
        <v>5469</v>
      </c>
      <c r="M14" s="16">
        <v>2918</v>
      </c>
      <c r="N14" s="15">
        <f t="shared" si="5"/>
        <v>8387</v>
      </c>
      <c r="O14" s="16">
        <v>29099</v>
      </c>
      <c r="P14" s="16">
        <v>10174</v>
      </c>
      <c r="Q14" s="15">
        <f t="shared" si="0"/>
        <v>39273</v>
      </c>
      <c r="R14" s="16">
        <v>33810</v>
      </c>
      <c r="S14" s="16">
        <v>12153</v>
      </c>
      <c r="T14" s="15">
        <f t="shared" si="1"/>
        <v>45963</v>
      </c>
    </row>
    <row r="15" spans="1:20" ht="18.75" customHeight="1">
      <c r="A15" s="12">
        <v>10</v>
      </c>
      <c r="B15" s="13" t="s">
        <v>22</v>
      </c>
      <c r="C15" s="14">
        <v>853818</v>
      </c>
      <c r="D15" s="14">
        <v>722742</v>
      </c>
      <c r="E15" s="15">
        <f t="shared" si="2"/>
        <v>1576560</v>
      </c>
      <c r="F15" s="16">
        <v>520384</v>
      </c>
      <c r="G15" s="16">
        <v>439183</v>
      </c>
      <c r="H15" s="15">
        <f t="shared" si="3"/>
        <v>959567</v>
      </c>
      <c r="I15" s="16">
        <v>358329</v>
      </c>
      <c r="J15" s="16">
        <v>301333</v>
      </c>
      <c r="K15" s="15">
        <f t="shared" si="4"/>
        <v>659662</v>
      </c>
      <c r="L15" s="16">
        <v>350747</v>
      </c>
      <c r="M15" s="16">
        <v>286490</v>
      </c>
      <c r="N15" s="15">
        <f t="shared" si="5"/>
        <v>637237</v>
      </c>
      <c r="O15" s="16">
        <v>991466</v>
      </c>
      <c r="P15" s="16">
        <v>804932</v>
      </c>
      <c r="Q15" s="15">
        <f t="shared" si="0"/>
        <v>1796398</v>
      </c>
      <c r="R15" s="16">
        <v>1162507</v>
      </c>
      <c r="S15" s="16">
        <v>956462</v>
      </c>
      <c r="T15" s="15">
        <f t="shared" si="1"/>
        <v>2118969</v>
      </c>
    </row>
    <row r="16" spans="1:20" ht="18.75" customHeight="1">
      <c r="A16" s="12">
        <v>11</v>
      </c>
      <c r="B16" s="13" t="s">
        <v>23</v>
      </c>
      <c r="C16" s="14">
        <v>55412</v>
      </c>
      <c r="D16" s="14">
        <v>52192</v>
      </c>
      <c r="E16" s="15">
        <f t="shared" si="2"/>
        <v>107604</v>
      </c>
      <c r="F16" s="16">
        <v>33994</v>
      </c>
      <c r="G16" s="16">
        <v>31619</v>
      </c>
      <c r="H16" s="15">
        <f t="shared" si="3"/>
        <v>65613</v>
      </c>
      <c r="I16" s="16">
        <v>22501</v>
      </c>
      <c r="J16" s="16">
        <v>20970</v>
      </c>
      <c r="K16" s="15">
        <f t="shared" si="4"/>
        <v>43471</v>
      </c>
      <c r="L16" s="16">
        <v>21849</v>
      </c>
      <c r="M16" s="16">
        <v>20229</v>
      </c>
      <c r="N16" s="15">
        <f t="shared" si="5"/>
        <v>42078</v>
      </c>
      <c r="O16" s="16">
        <v>70465</v>
      </c>
      <c r="P16" s="16">
        <v>59067</v>
      </c>
      <c r="Q16" s="15">
        <f t="shared" si="0"/>
        <v>129532</v>
      </c>
      <c r="R16" s="16">
        <v>83876</v>
      </c>
      <c r="S16" s="16">
        <v>70711</v>
      </c>
      <c r="T16" s="15">
        <f t="shared" si="1"/>
        <v>154587</v>
      </c>
    </row>
    <row r="17" spans="1:20" ht="18.75" customHeight="1">
      <c r="A17" s="12">
        <v>12</v>
      </c>
      <c r="B17" s="13" t="s">
        <v>24</v>
      </c>
      <c r="C17" s="14">
        <v>3193645</v>
      </c>
      <c r="D17" s="14">
        <v>2768785</v>
      </c>
      <c r="E17" s="15">
        <f t="shared" si="2"/>
        <v>5962430</v>
      </c>
      <c r="F17" s="16">
        <v>1954147</v>
      </c>
      <c r="G17" s="16">
        <v>1708180</v>
      </c>
      <c r="H17" s="15">
        <f t="shared" si="3"/>
        <v>3662327</v>
      </c>
      <c r="I17" s="16">
        <v>1282482</v>
      </c>
      <c r="J17" s="16">
        <v>1114664</v>
      </c>
      <c r="K17" s="15">
        <f t="shared" si="4"/>
        <v>2397146</v>
      </c>
      <c r="L17" s="16">
        <v>1204993</v>
      </c>
      <c r="M17" s="16">
        <v>1043974</v>
      </c>
      <c r="N17" s="15">
        <f t="shared" si="5"/>
        <v>2248967</v>
      </c>
      <c r="O17" s="16">
        <v>3239379</v>
      </c>
      <c r="P17" s="16">
        <v>2822833</v>
      </c>
      <c r="Q17" s="15">
        <f t="shared" si="0"/>
        <v>6062212</v>
      </c>
      <c r="R17" s="16">
        <v>3781933</v>
      </c>
      <c r="S17" s="16">
        <v>3333107</v>
      </c>
      <c r="T17" s="15">
        <f t="shared" si="1"/>
        <v>7115040</v>
      </c>
    </row>
    <row r="18" spans="1:20" ht="18.75" customHeight="1">
      <c r="A18" s="12">
        <v>13</v>
      </c>
      <c r="B18" s="13" t="s">
        <v>25</v>
      </c>
      <c r="C18" s="14">
        <v>1405278</v>
      </c>
      <c r="D18" s="14">
        <v>1147191</v>
      </c>
      <c r="E18" s="15">
        <f t="shared" si="2"/>
        <v>2552469</v>
      </c>
      <c r="F18" s="16">
        <v>865044</v>
      </c>
      <c r="G18" s="16">
        <v>701436</v>
      </c>
      <c r="H18" s="15">
        <f t="shared" si="3"/>
        <v>1566480</v>
      </c>
      <c r="I18" s="16">
        <v>594850</v>
      </c>
      <c r="J18" s="16">
        <v>487373</v>
      </c>
      <c r="K18" s="15">
        <f t="shared" si="4"/>
        <v>1082223</v>
      </c>
      <c r="L18" s="16">
        <v>577075</v>
      </c>
      <c r="M18" s="16">
        <v>458953</v>
      </c>
      <c r="N18" s="15">
        <f t="shared" si="5"/>
        <v>1036028</v>
      </c>
      <c r="O18" s="16">
        <v>1488269</v>
      </c>
      <c r="P18" s="16">
        <v>1234057</v>
      </c>
      <c r="Q18" s="15">
        <f t="shared" si="0"/>
        <v>2722326</v>
      </c>
      <c r="R18" s="16">
        <v>1730173</v>
      </c>
      <c r="S18" s="16">
        <v>1453809</v>
      </c>
      <c r="T18" s="15">
        <f t="shared" si="1"/>
        <v>3183982</v>
      </c>
    </row>
    <row r="19" spans="1:20" ht="18.75" customHeight="1">
      <c r="A19" s="12">
        <v>14</v>
      </c>
      <c r="B19" s="13" t="s">
        <v>26</v>
      </c>
      <c r="C19" s="14">
        <v>321214</v>
      </c>
      <c r="D19" s="14">
        <v>286880</v>
      </c>
      <c r="E19" s="15">
        <f t="shared" si="2"/>
        <v>608094</v>
      </c>
      <c r="F19" s="16">
        <v>199828</v>
      </c>
      <c r="G19" s="16">
        <v>177574</v>
      </c>
      <c r="H19" s="15">
        <f t="shared" si="3"/>
        <v>377402</v>
      </c>
      <c r="I19" s="16">
        <v>133990</v>
      </c>
      <c r="J19" s="16">
        <v>120614</v>
      </c>
      <c r="K19" s="15">
        <f t="shared" si="4"/>
        <v>254604</v>
      </c>
      <c r="L19" s="16">
        <v>132379</v>
      </c>
      <c r="M19" s="16">
        <v>118616</v>
      </c>
      <c r="N19" s="15">
        <f t="shared" si="5"/>
        <v>250995</v>
      </c>
      <c r="O19" s="16">
        <v>337457</v>
      </c>
      <c r="P19" s="16">
        <v>320189</v>
      </c>
      <c r="Q19" s="15">
        <f t="shared" si="0"/>
        <v>657646</v>
      </c>
      <c r="R19" s="16">
        <v>399121</v>
      </c>
      <c r="S19" s="16">
        <v>382175</v>
      </c>
      <c r="T19" s="15">
        <f t="shared" si="1"/>
        <v>781296</v>
      </c>
    </row>
    <row r="20" spans="1:20" ht="18.75" customHeight="1">
      <c r="A20" s="12">
        <v>15</v>
      </c>
      <c r="B20" s="13" t="s">
        <v>27</v>
      </c>
      <c r="C20" s="14">
        <v>752362</v>
      </c>
      <c r="D20" s="14">
        <v>670758</v>
      </c>
      <c r="E20" s="15">
        <f t="shared" si="2"/>
        <v>1423120</v>
      </c>
      <c r="F20" s="16">
        <v>438354</v>
      </c>
      <c r="G20" s="16">
        <v>394572</v>
      </c>
      <c r="H20" s="15">
        <f t="shared" si="3"/>
        <v>832926</v>
      </c>
      <c r="I20" s="16">
        <v>280230</v>
      </c>
      <c r="J20" s="16">
        <v>257406</v>
      </c>
      <c r="K20" s="15">
        <f t="shared" si="4"/>
        <v>537636</v>
      </c>
      <c r="L20" s="16">
        <v>251498</v>
      </c>
      <c r="M20" s="16">
        <v>233162</v>
      </c>
      <c r="N20" s="15">
        <f t="shared" si="5"/>
        <v>484660</v>
      </c>
      <c r="O20" s="16">
        <v>631670</v>
      </c>
      <c r="P20" s="16">
        <v>592303</v>
      </c>
      <c r="Q20" s="15">
        <f t="shared" si="0"/>
        <v>1223973</v>
      </c>
      <c r="R20" s="16">
        <v>738506</v>
      </c>
      <c r="S20" s="16">
        <v>690517</v>
      </c>
      <c r="T20" s="15">
        <f t="shared" si="1"/>
        <v>1429023</v>
      </c>
    </row>
    <row r="21" spans="1:20" ht="18.75" customHeight="1">
      <c r="A21" s="12">
        <v>16</v>
      </c>
      <c r="B21" s="13" t="s">
        <v>28</v>
      </c>
      <c r="C21" s="14">
        <v>2191423</v>
      </c>
      <c r="D21" s="14">
        <v>2087326</v>
      </c>
      <c r="E21" s="15">
        <f t="shared" si="2"/>
        <v>4278749</v>
      </c>
      <c r="F21" s="16">
        <v>1206937</v>
      </c>
      <c r="G21" s="16">
        <v>1145845</v>
      </c>
      <c r="H21" s="15">
        <f t="shared" si="3"/>
        <v>2352782</v>
      </c>
      <c r="I21" s="16">
        <v>793034</v>
      </c>
      <c r="J21" s="16">
        <v>716497</v>
      </c>
      <c r="K21" s="15">
        <f t="shared" si="4"/>
        <v>1509531</v>
      </c>
      <c r="L21" s="16">
        <v>640533</v>
      </c>
      <c r="M21" s="16">
        <v>542108</v>
      </c>
      <c r="N21" s="15">
        <f t="shared" si="5"/>
        <v>1182641</v>
      </c>
      <c r="O21" s="16">
        <v>1627324</v>
      </c>
      <c r="P21" s="16">
        <v>1517743</v>
      </c>
      <c r="Q21" s="15">
        <f t="shared" si="0"/>
        <v>3145067</v>
      </c>
      <c r="R21" s="16">
        <v>1849643</v>
      </c>
      <c r="S21" s="16">
        <v>1745575</v>
      </c>
      <c r="T21" s="15">
        <f t="shared" si="1"/>
        <v>3595218</v>
      </c>
    </row>
    <row r="22" spans="1:20" ht="18.75" customHeight="1">
      <c r="A22" s="12">
        <v>17</v>
      </c>
      <c r="B22" s="13" t="s">
        <v>29</v>
      </c>
      <c r="C22" s="14">
        <v>2763631</v>
      </c>
      <c r="D22" s="14">
        <v>2614607</v>
      </c>
      <c r="E22" s="15">
        <f t="shared" si="2"/>
        <v>5378238</v>
      </c>
      <c r="F22" s="16">
        <v>1733965</v>
      </c>
      <c r="G22" s="16">
        <v>1642985</v>
      </c>
      <c r="H22" s="15">
        <f t="shared" si="3"/>
        <v>3376950</v>
      </c>
      <c r="I22" s="16">
        <v>1193754</v>
      </c>
      <c r="J22" s="16">
        <v>1087143</v>
      </c>
      <c r="K22" s="15">
        <f t="shared" si="4"/>
        <v>2280897</v>
      </c>
      <c r="L22" s="16">
        <v>1144702</v>
      </c>
      <c r="M22" s="16">
        <v>1033371</v>
      </c>
      <c r="N22" s="15">
        <f t="shared" si="5"/>
        <v>2178073</v>
      </c>
      <c r="O22" s="16">
        <v>3266067</v>
      </c>
      <c r="P22" s="16">
        <v>3095636</v>
      </c>
      <c r="Q22" s="15">
        <f t="shared" si="0"/>
        <v>6361703</v>
      </c>
      <c r="R22" s="16">
        <v>3813855</v>
      </c>
      <c r="S22" s="16">
        <v>3587819</v>
      </c>
      <c r="T22" s="15">
        <f t="shared" si="1"/>
        <v>7401674</v>
      </c>
    </row>
    <row r="23" spans="1:20" ht="18.75" customHeight="1">
      <c r="A23" s="12">
        <v>18</v>
      </c>
      <c r="B23" s="13" t="s">
        <v>30</v>
      </c>
      <c r="C23" s="14">
        <v>1338437</v>
      </c>
      <c r="D23" s="14">
        <v>1284669</v>
      </c>
      <c r="E23" s="15">
        <f t="shared" si="2"/>
        <v>2623106</v>
      </c>
      <c r="F23" s="16">
        <v>859570</v>
      </c>
      <c r="G23" s="16">
        <v>828940</v>
      </c>
      <c r="H23" s="15">
        <f t="shared" si="3"/>
        <v>1688510</v>
      </c>
      <c r="I23" s="16">
        <v>558785</v>
      </c>
      <c r="J23" s="16">
        <v>536495</v>
      </c>
      <c r="K23" s="15">
        <f t="shared" si="4"/>
        <v>1095280</v>
      </c>
      <c r="L23" s="16">
        <v>524751</v>
      </c>
      <c r="M23" s="16">
        <v>507733</v>
      </c>
      <c r="N23" s="15">
        <f t="shared" si="5"/>
        <v>1032484</v>
      </c>
      <c r="O23" s="16">
        <v>1326126</v>
      </c>
      <c r="P23" s="16">
        <v>1318256</v>
      </c>
      <c r="Q23" s="15">
        <f t="shared" si="0"/>
        <v>2644382</v>
      </c>
      <c r="R23" s="16">
        <v>1576568</v>
      </c>
      <c r="S23" s="16">
        <v>1592411</v>
      </c>
      <c r="T23" s="15">
        <f t="shared" si="1"/>
        <v>3168979</v>
      </c>
    </row>
    <row r="24" spans="1:20" ht="18.75" customHeight="1">
      <c r="A24" s="12">
        <v>19</v>
      </c>
      <c r="B24" s="13" t="s">
        <v>31</v>
      </c>
      <c r="C24" s="14">
        <v>2827</v>
      </c>
      <c r="D24" s="14">
        <v>2764</v>
      </c>
      <c r="E24" s="15">
        <f t="shared" si="2"/>
        <v>5591</v>
      </c>
      <c r="F24" s="16">
        <v>1662</v>
      </c>
      <c r="G24" s="16">
        <v>1898</v>
      </c>
      <c r="H24" s="15">
        <f t="shared" si="3"/>
        <v>3560</v>
      </c>
      <c r="I24" s="16">
        <v>1137</v>
      </c>
      <c r="J24" s="16">
        <v>1141</v>
      </c>
      <c r="K24" s="15">
        <f t="shared" si="4"/>
        <v>2278</v>
      </c>
      <c r="L24" s="16">
        <v>1094</v>
      </c>
      <c r="M24" s="16">
        <v>1191</v>
      </c>
      <c r="N24" s="15">
        <f t="shared" si="5"/>
        <v>2285</v>
      </c>
      <c r="O24" s="16">
        <v>2943</v>
      </c>
      <c r="P24" s="16">
        <v>2646</v>
      </c>
      <c r="Q24" s="15">
        <f t="shared" si="0"/>
        <v>5589</v>
      </c>
      <c r="R24" s="16">
        <v>3555</v>
      </c>
      <c r="S24" s="16">
        <v>3192</v>
      </c>
      <c r="T24" s="15">
        <f t="shared" si="1"/>
        <v>6747</v>
      </c>
    </row>
    <row r="25" spans="1:20" ht="18.75" customHeight="1">
      <c r="A25" s="12">
        <v>20</v>
      </c>
      <c r="B25" s="13" t="s">
        <v>32</v>
      </c>
      <c r="C25" s="14">
        <v>4450839</v>
      </c>
      <c r="D25" s="14">
        <v>4125704</v>
      </c>
      <c r="E25" s="15">
        <f t="shared" si="2"/>
        <v>8576543</v>
      </c>
      <c r="F25" s="16">
        <v>2582515</v>
      </c>
      <c r="G25" s="16">
        <v>2407907</v>
      </c>
      <c r="H25" s="15">
        <f t="shared" si="3"/>
        <v>4990422</v>
      </c>
      <c r="I25" s="16">
        <v>1685022</v>
      </c>
      <c r="J25" s="16">
        <v>1521043</v>
      </c>
      <c r="K25" s="15">
        <f t="shared" si="4"/>
        <v>3206065</v>
      </c>
      <c r="L25" s="16">
        <v>1521562</v>
      </c>
      <c r="M25" s="16">
        <v>1323034</v>
      </c>
      <c r="N25" s="15">
        <f t="shared" si="5"/>
        <v>2844596</v>
      </c>
      <c r="O25" s="16">
        <v>3974538</v>
      </c>
      <c r="P25" s="16">
        <v>3416956</v>
      </c>
      <c r="Q25" s="15">
        <f t="shared" si="0"/>
        <v>7391494</v>
      </c>
      <c r="R25" s="16">
        <v>4558477</v>
      </c>
      <c r="S25" s="16">
        <v>3989629</v>
      </c>
      <c r="T25" s="15">
        <f t="shared" si="1"/>
        <v>8548106</v>
      </c>
    </row>
    <row r="26" spans="1:20" ht="18.75" customHeight="1">
      <c r="A26" s="12">
        <v>21</v>
      </c>
      <c r="B26" s="13" t="s">
        <v>33</v>
      </c>
      <c r="C26" s="14">
        <v>5339558</v>
      </c>
      <c r="D26" s="14">
        <v>4788053</v>
      </c>
      <c r="E26" s="15">
        <f t="shared" si="2"/>
        <v>10127611</v>
      </c>
      <c r="F26" s="16">
        <v>3339709</v>
      </c>
      <c r="G26" s="16">
        <v>2997967</v>
      </c>
      <c r="H26" s="15">
        <f t="shared" si="3"/>
        <v>6337676</v>
      </c>
      <c r="I26" s="16">
        <v>2223149</v>
      </c>
      <c r="J26" s="16">
        <v>1975151</v>
      </c>
      <c r="K26" s="15">
        <f t="shared" si="4"/>
        <v>4198300</v>
      </c>
      <c r="L26" s="16">
        <v>2191509</v>
      </c>
      <c r="M26" s="16">
        <v>1883953</v>
      </c>
      <c r="N26" s="15">
        <f t="shared" si="5"/>
        <v>4075462</v>
      </c>
      <c r="O26" s="16">
        <v>6108738</v>
      </c>
      <c r="P26" s="16">
        <v>5365817</v>
      </c>
      <c r="Q26" s="15">
        <f t="shared" si="0"/>
        <v>11474555</v>
      </c>
      <c r="R26" s="16">
        <v>7163368</v>
      </c>
      <c r="S26" s="16">
        <v>6308037</v>
      </c>
      <c r="T26" s="15">
        <f t="shared" si="1"/>
        <v>13471405</v>
      </c>
    </row>
    <row r="27" spans="1:20" ht="18.75" customHeight="1">
      <c r="A27" s="12">
        <v>22</v>
      </c>
      <c r="B27" s="13" t="s">
        <v>34</v>
      </c>
      <c r="C27" s="14">
        <v>136514</v>
      </c>
      <c r="D27" s="14">
        <v>129832</v>
      </c>
      <c r="E27" s="15">
        <f t="shared" si="2"/>
        <v>266346</v>
      </c>
      <c r="F27" s="16">
        <v>83402</v>
      </c>
      <c r="G27" s="16">
        <v>80055</v>
      </c>
      <c r="H27" s="15">
        <f t="shared" si="3"/>
        <v>163457</v>
      </c>
      <c r="I27" s="16">
        <v>54806</v>
      </c>
      <c r="J27" s="16">
        <v>53613</v>
      </c>
      <c r="K27" s="15">
        <f t="shared" si="4"/>
        <v>108419</v>
      </c>
      <c r="L27" s="16">
        <v>47276</v>
      </c>
      <c r="M27" s="16">
        <v>47147</v>
      </c>
      <c r="N27" s="15">
        <f t="shared" si="5"/>
        <v>94423</v>
      </c>
      <c r="O27" s="16">
        <v>123889</v>
      </c>
      <c r="P27" s="16">
        <v>127775</v>
      </c>
      <c r="Q27" s="15">
        <f t="shared" si="0"/>
        <v>251664</v>
      </c>
      <c r="R27" s="16">
        <v>146740</v>
      </c>
      <c r="S27" s="16">
        <v>151422</v>
      </c>
      <c r="T27" s="15">
        <f t="shared" si="1"/>
        <v>298162</v>
      </c>
    </row>
    <row r="28" spans="1:20" ht="18.75" customHeight="1">
      <c r="A28" s="12">
        <v>23</v>
      </c>
      <c r="B28" s="13" t="s">
        <v>35</v>
      </c>
      <c r="C28" s="14">
        <v>199219</v>
      </c>
      <c r="D28" s="14">
        <v>193131</v>
      </c>
      <c r="E28" s="15">
        <f t="shared" si="2"/>
        <v>392350</v>
      </c>
      <c r="F28" s="16">
        <v>114502</v>
      </c>
      <c r="G28" s="16">
        <v>111888</v>
      </c>
      <c r="H28" s="15">
        <f t="shared" si="3"/>
        <v>226390</v>
      </c>
      <c r="I28" s="16">
        <v>71878</v>
      </c>
      <c r="J28" s="16">
        <v>70660</v>
      </c>
      <c r="K28" s="15">
        <f t="shared" si="4"/>
        <v>142538</v>
      </c>
      <c r="L28" s="16">
        <v>66847</v>
      </c>
      <c r="M28" s="16">
        <v>64678</v>
      </c>
      <c r="N28" s="15">
        <f t="shared" si="5"/>
        <v>131525</v>
      </c>
      <c r="O28" s="16">
        <v>148763</v>
      </c>
      <c r="P28" s="16">
        <v>152424</v>
      </c>
      <c r="Q28" s="15">
        <f t="shared" si="0"/>
        <v>301187</v>
      </c>
      <c r="R28" s="16">
        <v>174048</v>
      </c>
      <c r="S28" s="16">
        <v>179087</v>
      </c>
      <c r="T28" s="15">
        <f t="shared" si="1"/>
        <v>353135</v>
      </c>
    </row>
    <row r="29" spans="1:20" ht="18.75" customHeight="1">
      <c r="A29" s="12">
        <v>24</v>
      </c>
      <c r="B29" s="13" t="s">
        <v>36</v>
      </c>
      <c r="C29" s="14">
        <v>60637</v>
      </c>
      <c r="D29" s="14">
        <v>58612</v>
      </c>
      <c r="E29" s="15">
        <f t="shared" si="2"/>
        <v>119249</v>
      </c>
      <c r="F29" s="16">
        <v>35290</v>
      </c>
      <c r="G29" s="16">
        <v>33816</v>
      </c>
      <c r="H29" s="15">
        <f t="shared" si="3"/>
        <v>69106</v>
      </c>
      <c r="I29" s="16">
        <v>22868</v>
      </c>
      <c r="J29" s="16">
        <v>22056</v>
      </c>
      <c r="K29" s="15">
        <f t="shared" si="4"/>
        <v>44924</v>
      </c>
      <c r="L29" s="16">
        <v>22397</v>
      </c>
      <c r="M29" s="16">
        <v>21530</v>
      </c>
      <c r="N29" s="15">
        <f t="shared" si="5"/>
        <v>43927</v>
      </c>
      <c r="O29" s="16">
        <v>56035</v>
      </c>
      <c r="P29" s="16">
        <v>56592</v>
      </c>
      <c r="Q29" s="15">
        <f t="shared" si="0"/>
        <v>112627</v>
      </c>
      <c r="R29" s="16">
        <v>66604</v>
      </c>
      <c r="S29" s="16">
        <v>67287</v>
      </c>
      <c r="T29" s="15">
        <f t="shared" si="1"/>
        <v>133891</v>
      </c>
    </row>
    <row r="30" spans="1:20" ht="18.75" customHeight="1">
      <c r="A30" s="12">
        <v>25</v>
      </c>
      <c r="B30" s="13" t="s">
        <v>37</v>
      </c>
      <c r="C30" s="14">
        <v>124980</v>
      </c>
      <c r="D30" s="14">
        <v>116505</v>
      </c>
      <c r="E30" s="15">
        <f t="shared" si="2"/>
        <v>241485</v>
      </c>
      <c r="F30" s="16">
        <v>76622</v>
      </c>
      <c r="G30" s="16">
        <v>70660</v>
      </c>
      <c r="H30" s="15">
        <f t="shared" si="3"/>
        <v>147282</v>
      </c>
      <c r="I30" s="16">
        <v>50684</v>
      </c>
      <c r="J30" s="16">
        <v>46810</v>
      </c>
      <c r="K30" s="15">
        <f t="shared" si="4"/>
        <v>97494</v>
      </c>
      <c r="L30" s="16">
        <v>46661</v>
      </c>
      <c r="M30" s="16">
        <v>44490</v>
      </c>
      <c r="N30" s="15">
        <f t="shared" si="5"/>
        <v>91151</v>
      </c>
      <c r="O30" s="16">
        <v>111010</v>
      </c>
      <c r="P30" s="16">
        <v>106789</v>
      </c>
      <c r="Q30" s="15">
        <f t="shared" si="0"/>
        <v>217799</v>
      </c>
      <c r="R30" s="16">
        <v>129356</v>
      </c>
      <c r="S30" s="16">
        <v>124547</v>
      </c>
      <c r="T30" s="15">
        <f t="shared" si="1"/>
        <v>253903</v>
      </c>
    </row>
    <row r="31" spans="1:20" ht="18.75" customHeight="1">
      <c r="A31" s="12">
        <v>26</v>
      </c>
      <c r="B31" s="13" t="s">
        <v>38</v>
      </c>
      <c r="C31" s="14">
        <v>2124200</v>
      </c>
      <c r="D31" s="14">
        <v>2036063</v>
      </c>
      <c r="E31" s="15">
        <f t="shared" si="2"/>
        <v>4160263</v>
      </c>
      <c r="F31" s="16">
        <v>1316052</v>
      </c>
      <c r="G31" s="16">
        <v>1280153</v>
      </c>
      <c r="H31" s="15">
        <f t="shared" si="3"/>
        <v>2596205</v>
      </c>
      <c r="I31" s="16">
        <v>856152</v>
      </c>
      <c r="J31" s="16">
        <v>852248</v>
      </c>
      <c r="K31" s="15">
        <f t="shared" si="4"/>
        <v>1708400</v>
      </c>
      <c r="L31" s="16">
        <v>734774</v>
      </c>
      <c r="M31" s="16">
        <v>732324</v>
      </c>
      <c r="N31" s="15">
        <f t="shared" si="5"/>
        <v>1467098</v>
      </c>
      <c r="O31" s="16">
        <v>2013234</v>
      </c>
      <c r="P31" s="16">
        <v>2031907</v>
      </c>
      <c r="Q31" s="15">
        <f t="shared" si="0"/>
        <v>4045141</v>
      </c>
      <c r="R31" s="16">
        <v>2344765</v>
      </c>
      <c r="S31" s="16">
        <v>2369789</v>
      </c>
      <c r="T31" s="15">
        <f t="shared" si="1"/>
        <v>4714554</v>
      </c>
    </row>
    <row r="32" spans="1:20" ht="18.75" customHeight="1">
      <c r="A32" s="12">
        <v>27</v>
      </c>
      <c r="B32" s="13" t="s">
        <v>39</v>
      </c>
      <c r="C32" s="14">
        <v>52148</v>
      </c>
      <c r="D32" s="14">
        <v>49994</v>
      </c>
      <c r="E32" s="15">
        <f t="shared" si="2"/>
        <v>102142</v>
      </c>
      <c r="F32" s="16">
        <v>32023</v>
      </c>
      <c r="G32" s="16">
        <v>30688</v>
      </c>
      <c r="H32" s="15">
        <f t="shared" si="3"/>
        <v>62711</v>
      </c>
      <c r="I32" s="16">
        <v>21292</v>
      </c>
      <c r="J32" s="16">
        <v>20197</v>
      </c>
      <c r="K32" s="15">
        <f t="shared" si="4"/>
        <v>41489</v>
      </c>
      <c r="L32" s="16">
        <v>20098</v>
      </c>
      <c r="M32" s="16">
        <v>18869</v>
      </c>
      <c r="N32" s="15">
        <f t="shared" si="5"/>
        <v>38967</v>
      </c>
      <c r="O32" s="16">
        <v>52885</v>
      </c>
      <c r="P32" s="16">
        <v>55568</v>
      </c>
      <c r="Q32" s="15">
        <f t="shared" si="0"/>
        <v>108453</v>
      </c>
      <c r="R32" s="16">
        <v>62818</v>
      </c>
      <c r="S32" s="16">
        <v>67123</v>
      </c>
      <c r="T32" s="15">
        <f t="shared" si="1"/>
        <v>129941</v>
      </c>
    </row>
    <row r="33" spans="1:20" ht="18.75" customHeight="1">
      <c r="A33" s="12">
        <v>28</v>
      </c>
      <c r="B33" s="13" t="s">
        <v>40</v>
      </c>
      <c r="C33" s="14">
        <v>1343125</v>
      </c>
      <c r="D33" s="14">
        <v>1083148</v>
      </c>
      <c r="E33" s="15">
        <f t="shared" si="2"/>
        <v>2426273</v>
      </c>
      <c r="F33" s="16">
        <v>847558</v>
      </c>
      <c r="G33" s="16">
        <v>668415</v>
      </c>
      <c r="H33" s="15">
        <f t="shared" si="3"/>
        <v>1515973</v>
      </c>
      <c r="I33" s="16">
        <v>604169</v>
      </c>
      <c r="J33" s="16">
        <v>481961</v>
      </c>
      <c r="K33" s="15">
        <f t="shared" si="4"/>
        <v>1086130</v>
      </c>
      <c r="L33" s="16">
        <v>611456</v>
      </c>
      <c r="M33" s="16">
        <v>487630</v>
      </c>
      <c r="N33" s="15">
        <f t="shared" si="5"/>
        <v>1099086</v>
      </c>
      <c r="O33" s="16">
        <v>1588724</v>
      </c>
      <c r="P33" s="16">
        <v>1323969</v>
      </c>
      <c r="Q33" s="15">
        <f t="shared" si="0"/>
        <v>2912693</v>
      </c>
      <c r="R33" s="16">
        <v>1850103</v>
      </c>
      <c r="S33" s="16">
        <v>1571918</v>
      </c>
      <c r="T33" s="15">
        <f t="shared" si="1"/>
        <v>3422021</v>
      </c>
    </row>
    <row r="34" spans="1:20" ht="18.75" customHeight="1">
      <c r="A34" s="12">
        <v>29</v>
      </c>
      <c r="B34" s="13" t="s">
        <v>41</v>
      </c>
      <c r="C34" s="14">
        <v>4389967</v>
      </c>
      <c r="D34" s="14">
        <v>3919418</v>
      </c>
      <c r="E34" s="15">
        <f t="shared" si="2"/>
        <v>8309385</v>
      </c>
      <c r="F34" s="16">
        <v>2560010</v>
      </c>
      <c r="G34" s="16">
        <v>2283930</v>
      </c>
      <c r="H34" s="15">
        <f t="shared" si="3"/>
        <v>4843940</v>
      </c>
      <c r="I34" s="16">
        <v>1692315</v>
      </c>
      <c r="J34" s="16">
        <v>1490572</v>
      </c>
      <c r="K34" s="15">
        <f t="shared" si="4"/>
        <v>3182887</v>
      </c>
      <c r="L34" s="16">
        <v>1498109</v>
      </c>
      <c r="M34" s="16">
        <v>1293599</v>
      </c>
      <c r="N34" s="15">
        <f t="shared" si="5"/>
        <v>2791708</v>
      </c>
      <c r="O34" s="16">
        <v>3823197</v>
      </c>
      <c r="P34" s="16">
        <v>3370181</v>
      </c>
      <c r="Q34" s="15">
        <f t="shared" si="0"/>
        <v>7193378</v>
      </c>
      <c r="R34" s="16">
        <v>4359903</v>
      </c>
      <c r="S34" s="16">
        <v>3907685</v>
      </c>
      <c r="T34" s="15">
        <f t="shared" si="1"/>
        <v>8267588</v>
      </c>
    </row>
    <row r="35" spans="1:20" ht="18.75" customHeight="1">
      <c r="A35" s="12">
        <v>30</v>
      </c>
      <c r="B35" s="13" t="s">
        <v>42</v>
      </c>
      <c r="C35" s="14">
        <v>30224</v>
      </c>
      <c r="D35" s="14">
        <v>29437</v>
      </c>
      <c r="E35" s="15">
        <f t="shared" si="2"/>
        <v>59661</v>
      </c>
      <c r="F35" s="16">
        <v>20252</v>
      </c>
      <c r="G35" s="16">
        <v>19625</v>
      </c>
      <c r="H35" s="15">
        <f t="shared" si="3"/>
        <v>39877</v>
      </c>
      <c r="I35" s="16">
        <v>13499</v>
      </c>
      <c r="J35" s="16">
        <v>13327</v>
      </c>
      <c r="K35" s="15">
        <f t="shared" si="4"/>
        <v>26826</v>
      </c>
      <c r="L35" s="16">
        <v>13451</v>
      </c>
      <c r="M35" s="16">
        <v>13121</v>
      </c>
      <c r="N35" s="15">
        <f t="shared" si="5"/>
        <v>26572</v>
      </c>
      <c r="O35" s="16">
        <v>35097</v>
      </c>
      <c r="P35" s="16">
        <v>32983</v>
      </c>
      <c r="Q35" s="15">
        <f t="shared" si="0"/>
        <v>68080</v>
      </c>
      <c r="R35" s="16">
        <v>41723</v>
      </c>
      <c r="S35" s="16">
        <v>38943</v>
      </c>
      <c r="T35" s="15">
        <f t="shared" si="1"/>
        <v>80666</v>
      </c>
    </row>
    <row r="36" spans="1:20" ht="18.75" customHeight="1">
      <c r="A36" s="12">
        <v>31</v>
      </c>
      <c r="B36" s="13" t="s">
        <v>43</v>
      </c>
      <c r="C36" s="14">
        <v>2960289</v>
      </c>
      <c r="D36" s="14">
        <v>2802476</v>
      </c>
      <c r="E36" s="15">
        <f t="shared" si="2"/>
        <v>5762765</v>
      </c>
      <c r="F36" s="16">
        <v>1887534</v>
      </c>
      <c r="G36" s="16">
        <v>1773836</v>
      </c>
      <c r="H36" s="15">
        <f t="shared" si="3"/>
        <v>3661370</v>
      </c>
      <c r="I36" s="16">
        <v>1298947</v>
      </c>
      <c r="J36" s="16">
        <v>1206033</v>
      </c>
      <c r="K36" s="15">
        <f t="shared" si="4"/>
        <v>2504980</v>
      </c>
      <c r="L36" s="16">
        <v>1234641</v>
      </c>
      <c r="M36" s="16">
        <v>1139813</v>
      </c>
      <c r="N36" s="15">
        <f t="shared" si="5"/>
        <v>2374454</v>
      </c>
      <c r="O36" s="16">
        <v>3277143</v>
      </c>
      <c r="P36" s="16">
        <v>3258852</v>
      </c>
      <c r="Q36" s="15">
        <f t="shared" si="0"/>
        <v>6535995</v>
      </c>
      <c r="R36" s="16">
        <v>3880890</v>
      </c>
      <c r="S36" s="16">
        <v>3885219</v>
      </c>
      <c r="T36" s="15">
        <f t="shared" si="1"/>
        <v>7766109</v>
      </c>
    </row>
    <row r="37" spans="1:20" ht="18.75" customHeight="1">
      <c r="A37" s="12">
        <v>32</v>
      </c>
      <c r="B37" s="13" t="s">
        <v>44</v>
      </c>
      <c r="C37" s="14">
        <v>175527</v>
      </c>
      <c r="D37" s="14">
        <v>167434</v>
      </c>
      <c r="E37" s="15">
        <f t="shared" si="2"/>
        <v>342961</v>
      </c>
      <c r="F37" s="16">
        <v>109250</v>
      </c>
      <c r="G37" s="16">
        <v>104512</v>
      </c>
      <c r="H37" s="15">
        <f t="shared" si="3"/>
        <v>213762</v>
      </c>
      <c r="I37" s="16">
        <v>71805</v>
      </c>
      <c r="J37" s="16">
        <v>68697</v>
      </c>
      <c r="K37" s="15">
        <f t="shared" si="4"/>
        <v>140502</v>
      </c>
      <c r="L37" s="16">
        <v>72517</v>
      </c>
      <c r="M37" s="16">
        <v>66479</v>
      </c>
      <c r="N37" s="15">
        <f t="shared" si="5"/>
        <v>138996</v>
      </c>
      <c r="O37" s="16">
        <v>186222</v>
      </c>
      <c r="P37" s="16">
        <v>195069</v>
      </c>
      <c r="Q37" s="15">
        <f t="shared" si="0"/>
        <v>381291</v>
      </c>
      <c r="R37" s="16">
        <v>220546</v>
      </c>
      <c r="S37" s="16">
        <v>229204</v>
      </c>
      <c r="T37" s="15">
        <f t="shared" si="1"/>
        <v>449750</v>
      </c>
    </row>
    <row r="38" spans="1:20" ht="18.75" customHeight="1">
      <c r="A38" s="12">
        <v>33</v>
      </c>
      <c r="B38" s="13" t="s">
        <v>45</v>
      </c>
      <c r="C38" s="14">
        <v>13832396</v>
      </c>
      <c r="D38" s="14">
        <v>12312506</v>
      </c>
      <c r="E38" s="15">
        <f t="shared" si="2"/>
        <v>26144902</v>
      </c>
      <c r="F38" s="16">
        <v>7687786</v>
      </c>
      <c r="G38" s="16">
        <v>6864113</v>
      </c>
      <c r="H38" s="15">
        <f t="shared" si="3"/>
        <v>14551899</v>
      </c>
      <c r="I38" s="16">
        <v>5354121</v>
      </c>
      <c r="J38" s="16">
        <v>4804192</v>
      </c>
      <c r="K38" s="15">
        <f t="shared" si="4"/>
        <v>10158313</v>
      </c>
      <c r="L38" s="16">
        <v>4650075</v>
      </c>
      <c r="M38" s="16">
        <v>4188835</v>
      </c>
      <c r="N38" s="15">
        <f t="shared" si="5"/>
        <v>8838910</v>
      </c>
      <c r="O38" s="16">
        <v>11516613</v>
      </c>
      <c r="P38" s="16">
        <v>9495840</v>
      </c>
      <c r="Q38" s="15">
        <f t="shared" si="0"/>
        <v>21012453</v>
      </c>
      <c r="R38" s="16">
        <v>12833695</v>
      </c>
      <c r="S38" s="16">
        <v>10884636</v>
      </c>
      <c r="T38" s="15">
        <f t="shared" si="1"/>
        <v>23718331</v>
      </c>
    </row>
    <row r="39" spans="1:20" ht="18.75" customHeight="1">
      <c r="A39" s="12">
        <v>34</v>
      </c>
      <c r="B39" s="13" t="s">
        <v>46</v>
      </c>
      <c r="C39" s="14">
        <v>578228</v>
      </c>
      <c r="D39" s="14">
        <v>512808</v>
      </c>
      <c r="E39" s="15">
        <f t="shared" si="2"/>
        <v>1091036</v>
      </c>
      <c r="F39" s="16">
        <v>350260</v>
      </c>
      <c r="G39" s="16">
        <v>316073</v>
      </c>
      <c r="H39" s="15">
        <f t="shared" si="3"/>
        <v>666333</v>
      </c>
      <c r="I39" s="16">
        <v>240484</v>
      </c>
      <c r="J39" s="16">
        <v>222014</v>
      </c>
      <c r="K39" s="15">
        <f t="shared" si="4"/>
        <v>462498</v>
      </c>
      <c r="L39" s="16">
        <v>228066</v>
      </c>
      <c r="M39" s="16">
        <v>209246</v>
      </c>
      <c r="N39" s="15">
        <f t="shared" si="5"/>
        <v>437312</v>
      </c>
      <c r="O39" s="16">
        <v>557562</v>
      </c>
      <c r="P39" s="16">
        <v>524247</v>
      </c>
      <c r="Q39" s="15">
        <f t="shared" si="0"/>
        <v>1081809</v>
      </c>
      <c r="R39" s="16">
        <v>637991</v>
      </c>
      <c r="S39" s="16">
        <v>609765</v>
      </c>
      <c r="T39" s="15">
        <f t="shared" si="1"/>
        <v>1247756</v>
      </c>
    </row>
    <row r="40" spans="1:20" ht="18.75" customHeight="1">
      <c r="A40" s="12">
        <v>35</v>
      </c>
      <c r="B40" s="13" t="s">
        <v>47</v>
      </c>
      <c r="C40" s="14">
        <v>4364707</v>
      </c>
      <c r="D40" s="14">
        <v>4167372</v>
      </c>
      <c r="E40" s="15">
        <f t="shared" si="2"/>
        <v>8532079</v>
      </c>
      <c r="F40" s="16">
        <v>2736535</v>
      </c>
      <c r="G40" s="16">
        <v>2623348</v>
      </c>
      <c r="H40" s="15">
        <f t="shared" si="3"/>
        <v>5359883</v>
      </c>
      <c r="I40" s="16">
        <v>1889920</v>
      </c>
      <c r="J40" s="16">
        <v>1799286</v>
      </c>
      <c r="K40" s="15">
        <f t="shared" si="4"/>
        <v>3689206</v>
      </c>
      <c r="L40" s="16">
        <v>1809921</v>
      </c>
      <c r="M40" s="16">
        <v>1595363</v>
      </c>
      <c r="N40" s="15">
        <f t="shared" si="5"/>
        <v>3405284</v>
      </c>
      <c r="O40" s="16">
        <v>4759438</v>
      </c>
      <c r="P40" s="16">
        <v>4693298</v>
      </c>
      <c r="Q40" s="15">
        <f t="shared" si="0"/>
        <v>9452736</v>
      </c>
      <c r="R40" s="16">
        <v>5541751</v>
      </c>
      <c r="S40" s="16">
        <v>5430164</v>
      </c>
      <c r="T40" s="15">
        <f t="shared" si="1"/>
        <v>10971915</v>
      </c>
    </row>
    <row r="41" spans="1:20" ht="19.5" customHeight="1">
      <c r="A41" s="28" t="s">
        <v>48</v>
      </c>
      <c r="B41" s="28"/>
      <c r="C41" s="18">
        <f>SUM(C6:C40)</f>
        <v>68646416</v>
      </c>
      <c r="D41" s="18">
        <f t="shared" ref="D41:T41" si="6">SUM(D6:D40)</f>
        <v>62746028</v>
      </c>
      <c r="E41" s="18">
        <f t="shared" si="6"/>
        <v>131392444</v>
      </c>
      <c r="F41" s="18">
        <f t="shared" si="6"/>
        <v>40152669</v>
      </c>
      <c r="G41" s="18">
        <f t="shared" si="6"/>
        <v>36724719</v>
      </c>
      <c r="H41" s="18">
        <f t="shared" si="6"/>
        <v>76877388</v>
      </c>
      <c r="I41" s="18">
        <f t="shared" si="6"/>
        <v>26896788</v>
      </c>
      <c r="J41" s="18">
        <f t="shared" si="6"/>
        <v>24245557</v>
      </c>
      <c r="K41" s="18">
        <f t="shared" si="6"/>
        <v>51142345</v>
      </c>
      <c r="L41" s="18">
        <f t="shared" si="6"/>
        <v>24369667</v>
      </c>
      <c r="M41" s="18">
        <f t="shared" si="6"/>
        <v>21425355</v>
      </c>
      <c r="N41" s="18">
        <f t="shared" si="6"/>
        <v>45795022</v>
      </c>
      <c r="O41" s="18">
        <f t="shared" si="6"/>
        <v>63662141</v>
      </c>
      <c r="P41" s="18">
        <f t="shared" si="6"/>
        <v>57506822</v>
      </c>
      <c r="Q41" s="18">
        <f t="shared" si="6"/>
        <v>121168963</v>
      </c>
      <c r="R41" s="18">
        <f t="shared" si="6"/>
        <v>73333306</v>
      </c>
      <c r="S41" s="18">
        <f t="shared" si="6"/>
        <v>66983763</v>
      </c>
      <c r="T41" s="18">
        <f t="shared" si="6"/>
        <v>140317069</v>
      </c>
    </row>
    <row r="42" spans="1:20" ht="19.5" customHeight="1">
      <c r="E42" s="19"/>
      <c r="H42" s="19"/>
      <c r="K42" s="19"/>
      <c r="N42" s="19"/>
    </row>
    <row r="43" spans="1:20" ht="19.5" customHeight="1">
      <c r="E43" s="20"/>
      <c r="H43" s="20"/>
      <c r="K43" s="20"/>
    </row>
    <row r="46" spans="1:20" ht="19.5" customHeight="1">
      <c r="C46" s="19"/>
    </row>
  </sheetData>
  <mergeCells count="9">
    <mergeCell ref="O3:Q3"/>
    <mergeCell ref="R3:T3"/>
    <mergeCell ref="A41:B41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69" orientation="portrait" useFirstPageNumber="1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T46"/>
  <sheetViews>
    <sheetView showGridLines="0" view="pageBreakPreview" topLeftCell="G1" zoomScaleSheetLayoutView="100" workbookViewId="0">
      <selection activeCell="B28" sqref="B28"/>
    </sheetView>
  </sheetViews>
  <sheetFormatPr defaultRowHeight="19.5" customHeight="1"/>
  <cols>
    <col min="1" max="1" width="4.5703125" style="4" customWidth="1"/>
    <col min="2" max="2" width="26" style="4" customWidth="1"/>
    <col min="3" max="4" width="12.140625" style="4" customWidth="1"/>
    <col min="5" max="5" width="12.85546875" style="4" customWidth="1"/>
    <col min="6" max="6" width="12" style="4" customWidth="1"/>
    <col min="7" max="7" width="11.85546875" style="4" customWidth="1"/>
    <col min="8" max="8" width="12.28515625" style="4" customWidth="1"/>
    <col min="9" max="14" width="11.85546875" style="4" customWidth="1"/>
    <col min="15" max="20" width="12.570312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0" ht="19.5" customHeight="1">
      <c r="A1" s="1"/>
      <c r="B1" s="2"/>
      <c r="C1" s="3" t="s">
        <v>0</v>
      </c>
      <c r="D1" s="3"/>
      <c r="E1" s="3"/>
      <c r="F1" s="3"/>
      <c r="G1" s="3"/>
      <c r="H1" s="3"/>
      <c r="I1" s="3" t="str">
        <f>C1</f>
        <v>Population in Different Age Group - Census 2011</v>
      </c>
      <c r="J1" s="1"/>
      <c r="K1" s="1"/>
      <c r="L1" s="1"/>
      <c r="M1" s="1"/>
      <c r="N1" s="1"/>
      <c r="O1" s="3" t="str">
        <f>I1</f>
        <v>Population in Different Age Group - Census 2011</v>
      </c>
      <c r="P1" s="1"/>
      <c r="Q1" s="1"/>
      <c r="R1" s="1"/>
      <c r="S1" s="1"/>
      <c r="T1" s="1"/>
    </row>
    <row r="2" spans="1:20" ht="18.75" customHeight="1">
      <c r="A2" s="1"/>
      <c r="B2" s="1"/>
      <c r="C2" s="5" t="s">
        <v>1</v>
      </c>
      <c r="D2" s="6"/>
      <c r="E2" s="6"/>
      <c r="F2" s="6"/>
      <c r="G2" s="6"/>
      <c r="H2" s="6"/>
      <c r="I2" s="5" t="str">
        <f>C2</f>
        <v>Scheduled Castes</v>
      </c>
      <c r="J2" s="6"/>
      <c r="K2" s="6"/>
      <c r="L2" s="6"/>
      <c r="M2" s="6"/>
      <c r="N2" s="6"/>
      <c r="O2" s="5" t="str">
        <f>C2</f>
        <v>Scheduled Castes</v>
      </c>
      <c r="P2" s="6"/>
      <c r="Q2" s="6"/>
      <c r="R2" s="6"/>
      <c r="S2" s="6"/>
      <c r="T2" s="6"/>
    </row>
    <row r="3" spans="1:20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0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0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0" ht="18.75" customHeight="1">
      <c r="A6" s="12">
        <v>1</v>
      </c>
      <c r="B6" s="13" t="s">
        <v>13</v>
      </c>
      <c r="C6" s="14">
        <v>0</v>
      </c>
      <c r="D6" s="14">
        <v>0</v>
      </c>
      <c r="E6" s="15">
        <v>0</v>
      </c>
      <c r="F6" s="14">
        <v>0</v>
      </c>
      <c r="G6" s="14">
        <v>0</v>
      </c>
      <c r="H6" s="15">
        <v>0</v>
      </c>
      <c r="I6" s="14">
        <v>0</v>
      </c>
      <c r="J6" s="14">
        <v>0</v>
      </c>
      <c r="K6" s="15">
        <v>0</v>
      </c>
      <c r="L6" s="14">
        <v>0</v>
      </c>
      <c r="M6" s="14">
        <v>0</v>
      </c>
      <c r="N6" s="15">
        <v>0</v>
      </c>
      <c r="O6" s="16">
        <v>0</v>
      </c>
      <c r="P6" s="16">
        <v>0</v>
      </c>
      <c r="Q6" s="15">
        <v>0</v>
      </c>
      <c r="R6" s="16">
        <v>0</v>
      </c>
      <c r="S6" s="16">
        <v>0</v>
      </c>
      <c r="T6" s="15">
        <v>0</v>
      </c>
    </row>
    <row r="7" spans="1:20" ht="18.75" customHeight="1">
      <c r="A7" s="12">
        <v>2</v>
      </c>
      <c r="B7" s="13" t="s">
        <v>14</v>
      </c>
      <c r="C7" s="14">
        <v>667020</v>
      </c>
      <c r="D7" s="14">
        <v>646139</v>
      </c>
      <c r="E7" s="15">
        <v>1313159</v>
      </c>
      <c r="F7" s="14">
        <v>431820</v>
      </c>
      <c r="G7" s="14">
        <v>431111</v>
      </c>
      <c r="H7" s="15">
        <v>862931</v>
      </c>
      <c r="I7" s="14">
        <v>296126</v>
      </c>
      <c r="J7" s="14">
        <v>285091</v>
      </c>
      <c r="K7" s="15">
        <v>581217</v>
      </c>
      <c r="L7" s="14">
        <v>273649</v>
      </c>
      <c r="M7" s="14">
        <v>250050</v>
      </c>
      <c r="N7" s="15">
        <v>523699</v>
      </c>
      <c r="O7" s="16">
        <v>756558</v>
      </c>
      <c r="P7" s="16">
        <v>763724</v>
      </c>
      <c r="Q7" s="15">
        <v>1520282</v>
      </c>
      <c r="R7" s="16">
        <v>880134</v>
      </c>
      <c r="S7" s="16">
        <v>880256</v>
      </c>
      <c r="T7" s="15">
        <v>1760390</v>
      </c>
    </row>
    <row r="8" spans="1:20" ht="18.75" customHeight="1">
      <c r="A8" s="12">
        <v>3</v>
      </c>
      <c r="B8" s="13" t="s">
        <v>15</v>
      </c>
      <c r="C8" s="14">
        <v>0</v>
      </c>
      <c r="D8" s="14">
        <v>0</v>
      </c>
      <c r="E8" s="15">
        <v>0</v>
      </c>
      <c r="F8" s="14">
        <v>0</v>
      </c>
      <c r="G8" s="14">
        <v>0</v>
      </c>
      <c r="H8" s="15">
        <v>0</v>
      </c>
      <c r="I8" s="14">
        <v>0</v>
      </c>
      <c r="J8" s="14">
        <v>0</v>
      </c>
      <c r="K8" s="15">
        <v>0</v>
      </c>
      <c r="L8" s="14">
        <v>0</v>
      </c>
      <c r="M8" s="14">
        <v>0</v>
      </c>
      <c r="N8" s="15">
        <v>0</v>
      </c>
      <c r="O8" s="16">
        <v>0</v>
      </c>
      <c r="P8" s="16">
        <v>0</v>
      </c>
      <c r="Q8" s="15">
        <v>0</v>
      </c>
      <c r="R8" s="16">
        <v>0</v>
      </c>
      <c r="S8" s="16">
        <v>0</v>
      </c>
      <c r="T8" s="15">
        <v>0</v>
      </c>
    </row>
    <row r="9" spans="1:20" ht="18.75" customHeight="1">
      <c r="A9" s="12">
        <v>4</v>
      </c>
      <c r="B9" s="17" t="s">
        <v>16</v>
      </c>
      <c r="C9" s="14">
        <v>119829</v>
      </c>
      <c r="D9" s="14">
        <v>115296</v>
      </c>
      <c r="E9" s="15">
        <v>235125</v>
      </c>
      <c r="F9" s="14">
        <v>75128</v>
      </c>
      <c r="G9" s="14">
        <v>72243</v>
      </c>
      <c r="H9" s="15">
        <v>147371</v>
      </c>
      <c r="I9" s="14">
        <v>50432</v>
      </c>
      <c r="J9" s="14">
        <v>48666</v>
      </c>
      <c r="K9" s="15">
        <v>99098</v>
      </c>
      <c r="L9" s="14">
        <v>46436</v>
      </c>
      <c r="M9" s="14">
        <v>41249</v>
      </c>
      <c r="N9" s="15">
        <v>87685</v>
      </c>
      <c r="O9" s="16">
        <v>120230</v>
      </c>
      <c r="P9" s="16">
        <v>116691</v>
      </c>
      <c r="Q9" s="15">
        <v>236921</v>
      </c>
      <c r="R9" s="16">
        <v>139422</v>
      </c>
      <c r="S9" s="16">
        <v>134666</v>
      </c>
      <c r="T9" s="15">
        <v>274088</v>
      </c>
    </row>
    <row r="10" spans="1:20" ht="18.75" customHeight="1">
      <c r="A10" s="12">
        <v>5</v>
      </c>
      <c r="B10" s="17" t="s">
        <v>17</v>
      </c>
      <c r="C10" s="14">
        <v>1446364</v>
      </c>
      <c r="D10" s="14">
        <v>1350102</v>
      </c>
      <c r="E10" s="15">
        <v>2796466</v>
      </c>
      <c r="F10" s="14">
        <v>661013</v>
      </c>
      <c r="G10" s="14">
        <v>580363</v>
      </c>
      <c r="H10" s="15">
        <v>1241376</v>
      </c>
      <c r="I10" s="14">
        <v>386092</v>
      </c>
      <c r="J10" s="14">
        <v>300296</v>
      </c>
      <c r="K10" s="15">
        <v>686388</v>
      </c>
      <c r="L10" s="14">
        <v>278891</v>
      </c>
      <c r="M10" s="14">
        <v>196743</v>
      </c>
      <c r="N10" s="15">
        <v>475634</v>
      </c>
      <c r="O10" s="16">
        <v>723595</v>
      </c>
      <c r="P10" s="16">
        <v>649800</v>
      </c>
      <c r="Q10" s="15">
        <v>1373395</v>
      </c>
      <c r="R10" s="16">
        <v>809504</v>
      </c>
      <c r="S10" s="16">
        <v>756491</v>
      </c>
      <c r="T10" s="15">
        <v>1565995</v>
      </c>
    </row>
    <row r="11" spans="1:20" ht="18.75" customHeight="1">
      <c r="A11" s="12">
        <v>6</v>
      </c>
      <c r="B11" s="13" t="s">
        <v>18</v>
      </c>
      <c r="C11" s="14">
        <v>11010</v>
      </c>
      <c r="D11" s="14">
        <v>9649</v>
      </c>
      <c r="E11" s="15">
        <v>20659</v>
      </c>
      <c r="F11" s="14">
        <v>6639</v>
      </c>
      <c r="G11" s="14">
        <v>5728</v>
      </c>
      <c r="H11" s="15">
        <v>12367</v>
      </c>
      <c r="I11" s="14">
        <v>4443</v>
      </c>
      <c r="J11" s="14">
        <v>3925</v>
      </c>
      <c r="K11" s="15">
        <v>8368</v>
      </c>
      <c r="L11" s="14">
        <v>4675</v>
      </c>
      <c r="M11" s="14">
        <v>3875</v>
      </c>
      <c r="N11" s="15">
        <v>8550</v>
      </c>
      <c r="O11" s="16">
        <v>13152</v>
      </c>
      <c r="P11" s="16">
        <v>10721</v>
      </c>
      <c r="Q11" s="15">
        <v>23873</v>
      </c>
      <c r="R11" s="16">
        <v>15327</v>
      </c>
      <c r="S11" s="16">
        <v>12779</v>
      </c>
      <c r="T11" s="15">
        <v>28106</v>
      </c>
    </row>
    <row r="12" spans="1:20" ht="18.75" customHeight="1">
      <c r="A12" s="12">
        <v>7</v>
      </c>
      <c r="B12" s="13" t="s">
        <v>19</v>
      </c>
      <c r="C12" s="14">
        <v>196310</v>
      </c>
      <c r="D12" s="14">
        <v>190822</v>
      </c>
      <c r="E12" s="15">
        <v>387132</v>
      </c>
      <c r="F12" s="14">
        <v>116321</v>
      </c>
      <c r="G12" s="14">
        <v>114640</v>
      </c>
      <c r="H12" s="15">
        <v>230961</v>
      </c>
      <c r="I12" s="14">
        <v>75660</v>
      </c>
      <c r="J12" s="14">
        <v>73155</v>
      </c>
      <c r="K12" s="15">
        <v>148815</v>
      </c>
      <c r="L12" s="14">
        <v>70692</v>
      </c>
      <c r="M12" s="14">
        <v>67467</v>
      </c>
      <c r="N12" s="15">
        <v>138159</v>
      </c>
      <c r="O12" s="16">
        <v>175353</v>
      </c>
      <c r="P12" s="16">
        <v>169828</v>
      </c>
      <c r="Q12" s="15">
        <v>345181</v>
      </c>
      <c r="R12" s="16">
        <v>202139</v>
      </c>
      <c r="S12" s="16">
        <v>197505</v>
      </c>
      <c r="T12" s="15">
        <v>399644</v>
      </c>
    </row>
    <row r="13" spans="1:20" ht="18.75" customHeight="1">
      <c r="A13" s="12">
        <v>8</v>
      </c>
      <c r="B13" s="13" t="s">
        <v>20</v>
      </c>
      <c r="C13" s="14">
        <v>285</v>
      </c>
      <c r="D13" s="14">
        <v>253</v>
      </c>
      <c r="E13" s="15">
        <v>538</v>
      </c>
      <c r="F13" s="14">
        <v>178</v>
      </c>
      <c r="G13" s="14">
        <v>182</v>
      </c>
      <c r="H13" s="15">
        <v>360</v>
      </c>
      <c r="I13" s="14">
        <v>121</v>
      </c>
      <c r="J13" s="14">
        <v>101</v>
      </c>
      <c r="K13" s="15">
        <v>222</v>
      </c>
      <c r="L13" s="14">
        <v>110</v>
      </c>
      <c r="M13" s="14">
        <v>121</v>
      </c>
      <c r="N13" s="15">
        <v>231</v>
      </c>
      <c r="O13" s="16">
        <v>407</v>
      </c>
      <c r="P13" s="16">
        <v>291</v>
      </c>
      <c r="Q13" s="15">
        <v>698</v>
      </c>
      <c r="R13" s="16">
        <v>480</v>
      </c>
      <c r="S13" s="16">
        <v>344</v>
      </c>
      <c r="T13" s="15">
        <v>824</v>
      </c>
    </row>
    <row r="14" spans="1:20" ht="18.75" customHeight="1">
      <c r="A14" s="12">
        <v>9</v>
      </c>
      <c r="B14" s="13" t="s">
        <v>21</v>
      </c>
      <c r="C14" s="14">
        <v>242</v>
      </c>
      <c r="D14" s="14">
        <v>257</v>
      </c>
      <c r="E14" s="15">
        <v>499</v>
      </c>
      <c r="F14" s="14">
        <v>186</v>
      </c>
      <c r="G14" s="14">
        <v>168</v>
      </c>
      <c r="H14" s="15">
        <v>354</v>
      </c>
      <c r="I14" s="14">
        <v>127</v>
      </c>
      <c r="J14" s="14">
        <v>102</v>
      </c>
      <c r="K14" s="15">
        <v>229</v>
      </c>
      <c r="L14" s="14">
        <v>148</v>
      </c>
      <c r="M14" s="14">
        <v>100</v>
      </c>
      <c r="N14" s="15">
        <v>248</v>
      </c>
      <c r="O14" s="16">
        <v>357</v>
      </c>
      <c r="P14" s="16">
        <v>314</v>
      </c>
      <c r="Q14" s="15">
        <v>671</v>
      </c>
      <c r="R14" s="16">
        <v>421</v>
      </c>
      <c r="S14" s="16">
        <v>362</v>
      </c>
      <c r="T14" s="15">
        <v>783</v>
      </c>
    </row>
    <row r="15" spans="1:20" ht="18.75" customHeight="1">
      <c r="A15" s="12">
        <v>10</v>
      </c>
      <c r="B15" s="13" t="s">
        <v>22</v>
      </c>
      <c r="C15" s="14">
        <v>150475</v>
      </c>
      <c r="D15" s="14">
        <v>131184</v>
      </c>
      <c r="E15" s="15">
        <v>281659</v>
      </c>
      <c r="F15" s="14">
        <v>92445</v>
      </c>
      <c r="G15" s="14">
        <v>82573</v>
      </c>
      <c r="H15" s="15">
        <v>175018</v>
      </c>
      <c r="I15" s="14">
        <v>64927</v>
      </c>
      <c r="J15" s="14">
        <v>57869</v>
      </c>
      <c r="K15" s="15">
        <v>122796</v>
      </c>
      <c r="L15" s="14">
        <v>64762</v>
      </c>
      <c r="M15" s="14">
        <v>55758</v>
      </c>
      <c r="N15" s="15">
        <v>120520</v>
      </c>
      <c r="O15" s="16">
        <v>183017</v>
      </c>
      <c r="P15" s="16">
        <v>155739</v>
      </c>
      <c r="Q15" s="15">
        <v>338756</v>
      </c>
      <c r="R15" s="16">
        <v>212950</v>
      </c>
      <c r="S15" s="16">
        <v>183613</v>
      </c>
      <c r="T15" s="15">
        <v>396563</v>
      </c>
    </row>
    <row r="16" spans="1:20" ht="18.75" customHeight="1">
      <c r="A16" s="12">
        <v>11</v>
      </c>
      <c r="B16" s="13" t="s">
        <v>23</v>
      </c>
      <c r="C16" s="14">
        <v>1029</v>
      </c>
      <c r="D16" s="14">
        <v>1002</v>
      </c>
      <c r="E16" s="15">
        <v>2031</v>
      </c>
      <c r="F16" s="14">
        <v>600</v>
      </c>
      <c r="G16" s="14">
        <v>614</v>
      </c>
      <c r="H16" s="15">
        <v>1214</v>
      </c>
      <c r="I16" s="14">
        <v>434</v>
      </c>
      <c r="J16" s="14">
        <v>401</v>
      </c>
      <c r="K16" s="15">
        <v>835</v>
      </c>
      <c r="L16" s="14">
        <v>409</v>
      </c>
      <c r="M16" s="14">
        <v>415</v>
      </c>
      <c r="N16" s="15">
        <v>824</v>
      </c>
      <c r="O16" s="16">
        <v>1286</v>
      </c>
      <c r="P16" s="16">
        <v>1249</v>
      </c>
      <c r="Q16" s="15">
        <v>2535</v>
      </c>
      <c r="R16" s="16">
        <v>1545</v>
      </c>
      <c r="S16" s="16">
        <v>1478</v>
      </c>
      <c r="T16" s="15">
        <v>3023</v>
      </c>
    </row>
    <row r="17" spans="1:20" ht="18.75" customHeight="1">
      <c r="A17" s="12">
        <v>12</v>
      </c>
      <c r="B17" s="13" t="s">
        <v>24</v>
      </c>
      <c r="C17" s="14">
        <v>211946</v>
      </c>
      <c r="D17" s="14">
        <v>186196</v>
      </c>
      <c r="E17" s="15">
        <v>398142</v>
      </c>
      <c r="F17" s="14">
        <v>136071</v>
      </c>
      <c r="G17" s="14">
        <v>121501</v>
      </c>
      <c r="H17" s="15">
        <v>257572</v>
      </c>
      <c r="I17" s="14">
        <v>91061</v>
      </c>
      <c r="J17" s="14">
        <v>80851</v>
      </c>
      <c r="K17" s="15">
        <v>171912</v>
      </c>
      <c r="L17" s="14">
        <v>87610</v>
      </c>
      <c r="M17" s="14">
        <v>78468</v>
      </c>
      <c r="N17" s="15">
        <v>166078</v>
      </c>
      <c r="O17" s="16">
        <v>229467</v>
      </c>
      <c r="P17" s="16">
        <v>201800</v>
      </c>
      <c r="Q17" s="15">
        <v>431267</v>
      </c>
      <c r="R17" s="16">
        <v>267685</v>
      </c>
      <c r="S17" s="16">
        <v>237270</v>
      </c>
      <c r="T17" s="15">
        <v>504955</v>
      </c>
    </row>
    <row r="18" spans="1:20" ht="18.75" customHeight="1">
      <c r="A18" s="12">
        <v>13</v>
      </c>
      <c r="B18" s="13" t="s">
        <v>25</v>
      </c>
      <c r="C18" s="14">
        <v>307421</v>
      </c>
      <c r="D18" s="14">
        <v>264133</v>
      </c>
      <c r="E18" s="15">
        <v>571554</v>
      </c>
      <c r="F18" s="14">
        <v>188012</v>
      </c>
      <c r="G18" s="14">
        <v>160816</v>
      </c>
      <c r="H18" s="15">
        <v>348828</v>
      </c>
      <c r="I18" s="14">
        <v>128092</v>
      </c>
      <c r="J18" s="14">
        <v>110718</v>
      </c>
      <c r="K18" s="15">
        <v>238810</v>
      </c>
      <c r="L18" s="14">
        <v>124027</v>
      </c>
      <c r="M18" s="14">
        <v>101580</v>
      </c>
      <c r="N18" s="15">
        <v>225607</v>
      </c>
      <c r="O18" s="16">
        <v>319420</v>
      </c>
      <c r="P18" s="16">
        <v>262461</v>
      </c>
      <c r="Q18" s="15">
        <v>581881</v>
      </c>
      <c r="R18" s="16">
        <v>368225</v>
      </c>
      <c r="S18" s="16">
        <v>306313</v>
      </c>
      <c r="T18" s="15">
        <v>674538</v>
      </c>
    </row>
    <row r="19" spans="1:20" ht="18.75" customHeight="1">
      <c r="A19" s="12">
        <v>14</v>
      </c>
      <c r="B19" s="13" t="s">
        <v>26</v>
      </c>
      <c r="C19" s="14">
        <v>86456</v>
      </c>
      <c r="D19" s="14">
        <v>80596</v>
      </c>
      <c r="E19" s="15">
        <v>167052</v>
      </c>
      <c r="F19" s="14">
        <v>53039</v>
      </c>
      <c r="G19" s="14">
        <v>49329</v>
      </c>
      <c r="H19" s="15">
        <v>102368</v>
      </c>
      <c r="I19" s="14">
        <v>35009</v>
      </c>
      <c r="J19" s="14">
        <v>33179</v>
      </c>
      <c r="K19" s="15">
        <v>68188</v>
      </c>
      <c r="L19" s="14">
        <v>34563</v>
      </c>
      <c r="M19" s="14">
        <v>31825</v>
      </c>
      <c r="N19" s="15">
        <v>66388</v>
      </c>
      <c r="O19" s="16">
        <v>86848</v>
      </c>
      <c r="P19" s="16">
        <v>84909</v>
      </c>
      <c r="Q19" s="15">
        <v>171757</v>
      </c>
      <c r="R19" s="16">
        <v>102832</v>
      </c>
      <c r="S19" s="16">
        <v>100894</v>
      </c>
      <c r="T19" s="15">
        <v>203726</v>
      </c>
    </row>
    <row r="20" spans="1:20" ht="18.75" customHeight="1">
      <c r="A20" s="12">
        <v>15</v>
      </c>
      <c r="B20" s="13" t="s">
        <v>27</v>
      </c>
      <c r="C20" s="14">
        <v>51416</v>
      </c>
      <c r="D20" s="14">
        <v>44160</v>
      </c>
      <c r="E20" s="15">
        <v>95576</v>
      </c>
      <c r="F20" s="14">
        <v>32184</v>
      </c>
      <c r="G20" s="14">
        <v>28672</v>
      </c>
      <c r="H20" s="15">
        <v>60856</v>
      </c>
      <c r="I20" s="14">
        <v>21236</v>
      </c>
      <c r="J20" s="14">
        <v>19009</v>
      </c>
      <c r="K20" s="15">
        <v>40245</v>
      </c>
      <c r="L20" s="14">
        <v>20579</v>
      </c>
      <c r="M20" s="14">
        <v>17959</v>
      </c>
      <c r="N20" s="15">
        <v>38538</v>
      </c>
      <c r="O20" s="16">
        <v>50238</v>
      </c>
      <c r="P20" s="16">
        <v>46548</v>
      </c>
      <c r="Q20" s="15">
        <v>96786</v>
      </c>
      <c r="R20" s="16">
        <v>59037</v>
      </c>
      <c r="S20" s="16">
        <v>54838</v>
      </c>
      <c r="T20" s="15">
        <v>113875</v>
      </c>
    </row>
    <row r="21" spans="1:20" ht="18.75" customHeight="1">
      <c r="A21" s="12">
        <v>16</v>
      </c>
      <c r="B21" s="13" t="s">
        <v>28</v>
      </c>
      <c r="C21" s="14">
        <v>294863</v>
      </c>
      <c r="D21" s="14">
        <v>285481</v>
      </c>
      <c r="E21" s="15">
        <v>580344</v>
      </c>
      <c r="F21" s="14">
        <v>154228</v>
      </c>
      <c r="G21" s="14">
        <v>144895</v>
      </c>
      <c r="H21" s="15">
        <v>299123</v>
      </c>
      <c r="I21" s="14">
        <v>99792</v>
      </c>
      <c r="J21" s="14">
        <v>86772</v>
      </c>
      <c r="K21" s="15">
        <v>186564</v>
      </c>
      <c r="L21" s="14">
        <v>77330</v>
      </c>
      <c r="M21" s="14">
        <v>61315</v>
      </c>
      <c r="N21" s="15">
        <v>138645</v>
      </c>
      <c r="O21" s="16">
        <v>195940</v>
      </c>
      <c r="P21" s="16">
        <v>178274</v>
      </c>
      <c r="Q21" s="15">
        <v>374214</v>
      </c>
      <c r="R21" s="16">
        <v>220869</v>
      </c>
      <c r="S21" s="16">
        <v>206072</v>
      </c>
      <c r="T21" s="15">
        <v>426941</v>
      </c>
    </row>
    <row r="22" spans="1:20" ht="18.75" customHeight="1">
      <c r="A22" s="12">
        <v>17</v>
      </c>
      <c r="B22" s="13" t="s">
        <v>29</v>
      </c>
      <c r="C22" s="14">
        <v>527711</v>
      </c>
      <c r="D22" s="14">
        <v>507336</v>
      </c>
      <c r="E22" s="15">
        <v>1035047</v>
      </c>
      <c r="F22" s="14">
        <v>331736</v>
      </c>
      <c r="G22" s="14">
        <v>317157</v>
      </c>
      <c r="H22" s="15">
        <v>648893</v>
      </c>
      <c r="I22" s="14">
        <v>229579</v>
      </c>
      <c r="J22" s="14">
        <v>207023</v>
      </c>
      <c r="K22" s="15">
        <v>436602</v>
      </c>
      <c r="L22" s="14">
        <v>215262</v>
      </c>
      <c r="M22" s="14">
        <v>189554</v>
      </c>
      <c r="N22" s="15">
        <v>404816</v>
      </c>
      <c r="O22" s="16">
        <v>585231</v>
      </c>
      <c r="P22" s="16">
        <v>569069</v>
      </c>
      <c r="Q22" s="15">
        <v>1154300</v>
      </c>
      <c r="R22" s="16">
        <v>676057</v>
      </c>
      <c r="S22" s="16">
        <v>652916</v>
      </c>
      <c r="T22" s="15">
        <v>1328973</v>
      </c>
    </row>
    <row r="23" spans="1:20" ht="18.75" customHeight="1">
      <c r="A23" s="12">
        <v>18</v>
      </c>
      <c r="B23" s="13" t="s">
        <v>30</v>
      </c>
      <c r="C23" s="14">
        <v>113244</v>
      </c>
      <c r="D23" s="14">
        <v>109063</v>
      </c>
      <c r="E23" s="15">
        <v>222307</v>
      </c>
      <c r="F23" s="14">
        <v>77369</v>
      </c>
      <c r="G23" s="14">
        <v>74269</v>
      </c>
      <c r="H23" s="15">
        <v>151638</v>
      </c>
      <c r="I23" s="14">
        <v>50367</v>
      </c>
      <c r="J23" s="14">
        <v>48042</v>
      </c>
      <c r="K23" s="15">
        <v>98409</v>
      </c>
      <c r="L23" s="14">
        <v>44737</v>
      </c>
      <c r="M23" s="14">
        <v>43815</v>
      </c>
      <c r="N23" s="15">
        <v>88552</v>
      </c>
      <c r="O23" s="16">
        <v>118361</v>
      </c>
      <c r="P23" s="16">
        <v>118317</v>
      </c>
      <c r="Q23" s="15">
        <v>236678</v>
      </c>
      <c r="R23" s="16">
        <v>142912</v>
      </c>
      <c r="S23" s="16">
        <v>144048</v>
      </c>
      <c r="T23" s="15">
        <v>286960</v>
      </c>
    </row>
    <row r="24" spans="1:20" ht="18.75" customHeight="1">
      <c r="A24" s="12">
        <v>19</v>
      </c>
      <c r="B24" s="13" t="s">
        <v>31</v>
      </c>
      <c r="C24" s="14">
        <v>0</v>
      </c>
      <c r="D24" s="14">
        <v>0</v>
      </c>
      <c r="E24" s="15">
        <v>0</v>
      </c>
      <c r="F24" s="14">
        <v>0</v>
      </c>
      <c r="G24" s="14">
        <v>0</v>
      </c>
      <c r="H24" s="15">
        <v>0</v>
      </c>
      <c r="I24" s="14">
        <v>0</v>
      </c>
      <c r="J24" s="14">
        <v>0</v>
      </c>
      <c r="K24" s="15">
        <v>0</v>
      </c>
      <c r="L24" s="14">
        <v>0</v>
      </c>
      <c r="M24" s="14">
        <v>0</v>
      </c>
      <c r="N24" s="15">
        <v>0</v>
      </c>
      <c r="O24" s="16">
        <v>0</v>
      </c>
      <c r="P24" s="16">
        <v>0</v>
      </c>
      <c r="Q24" s="15">
        <v>0</v>
      </c>
      <c r="R24" s="16">
        <v>0</v>
      </c>
      <c r="S24" s="16">
        <v>0</v>
      </c>
      <c r="T24" s="15">
        <v>0</v>
      </c>
    </row>
    <row r="25" spans="1:20" ht="18.75" customHeight="1">
      <c r="A25" s="12">
        <v>20</v>
      </c>
      <c r="B25" s="13" t="s">
        <v>32</v>
      </c>
      <c r="C25" s="14">
        <v>729590</v>
      </c>
      <c r="D25" s="14">
        <v>671885</v>
      </c>
      <c r="E25" s="15">
        <v>1401475</v>
      </c>
      <c r="F25" s="14">
        <v>428749</v>
      </c>
      <c r="G25" s="14">
        <v>399041</v>
      </c>
      <c r="H25" s="15">
        <v>827790</v>
      </c>
      <c r="I25" s="14">
        <v>280390</v>
      </c>
      <c r="J25" s="14">
        <v>246021</v>
      </c>
      <c r="K25" s="15">
        <v>526411</v>
      </c>
      <c r="L25" s="14">
        <v>252585</v>
      </c>
      <c r="M25" s="14">
        <v>206420</v>
      </c>
      <c r="N25" s="15">
        <v>459005</v>
      </c>
      <c r="O25" s="16">
        <v>655563</v>
      </c>
      <c r="P25" s="16">
        <v>536888</v>
      </c>
      <c r="Q25" s="15">
        <v>1192451</v>
      </c>
      <c r="R25" s="16">
        <v>747292</v>
      </c>
      <c r="S25" s="16">
        <v>625937</v>
      </c>
      <c r="T25" s="15">
        <v>1373229</v>
      </c>
    </row>
    <row r="26" spans="1:20" ht="18.75" customHeight="1">
      <c r="A26" s="12">
        <v>21</v>
      </c>
      <c r="B26" s="13" t="s">
        <v>33</v>
      </c>
      <c r="C26" s="14">
        <v>640564</v>
      </c>
      <c r="D26" s="14">
        <v>599022</v>
      </c>
      <c r="E26" s="15">
        <v>1239586</v>
      </c>
      <c r="F26" s="14">
        <v>406734</v>
      </c>
      <c r="G26" s="14">
        <v>378443</v>
      </c>
      <c r="H26" s="15">
        <v>785177</v>
      </c>
      <c r="I26" s="14">
        <v>272048</v>
      </c>
      <c r="J26" s="14">
        <v>246911</v>
      </c>
      <c r="K26" s="15">
        <v>518959</v>
      </c>
      <c r="L26" s="14">
        <v>271801</v>
      </c>
      <c r="M26" s="14">
        <v>233166</v>
      </c>
      <c r="N26" s="15">
        <v>504967</v>
      </c>
      <c r="O26" s="16">
        <v>746934</v>
      </c>
      <c r="P26" s="16">
        <v>679551</v>
      </c>
      <c r="Q26" s="15">
        <v>1426485</v>
      </c>
      <c r="R26" s="16">
        <v>872765</v>
      </c>
      <c r="S26" s="16">
        <v>794164</v>
      </c>
      <c r="T26" s="15">
        <v>1666929</v>
      </c>
    </row>
    <row r="27" spans="1:20" ht="18.75" customHeight="1">
      <c r="A27" s="12">
        <v>22</v>
      </c>
      <c r="B27" s="13" t="s">
        <v>34</v>
      </c>
      <c r="C27" s="14">
        <v>5020</v>
      </c>
      <c r="D27" s="14">
        <v>4834</v>
      </c>
      <c r="E27" s="15">
        <v>9854</v>
      </c>
      <c r="F27" s="14">
        <v>3011</v>
      </c>
      <c r="G27" s="14">
        <v>2882</v>
      </c>
      <c r="H27" s="15">
        <v>5893</v>
      </c>
      <c r="I27" s="14">
        <v>1934</v>
      </c>
      <c r="J27" s="14">
        <v>1862</v>
      </c>
      <c r="K27" s="15">
        <v>3796</v>
      </c>
      <c r="L27" s="14">
        <v>1563</v>
      </c>
      <c r="M27" s="14">
        <v>1498</v>
      </c>
      <c r="N27" s="15">
        <v>3061</v>
      </c>
      <c r="O27" s="16">
        <v>4280</v>
      </c>
      <c r="P27" s="16">
        <v>4302</v>
      </c>
      <c r="Q27" s="15">
        <v>8582</v>
      </c>
      <c r="R27" s="16">
        <v>5077</v>
      </c>
      <c r="S27" s="16">
        <v>5153</v>
      </c>
      <c r="T27" s="15">
        <v>10230</v>
      </c>
    </row>
    <row r="28" spans="1:20" ht="18.75" customHeight="1">
      <c r="A28" s="12">
        <v>23</v>
      </c>
      <c r="B28" s="13" t="s">
        <v>35</v>
      </c>
      <c r="C28" s="14">
        <v>1009</v>
      </c>
      <c r="D28" s="14">
        <v>910</v>
      </c>
      <c r="E28" s="15">
        <v>1919</v>
      </c>
      <c r="F28" s="14">
        <v>620</v>
      </c>
      <c r="G28" s="14">
        <v>600</v>
      </c>
      <c r="H28" s="15">
        <v>1220</v>
      </c>
      <c r="I28" s="14">
        <v>390</v>
      </c>
      <c r="J28" s="14">
        <v>346</v>
      </c>
      <c r="K28" s="15">
        <v>736</v>
      </c>
      <c r="L28" s="14">
        <v>402</v>
      </c>
      <c r="M28" s="14">
        <v>359</v>
      </c>
      <c r="N28" s="15">
        <v>761</v>
      </c>
      <c r="O28" s="16">
        <v>1000</v>
      </c>
      <c r="P28" s="16">
        <v>899</v>
      </c>
      <c r="Q28" s="15">
        <v>1899</v>
      </c>
      <c r="R28" s="16">
        <v>1172</v>
      </c>
      <c r="S28" s="16">
        <v>1043</v>
      </c>
      <c r="T28" s="15">
        <v>2215</v>
      </c>
    </row>
    <row r="29" spans="1:20" ht="18.75" customHeight="1">
      <c r="A29" s="12">
        <v>24</v>
      </c>
      <c r="B29" s="13" t="s">
        <v>36</v>
      </c>
      <c r="C29" s="14">
        <v>59</v>
      </c>
      <c r="D29" s="14">
        <v>54</v>
      </c>
      <c r="E29" s="15">
        <v>113</v>
      </c>
      <c r="F29" s="14">
        <v>35</v>
      </c>
      <c r="G29" s="14">
        <v>25</v>
      </c>
      <c r="H29" s="15">
        <v>60</v>
      </c>
      <c r="I29" s="14">
        <v>11</v>
      </c>
      <c r="J29" s="14">
        <v>20</v>
      </c>
      <c r="K29" s="15">
        <v>31</v>
      </c>
      <c r="L29" s="14">
        <v>18</v>
      </c>
      <c r="M29" s="14">
        <v>15</v>
      </c>
      <c r="N29" s="15">
        <v>33</v>
      </c>
      <c r="O29" s="16">
        <v>90</v>
      </c>
      <c r="P29" s="16">
        <v>55</v>
      </c>
      <c r="Q29" s="15">
        <v>145</v>
      </c>
      <c r="R29" s="16">
        <v>111</v>
      </c>
      <c r="S29" s="16">
        <v>63</v>
      </c>
      <c r="T29" s="15">
        <v>174</v>
      </c>
    </row>
    <row r="30" spans="1:20" ht="18.75" customHeight="1">
      <c r="A30" s="12">
        <v>25</v>
      </c>
      <c r="B30" s="13" t="s">
        <v>37</v>
      </c>
      <c r="C30" s="14">
        <v>0</v>
      </c>
      <c r="D30" s="14">
        <v>0</v>
      </c>
      <c r="E30" s="15">
        <v>0</v>
      </c>
      <c r="F30" s="14">
        <v>0</v>
      </c>
      <c r="G30" s="14">
        <v>0</v>
      </c>
      <c r="H30" s="15">
        <v>0</v>
      </c>
      <c r="I30" s="14">
        <v>0</v>
      </c>
      <c r="J30" s="14">
        <v>0</v>
      </c>
      <c r="K30" s="15">
        <v>0</v>
      </c>
      <c r="L30" s="14">
        <v>0</v>
      </c>
      <c r="M30" s="14">
        <v>0</v>
      </c>
      <c r="N30" s="15">
        <v>0</v>
      </c>
      <c r="O30" s="16">
        <v>0</v>
      </c>
      <c r="P30" s="16">
        <v>0</v>
      </c>
      <c r="Q30" s="15">
        <v>0</v>
      </c>
      <c r="R30" s="16">
        <v>0</v>
      </c>
      <c r="S30" s="16">
        <v>0</v>
      </c>
      <c r="T30" s="15">
        <v>0</v>
      </c>
    </row>
    <row r="31" spans="1:20" ht="18.75" customHeight="1">
      <c r="A31" s="12">
        <v>26</v>
      </c>
      <c r="B31" s="13" t="s">
        <v>38</v>
      </c>
      <c r="C31" s="14">
        <v>373819</v>
      </c>
      <c r="D31" s="14">
        <v>360674</v>
      </c>
      <c r="E31" s="15">
        <v>734493</v>
      </c>
      <c r="F31" s="14">
        <v>237919</v>
      </c>
      <c r="G31" s="14">
        <v>233566</v>
      </c>
      <c r="H31" s="15">
        <v>471485</v>
      </c>
      <c r="I31" s="14">
        <v>153586</v>
      </c>
      <c r="J31" s="14">
        <v>156993</v>
      </c>
      <c r="K31" s="15">
        <v>310579</v>
      </c>
      <c r="L31" s="14">
        <v>130401</v>
      </c>
      <c r="M31" s="14">
        <v>132367</v>
      </c>
      <c r="N31" s="15">
        <v>262768</v>
      </c>
      <c r="O31" s="16">
        <v>355911</v>
      </c>
      <c r="P31" s="16">
        <v>360853</v>
      </c>
      <c r="Q31" s="15">
        <v>716764</v>
      </c>
      <c r="R31" s="16">
        <v>412608</v>
      </c>
      <c r="S31" s="16">
        <v>417821</v>
      </c>
      <c r="T31" s="15">
        <v>830429</v>
      </c>
    </row>
    <row r="32" spans="1:20" ht="18.75" customHeight="1">
      <c r="A32" s="12">
        <v>27</v>
      </c>
      <c r="B32" s="13" t="s">
        <v>39</v>
      </c>
      <c r="C32" s="14">
        <v>9235</v>
      </c>
      <c r="D32" s="14">
        <v>9026</v>
      </c>
      <c r="E32" s="15">
        <v>18261</v>
      </c>
      <c r="F32" s="14">
        <v>5781</v>
      </c>
      <c r="G32" s="14">
        <v>5634</v>
      </c>
      <c r="H32" s="15">
        <v>11415</v>
      </c>
      <c r="I32" s="14">
        <v>3676</v>
      </c>
      <c r="J32" s="14">
        <v>3671</v>
      </c>
      <c r="K32" s="15">
        <v>7347</v>
      </c>
      <c r="L32" s="14">
        <v>3368</v>
      </c>
      <c r="M32" s="14">
        <v>3360</v>
      </c>
      <c r="N32" s="15">
        <v>6728</v>
      </c>
      <c r="O32" s="16">
        <v>9223</v>
      </c>
      <c r="P32" s="16">
        <v>9860</v>
      </c>
      <c r="Q32" s="15">
        <v>19083</v>
      </c>
      <c r="R32" s="16">
        <v>10949</v>
      </c>
      <c r="S32" s="16">
        <v>11828</v>
      </c>
      <c r="T32" s="15">
        <v>22777</v>
      </c>
    </row>
    <row r="33" spans="1:20" ht="18.75" customHeight="1">
      <c r="A33" s="12">
        <v>28</v>
      </c>
      <c r="B33" s="13" t="s">
        <v>40</v>
      </c>
      <c r="C33" s="14">
        <v>482330</v>
      </c>
      <c r="D33" s="14">
        <v>413946</v>
      </c>
      <c r="E33" s="15">
        <v>896276</v>
      </c>
      <c r="F33" s="14">
        <v>301533</v>
      </c>
      <c r="G33" s="14">
        <v>257039</v>
      </c>
      <c r="H33" s="15">
        <v>558572</v>
      </c>
      <c r="I33" s="14">
        <v>213731</v>
      </c>
      <c r="J33" s="14">
        <v>185290</v>
      </c>
      <c r="K33" s="15">
        <v>399021</v>
      </c>
      <c r="L33" s="14">
        <v>212246</v>
      </c>
      <c r="M33" s="14">
        <v>178730</v>
      </c>
      <c r="N33" s="15">
        <v>390976</v>
      </c>
      <c r="O33" s="16">
        <v>532907</v>
      </c>
      <c r="P33" s="16">
        <v>453617</v>
      </c>
      <c r="Q33" s="15">
        <v>986524</v>
      </c>
      <c r="R33" s="16">
        <v>614785</v>
      </c>
      <c r="S33" s="16">
        <v>533123</v>
      </c>
      <c r="T33" s="15">
        <v>1147908</v>
      </c>
    </row>
    <row r="34" spans="1:20" ht="18.75" customHeight="1">
      <c r="A34" s="12">
        <v>29</v>
      </c>
      <c r="B34" s="13" t="s">
        <v>41</v>
      </c>
      <c r="C34" s="14">
        <v>836463</v>
      </c>
      <c r="D34" s="14">
        <v>752930</v>
      </c>
      <c r="E34" s="15">
        <v>1589393</v>
      </c>
      <c r="F34" s="14">
        <v>486424</v>
      </c>
      <c r="G34" s="14">
        <v>433713</v>
      </c>
      <c r="H34" s="15">
        <v>920137</v>
      </c>
      <c r="I34" s="14">
        <v>319552</v>
      </c>
      <c r="J34" s="14">
        <v>276397</v>
      </c>
      <c r="K34" s="15">
        <v>595949</v>
      </c>
      <c r="L34" s="14">
        <v>278976</v>
      </c>
      <c r="M34" s="14">
        <v>230802</v>
      </c>
      <c r="N34" s="15">
        <v>509778</v>
      </c>
      <c r="O34" s="16">
        <v>717119</v>
      </c>
      <c r="P34" s="16">
        <v>608277</v>
      </c>
      <c r="Q34" s="15">
        <v>1325396</v>
      </c>
      <c r="R34" s="16">
        <v>812754</v>
      </c>
      <c r="S34" s="16">
        <v>704917</v>
      </c>
      <c r="T34" s="15">
        <v>1517671</v>
      </c>
    </row>
    <row r="35" spans="1:20" ht="18.75" customHeight="1">
      <c r="A35" s="12">
        <v>30</v>
      </c>
      <c r="B35" s="13" t="s">
        <v>42</v>
      </c>
      <c r="C35" s="14">
        <v>1566</v>
      </c>
      <c r="D35" s="14">
        <v>1501</v>
      </c>
      <c r="E35" s="15">
        <v>3067</v>
      </c>
      <c r="F35" s="14">
        <v>1021</v>
      </c>
      <c r="G35" s="14">
        <v>949</v>
      </c>
      <c r="H35" s="15">
        <v>1970</v>
      </c>
      <c r="I35" s="14">
        <v>664</v>
      </c>
      <c r="J35" s="14">
        <v>568</v>
      </c>
      <c r="K35" s="15">
        <v>1232</v>
      </c>
      <c r="L35" s="14">
        <v>654</v>
      </c>
      <c r="M35" s="14">
        <v>646</v>
      </c>
      <c r="N35" s="15">
        <v>1300</v>
      </c>
      <c r="O35" s="16">
        <v>1594</v>
      </c>
      <c r="P35" s="16">
        <v>1702</v>
      </c>
      <c r="Q35" s="15">
        <v>3296</v>
      </c>
      <c r="R35" s="16">
        <v>1889</v>
      </c>
      <c r="S35" s="16">
        <v>2007</v>
      </c>
      <c r="T35" s="15">
        <v>3896</v>
      </c>
    </row>
    <row r="36" spans="1:20" ht="18.75" customHeight="1">
      <c r="A36" s="12">
        <v>31</v>
      </c>
      <c r="B36" s="13" t="s">
        <v>43</v>
      </c>
      <c r="C36" s="14">
        <v>648145</v>
      </c>
      <c r="D36" s="14">
        <v>622854</v>
      </c>
      <c r="E36" s="15">
        <v>1270999</v>
      </c>
      <c r="F36" s="14">
        <v>419011</v>
      </c>
      <c r="G36" s="14">
        <v>401905</v>
      </c>
      <c r="H36" s="15">
        <v>820916</v>
      </c>
      <c r="I36" s="14">
        <v>286062</v>
      </c>
      <c r="J36" s="14">
        <v>272022</v>
      </c>
      <c r="K36" s="15">
        <v>558084</v>
      </c>
      <c r="L36" s="14">
        <v>266855</v>
      </c>
      <c r="M36" s="14">
        <v>253194</v>
      </c>
      <c r="N36" s="15">
        <v>520049</v>
      </c>
      <c r="O36" s="16">
        <v>712443</v>
      </c>
      <c r="P36" s="16">
        <v>727840</v>
      </c>
      <c r="Q36" s="15">
        <v>1440283</v>
      </c>
      <c r="R36" s="16">
        <v>841068</v>
      </c>
      <c r="S36" s="16">
        <v>862845</v>
      </c>
      <c r="T36" s="15">
        <v>1703913</v>
      </c>
    </row>
    <row r="37" spans="1:20" ht="18.75" customHeight="1">
      <c r="A37" s="12">
        <v>32</v>
      </c>
      <c r="B37" s="13" t="s">
        <v>44</v>
      </c>
      <c r="C37" s="14">
        <v>29750</v>
      </c>
      <c r="D37" s="14">
        <v>28204</v>
      </c>
      <c r="E37" s="15">
        <v>57954</v>
      </c>
      <c r="F37" s="14">
        <v>18915</v>
      </c>
      <c r="G37" s="14">
        <v>18102</v>
      </c>
      <c r="H37" s="15">
        <v>37017</v>
      </c>
      <c r="I37" s="14">
        <v>12590</v>
      </c>
      <c r="J37" s="14">
        <v>12195</v>
      </c>
      <c r="K37" s="15">
        <v>24785</v>
      </c>
      <c r="L37" s="14">
        <v>13556</v>
      </c>
      <c r="M37" s="14">
        <v>12265</v>
      </c>
      <c r="N37" s="15">
        <v>25821</v>
      </c>
      <c r="O37" s="16">
        <v>36023</v>
      </c>
      <c r="P37" s="16">
        <v>36135</v>
      </c>
      <c r="Q37" s="15">
        <v>72158</v>
      </c>
      <c r="R37" s="16">
        <v>42870</v>
      </c>
      <c r="S37" s="16">
        <v>42503</v>
      </c>
      <c r="T37" s="15">
        <v>85373</v>
      </c>
    </row>
    <row r="38" spans="1:20" ht="18.75" customHeight="1">
      <c r="A38" s="12">
        <v>33</v>
      </c>
      <c r="B38" s="13" t="s">
        <v>45</v>
      </c>
      <c r="C38" s="14">
        <v>3042359</v>
      </c>
      <c r="D38" s="14">
        <v>2734528</v>
      </c>
      <c r="E38" s="15">
        <v>5776887</v>
      </c>
      <c r="F38" s="14">
        <v>1636628</v>
      </c>
      <c r="G38" s="14">
        <v>1459324</v>
      </c>
      <c r="H38" s="15">
        <v>3095952</v>
      </c>
      <c r="I38" s="14">
        <v>1132664</v>
      </c>
      <c r="J38" s="14">
        <v>1001133</v>
      </c>
      <c r="K38" s="15">
        <v>2133797</v>
      </c>
      <c r="L38" s="14">
        <v>964371</v>
      </c>
      <c r="M38" s="14">
        <v>844657</v>
      </c>
      <c r="N38" s="15">
        <v>1809028</v>
      </c>
      <c r="O38" s="16">
        <v>2365665</v>
      </c>
      <c r="P38" s="16">
        <v>1868498</v>
      </c>
      <c r="Q38" s="15">
        <v>4234163</v>
      </c>
      <c r="R38" s="16">
        <v>2617246</v>
      </c>
      <c r="S38" s="16">
        <v>2149448</v>
      </c>
      <c r="T38" s="15">
        <v>4766694</v>
      </c>
    </row>
    <row r="39" spans="1:20" ht="18.75" customHeight="1">
      <c r="A39" s="12">
        <v>34</v>
      </c>
      <c r="B39" s="13" t="s">
        <v>46</v>
      </c>
      <c r="C39" s="14">
        <v>121086</v>
      </c>
      <c r="D39" s="14">
        <v>111741</v>
      </c>
      <c r="E39" s="15">
        <v>232827</v>
      </c>
      <c r="F39" s="14">
        <v>73570</v>
      </c>
      <c r="G39" s="14">
        <v>68256</v>
      </c>
      <c r="H39" s="15">
        <v>141826</v>
      </c>
      <c r="I39" s="14">
        <v>48598</v>
      </c>
      <c r="J39" s="14">
        <v>45996</v>
      </c>
      <c r="K39" s="15">
        <v>94594</v>
      </c>
      <c r="L39" s="14">
        <v>45292</v>
      </c>
      <c r="M39" s="14">
        <v>41360</v>
      </c>
      <c r="N39" s="15">
        <v>86652</v>
      </c>
      <c r="O39" s="16">
        <v>106017</v>
      </c>
      <c r="P39" s="16">
        <v>99794</v>
      </c>
      <c r="Q39" s="15">
        <v>205811</v>
      </c>
      <c r="R39" s="16">
        <v>120815</v>
      </c>
      <c r="S39" s="16">
        <v>115154</v>
      </c>
      <c r="T39" s="15">
        <v>235969</v>
      </c>
    </row>
    <row r="40" spans="1:20" ht="18.75" customHeight="1">
      <c r="A40" s="12">
        <v>35</v>
      </c>
      <c r="B40" s="13" t="s">
        <v>47</v>
      </c>
      <c r="C40" s="14">
        <v>1051286</v>
      </c>
      <c r="D40" s="14">
        <v>1008633</v>
      </c>
      <c r="E40" s="15">
        <v>2059919</v>
      </c>
      <c r="F40" s="14">
        <v>668458</v>
      </c>
      <c r="G40" s="14">
        <v>640857</v>
      </c>
      <c r="H40" s="15">
        <v>1309315</v>
      </c>
      <c r="I40" s="14">
        <v>464835</v>
      </c>
      <c r="J40" s="14">
        <v>433798</v>
      </c>
      <c r="K40" s="15">
        <v>898633</v>
      </c>
      <c r="L40" s="14">
        <v>447715</v>
      </c>
      <c r="M40" s="14">
        <v>376303</v>
      </c>
      <c r="N40" s="15">
        <v>824018</v>
      </c>
      <c r="O40" s="16">
        <v>1177130</v>
      </c>
      <c r="P40" s="16">
        <v>1137842</v>
      </c>
      <c r="Q40" s="15">
        <v>2314972</v>
      </c>
      <c r="R40" s="16">
        <v>1369443</v>
      </c>
      <c r="S40" s="16">
        <v>1315494</v>
      </c>
      <c r="T40" s="15">
        <v>2684937</v>
      </c>
    </row>
    <row r="41" spans="1:20" ht="19.5" customHeight="1">
      <c r="A41" s="28" t="s">
        <v>48</v>
      </c>
      <c r="B41" s="28"/>
      <c r="C41" s="18">
        <f>SUM(C6:C40)</f>
        <v>12157902</v>
      </c>
      <c r="D41" s="18">
        <f t="shared" ref="D41:T41" si="0">SUM(D6:D40)</f>
        <v>11242411</v>
      </c>
      <c r="E41" s="18">
        <f t="shared" si="0"/>
        <v>23400313</v>
      </c>
      <c r="F41" s="18">
        <f t="shared" si="0"/>
        <v>7045378</v>
      </c>
      <c r="G41" s="18">
        <f t="shared" si="0"/>
        <v>6484597</v>
      </c>
      <c r="H41" s="18">
        <f t="shared" si="0"/>
        <v>13529975</v>
      </c>
      <c r="I41" s="18">
        <f t="shared" si="0"/>
        <v>4724229</v>
      </c>
      <c r="J41" s="18">
        <f t="shared" si="0"/>
        <v>4238423</v>
      </c>
      <c r="K41" s="18">
        <f t="shared" si="0"/>
        <v>8962652</v>
      </c>
      <c r="L41" s="18">
        <f t="shared" si="0"/>
        <v>4233683</v>
      </c>
      <c r="M41" s="18">
        <f t="shared" si="0"/>
        <v>3655436</v>
      </c>
      <c r="N41" s="18">
        <f t="shared" si="0"/>
        <v>7889119</v>
      </c>
      <c r="O41" s="18">
        <f t="shared" si="0"/>
        <v>10981359</v>
      </c>
      <c r="P41" s="18">
        <f t="shared" si="0"/>
        <v>9855848</v>
      </c>
      <c r="Q41" s="18">
        <f t="shared" si="0"/>
        <v>20837207</v>
      </c>
      <c r="R41" s="18">
        <f t="shared" si="0"/>
        <v>12570383</v>
      </c>
      <c r="S41" s="18">
        <f t="shared" si="0"/>
        <v>11451345</v>
      </c>
      <c r="T41" s="18">
        <f t="shared" si="0"/>
        <v>24021728</v>
      </c>
    </row>
    <row r="42" spans="1:20" ht="19.5" customHeight="1">
      <c r="E42" s="19"/>
      <c r="H42" s="19"/>
      <c r="K42" s="19"/>
      <c r="N42" s="19"/>
    </row>
    <row r="43" spans="1:20" ht="19.5" customHeight="1">
      <c r="E43" s="20"/>
      <c r="H43" s="20"/>
      <c r="K43" s="20"/>
    </row>
    <row r="46" spans="1:20" ht="19.5" customHeight="1">
      <c r="C46" s="19"/>
    </row>
  </sheetData>
  <mergeCells count="9">
    <mergeCell ref="O3:Q3"/>
    <mergeCell ref="R3:T3"/>
    <mergeCell ref="A41:B41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69" orientation="portrait" horizontalDpi="300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T46"/>
  <sheetViews>
    <sheetView showGridLines="0" view="pageBreakPreview" zoomScaleSheetLayoutView="100" workbookViewId="0">
      <selection activeCell="B28" sqref="B28"/>
    </sheetView>
  </sheetViews>
  <sheetFormatPr defaultRowHeight="19.5" customHeight="1"/>
  <cols>
    <col min="1" max="1" width="4.5703125" style="4" customWidth="1"/>
    <col min="2" max="2" width="26" style="4" customWidth="1"/>
    <col min="3" max="4" width="12.140625" style="4" customWidth="1"/>
    <col min="5" max="5" width="12.85546875" style="4" customWidth="1"/>
    <col min="6" max="6" width="12" style="4" customWidth="1"/>
    <col min="7" max="7" width="11.85546875" style="4" customWidth="1"/>
    <col min="8" max="8" width="12.28515625" style="4" customWidth="1"/>
    <col min="9" max="14" width="11.85546875" style="4" customWidth="1"/>
    <col min="15" max="20" width="12.570312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0" ht="19.5" customHeight="1">
      <c r="A1" s="1"/>
      <c r="B1" s="2"/>
      <c r="C1" s="3" t="s">
        <v>0</v>
      </c>
      <c r="D1" s="3"/>
      <c r="E1" s="3"/>
      <c r="F1" s="3"/>
      <c r="G1" s="3"/>
      <c r="H1" s="3"/>
      <c r="I1" s="3" t="str">
        <f>C1</f>
        <v>Population in Different Age Group - Census 2011</v>
      </c>
      <c r="J1" s="1"/>
      <c r="K1" s="1"/>
      <c r="L1" s="1"/>
      <c r="M1" s="1"/>
      <c r="N1" s="1"/>
      <c r="O1" s="3" t="str">
        <f>I1</f>
        <v>Population in Different Age Group - Census 2011</v>
      </c>
      <c r="P1" s="1"/>
      <c r="Q1" s="1"/>
      <c r="R1" s="1"/>
      <c r="S1" s="1"/>
      <c r="T1" s="1"/>
    </row>
    <row r="2" spans="1:20" ht="18.75" customHeight="1">
      <c r="A2" s="1"/>
      <c r="B2" s="1"/>
      <c r="C2" s="5" t="s">
        <v>1</v>
      </c>
      <c r="D2" s="6"/>
      <c r="E2" s="6"/>
      <c r="F2" s="6"/>
      <c r="G2" s="6"/>
      <c r="H2" s="6"/>
      <c r="I2" s="5" t="str">
        <f>C2</f>
        <v>Scheduled Castes</v>
      </c>
      <c r="J2" s="6"/>
      <c r="K2" s="6"/>
      <c r="L2" s="6"/>
      <c r="M2" s="6"/>
      <c r="N2" s="6"/>
      <c r="O2" s="5" t="str">
        <f>C2</f>
        <v>Scheduled Castes</v>
      </c>
      <c r="P2" s="6"/>
      <c r="Q2" s="6"/>
      <c r="R2" s="6"/>
      <c r="S2" s="6"/>
      <c r="T2" s="6"/>
    </row>
    <row r="3" spans="1:20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0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0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0" ht="18.75" customHeight="1">
      <c r="A6" s="12">
        <v>1</v>
      </c>
      <c r="B6" s="13" t="s">
        <v>13</v>
      </c>
      <c r="C6" s="21">
        <f>'SC Population2011'!C6/'All Population2011'!C6</f>
        <v>0</v>
      </c>
      <c r="D6" s="21">
        <f>'SC Population2011'!D6/'All Population2011'!D6</f>
        <v>0</v>
      </c>
      <c r="E6" s="21">
        <f>'SC Population2011'!E6/'All Population2011'!E6</f>
        <v>0</v>
      </c>
      <c r="F6" s="21">
        <f>'SC Population2011'!F6/'All Population2011'!F6</f>
        <v>0</v>
      </c>
      <c r="G6" s="21">
        <f>'SC Population2011'!G6/'All Population2011'!G6</f>
        <v>0</v>
      </c>
      <c r="H6" s="21">
        <f>'SC Population2011'!H6/'All Population2011'!H6</f>
        <v>0</v>
      </c>
      <c r="I6" s="21">
        <f>'SC Population2011'!I6/'All Population2011'!I6</f>
        <v>0</v>
      </c>
      <c r="J6" s="21">
        <f>'SC Population2011'!J6/'All Population2011'!J6</f>
        <v>0</v>
      </c>
      <c r="K6" s="21">
        <f>'SC Population2011'!K6/'All Population2011'!K6</f>
        <v>0</v>
      </c>
      <c r="L6" s="21">
        <f>'SC Population2011'!L6/'All Population2011'!L6</f>
        <v>0</v>
      </c>
      <c r="M6" s="21">
        <f>'SC Population2011'!M6/'All Population2011'!M6</f>
        <v>0</v>
      </c>
      <c r="N6" s="21">
        <f>'SC Population2011'!N6/'All Population2011'!N6</f>
        <v>0</v>
      </c>
      <c r="O6" s="21">
        <f>'SC Population2011'!O6/'All Population2011'!O6</f>
        <v>0</v>
      </c>
      <c r="P6" s="21">
        <f>'SC Population2011'!P6/'All Population2011'!P6</f>
        <v>0</v>
      </c>
      <c r="Q6" s="21">
        <f>'SC Population2011'!Q6/'All Population2011'!Q6</f>
        <v>0</v>
      </c>
      <c r="R6" s="21">
        <f>'SC Population2011'!R6/'All Population2011'!R6</f>
        <v>0</v>
      </c>
      <c r="S6" s="21">
        <f>'SC Population2011'!S6/'All Population2011'!S6</f>
        <v>0</v>
      </c>
      <c r="T6" s="21">
        <f>'SC Population2011'!T6/'All Population2011'!T6</f>
        <v>0</v>
      </c>
    </row>
    <row r="7" spans="1:20" ht="18.75" customHeight="1">
      <c r="A7" s="12">
        <v>2</v>
      </c>
      <c r="B7" s="13" t="s">
        <v>14</v>
      </c>
      <c r="C7" s="21">
        <f>'SC Population2011'!C7/'All Population2011'!C7</f>
        <v>0.16978238979238808</v>
      </c>
      <c r="D7" s="21">
        <f>'SC Population2011'!D7/'All Population2011'!D7</f>
        <v>0.17453729878166219</v>
      </c>
      <c r="E7" s="21">
        <f>'SC Population2011'!E7/'All Population2011'!E7</f>
        <v>0.17208922342116773</v>
      </c>
      <c r="F7" s="21">
        <f>'SC Population2011'!F7/'All Population2011'!F7</f>
        <v>0.17522616438033758</v>
      </c>
      <c r="G7" s="21">
        <f>'SC Population2011'!G7/'All Population2011'!G7</f>
        <v>0.1829215617054932</v>
      </c>
      <c r="H7" s="21">
        <f>'SC Population2011'!H7/'All Population2011'!H7</f>
        <v>0.1789880290369591</v>
      </c>
      <c r="I7" s="21">
        <f>'SC Population2011'!I7/'All Population2011'!I7</f>
        <v>0.1749114739767455</v>
      </c>
      <c r="J7" s="21">
        <f>'SC Population2011'!J7/'All Population2011'!J7</f>
        <v>0.18130900201220551</v>
      </c>
      <c r="K7" s="21">
        <f>'SC Population2011'!K7/'All Population2011'!K7</f>
        <v>0.17799209838645022</v>
      </c>
      <c r="L7" s="21">
        <f>'SC Population2011'!L7/'All Population2011'!L7</f>
        <v>0.17049856292208129</v>
      </c>
      <c r="M7" s="21">
        <f>'SC Population2011'!M7/'All Population2011'!M7</f>
        <v>0.17397808314489477</v>
      </c>
      <c r="N7" s="21">
        <f>'SC Population2011'!N7/'All Population2011'!N7</f>
        <v>0.17214239625171296</v>
      </c>
      <c r="O7" s="21">
        <f>'SC Population2011'!O7/'All Population2011'!O7</f>
        <v>0.17541856669556466</v>
      </c>
      <c r="P7" s="21">
        <f>'SC Population2011'!P7/'All Population2011'!P7</f>
        <v>0.17765200143568638</v>
      </c>
      <c r="Q7" s="21">
        <f>'SC Population2011'!Q7/'All Population2011'!Q7</f>
        <v>0.17653348369957625</v>
      </c>
      <c r="R7" s="21">
        <f>'SC Population2011'!R7/'All Population2011'!R7</f>
        <v>0.17459335364788017</v>
      </c>
      <c r="S7" s="21">
        <f>'SC Population2011'!S7/'All Population2011'!S7</f>
        <v>0.1765102679047667</v>
      </c>
      <c r="T7" s="21">
        <f>'SC Population2011'!T7/'All Population2011'!T7</f>
        <v>0.17554664432665704</v>
      </c>
    </row>
    <row r="8" spans="1:20" ht="18.75" customHeight="1">
      <c r="A8" s="12">
        <v>3</v>
      </c>
      <c r="B8" s="13" t="s">
        <v>15</v>
      </c>
      <c r="C8" s="21">
        <f>'SC Population2011'!C8/'All Population2011'!C8</f>
        <v>0</v>
      </c>
      <c r="D8" s="21">
        <f>'SC Population2011'!D8/'All Population2011'!D8</f>
        <v>0</v>
      </c>
      <c r="E8" s="21">
        <f>'SC Population2011'!E8/'All Population2011'!E8</f>
        <v>0</v>
      </c>
      <c r="F8" s="21">
        <f>'SC Population2011'!F8/'All Population2011'!F8</f>
        <v>0</v>
      </c>
      <c r="G8" s="21">
        <f>'SC Population2011'!G8/'All Population2011'!G8</f>
        <v>0</v>
      </c>
      <c r="H8" s="21">
        <f>'SC Population2011'!H8/'All Population2011'!H8</f>
        <v>0</v>
      </c>
      <c r="I8" s="21">
        <f>'SC Population2011'!I8/'All Population2011'!I8</f>
        <v>0</v>
      </c>
      <c r="J8" s="21">
        <f>'SC Population2011'!J8/'All Population2011'!J8</f>
        <v>0</v>
      </c>
      <c r="K8" s="21">
        <f>'SC Population2011'!K8/'All Population2011'!K8</f>
        <v>0</v>
      </c>
      <c r="L8" s="21">
        <f>'SC Population2011'!L8/'All Population2011'!L8</f>
        <v>0</v>
      </c>
      <c r="M8" s="21">
        <f>'SC Population2011'!M8/'All Population2011'!M8</f>
        <v>0</v>
      </c>
      <c r="N8" s="21">
        <f>'SC Population2011'!N8/'All Population2011'!N8</f>
        <v>0</v>
      </c>
      <c r="O8" s="21">
        <f>'SC Population2011'!O8/'All Population2011'!O8</f>
        <v>0</v>
      </c>
      <c r="P8" s="21">
        <f>'SC Population2011'!P8/'All Population2011'!P8</f>
        <v>0</v>
      </c>
      <c r="Q8" s="21">
        <f>'SC Population2011'!Q8/'All Population2011'!Q8</f>
        <v>0</v>
      </c>
      <c r="R8" s="21">
        <f>'SC Population2011'!R8/'All Population2011'!R8</f>
        <v>0</v>
      </c>
      <c r="S8" s="21">
        <f>'SC Population2011'!S8/'All Population2011'!S8</f>
        <v>0</v>
      </c>
      <c r="T8" s="21">
        <f>'SC Population2011'!T8/'All Population2011'!T8</f>
        <v>0</v>
      </c>
    </row>
    <row r="9" spans="1:20" ht="18.75" customHeight="1">
      <c r="A9" s="12">
        <v>4</v>
      </c>
      <c r="B9" s="17" t="s">
        <v>16</v>
      </c>
      <c r="C9" s="21">
        <f>'SC Population2011'!C9/'All Population2011'!C9</f>
        <v>6.5463693651613114E-2</v>
      </c>
      <c r="D9" s="21">
        <f>'SC Population2011'!D9/'All Population2011'!D9</f>
        <v>6.5691309644137885E-2</v>
      </c>
      <c r="E9" s="21">
        <f>'SC Population2011'!E9/'All Population2011'!E9</f>
        <v>6.5575110100644721E-2</v>
      </c>
      <c r="F9" s="21">
        <f>'SC Population2011'!F9/'All Population2011'!F9</f>
        <v>7.1367706891589069E-2</v>
      </c>
      <c r="G9" s="21">
        <f>'SC Population2011'!G9/'All Population2011'!G9</f>
        <v>7.1847979807020998E-2</v>
      </c>
      <c r="H9" s="21">
        <f>'SC Population2011'!H9/'All Population2011'!H9</f>
        <v>7.1602337396942065E-2</v>
      </c>
      <c r="I9" s="21">
        <f>'SC Population2011'!I9/'All Population2011'!I9</f>
        <v>7.2664923238741561E-2</v>
      </c>
      <c r="J9" s="21">
        <f>'SC Population2011'!J9/'All Population2011'!J9</f>
        <v>7.5206653716521632E-2</v>
      </c>
      <c r="K9" s="21">
        <f>'SC Population2011'!K9/'All Population2011'!K9</f>
        <v>7.3891309729392785E-2</v>
      </c>
      <c r="L9" s="21">
        <f>'SC Population2011'!L9/'All Population2011'!L9</f>
        <v>7.5171148886985881E-2</v>
      </c>
      <c r="M9" s="21">
        <f>'SC Population2011'!M9/'All Population2011'!M9</f>
        <v>7.6737614248799615E-2</v>
      </c>
      <c r="N9" s="21">
        <f>'SC Population2011'!N9/'All Population2011'!N9</f>
        <v>7.5900006059189631E-2</v>
      </c>
      <c r="O9" s="21">
        <f>'SC Population2011'!O9/'All Population2011'!O9</f>
        <v>7.8382515542203865E-2</v>
      </c>
      <c r="P9" s="21">
        <f>'SC Population2011'!P9/'All Population2011'!P9</f>
        <v>7.3324712145318549E-2</v>
      </c>
      <c r="Q9" s="21">
        <f>'SC Population2011'!Q9/'All Population2011'!Q9</f>
        <v>7.5807054390660017E-2</v>
      </c>
      <c r="R9" s="21">
        <f>'SC Population2011'!R9/'All Population2011'!R9</f>
        <v>7.8157172031322969E-2</v>
      </c>
      <c r="S9" s="21">
        <f>'SC Population2011'!S9/'All Population2011'!S9</f>
        <v>7.2956999762166228E-2</v>
      </c>
      <c r="T9" s="21">
        <f>'SC Population2011'!T9/'All Population2011'!T9</f>
        <v>7.5512701621679404E-2</v>
      </c>
    </row>
    <row r="10" spans="1:20" ht="18.75" customHeight="1">
      <c r="A10" s="12">
        <v>5</v>
      </c>
      <c r="B10" s="17" t="s">
        <v>17</v>
      </c>
      <c r="C10" s="21">
        <f>'SC Population2011'!C10/'All Population2011'!C10</f>
        <v>0.17598964088288549</v>
      </c>
      <c r="D10" s="21">
        <f>'SC Population2011'!D10/'All Population2011'!D10</f>
        <v>0.17777643760564554</v>
      </c>
      <c r="E10" s="21">
        <f>'SC Population2011'!E10/'All Population2011'!E10</f>
        <v>0.17684777979821717</v>
      </c>
      <c r="F10" s="21">
        <f>'SC Population2011'!F10/'All Population2011'!F10</f>
        <v>0.16222109441376512</v>
      </c>
      <c r="G10" s="21">
        <f>'SC Population2011'!G10/'All Population2011'!G10</f>
        <v>0.15752836247730501</v>
      </c>
      <c r="H10" s="21">
        <f>'SC Population2011'!H10/'All Population2011'!H10</f>
        <v>0.15999284438983796</v>
      </c>
      <c r="I10" s="21">
        <f>'SC Population2011'!I10/'All Population2011'!I10</f>
        <v>0.15376411275949975</v>
      </c>
      <c r="J10" s="21">
        <f>'SC Population2011'!J10/'All Population2011'!J10</f>
        <v>0.14115932695765399</v>
      </c>
      <c r="K10" s="21">
        <f>'SC Population2011'!K10/'All Population2011'!K10</f>
        <v>0.14798292129947835</v>
      </c>
      <c r="L10" s="21">
        <f>'SC Population2011'!L10/'All Population2011'!L10</f>
        <v>0.14363955968341624</v>
      </c>
      <c r="M10" s="21">
        <f>'SC Population2011'!M10/'All Population2011'!M10</f>
        <v>0.12992777277713244</v>
      </c>
      <c r="N10" s="21">
        <f>'SC Population2011'!N10/'All Population2011'!N10</f>
        <v>0.13763147264408312</v>
      </c>
      <c r="O10" s="21">
        <f>'SC Population2011'!O10/'All Population2011'!O10</f>
        <v>0.14507696289825517</v>
      </c>
      <c r="P10" s="21">
        <f>'SC Population2011'!P10/'All Population2011'!P10</f>
        <v>0.15481937858293809</v>
      </c>
      <c r="Q10" s="21">
        <f>'SC Population2011'!Q10/'All Population2011'!Q10</f>
        <v>0.14952891795716669</v>
      </c>
      <c r="R10" s="21">
        <f>'SC Population2011'!R10/'All Population2011'!R10</f>
        <v>0.14465009056891431</v>
      </c>
      <c r="S10" s="21">
        <f>'SC Population2011'!S10/'All Population2011'!S10</f>
        <v>0.15655646188534303</v>
      </c>
      <c r="T10" s="21">
        <f>'SC Population2011'!T10/'All Population2011'!T10</f>
        <v>0.15016700618966211</v>
      </c>
    </row>
    <row r="11" spans="1:20" ht="18.75" customHeight="1">
      <c r="A11" s="12">
        <v>6</v>
      </c>
      <c r="B11" s="13" t="s">
        <v>18</v>
      </c>
      <c r="C11" s="21">
        <f>'SC Population2011'!C11/'All Population2011'!C11</f>
        <v>0.21856947174081354</v>
      </c>
      <c r="D11" s="21">
        <f>'SC Population2011'!D11/'All Population2011'!D11</f>
        <v>0.22964514363233929</v>
      </c>
      <c r="E11" s="21">
        <f>'SC Population2011'!E11/'All Population2011'!E11</f>
        <v>0.22360645091460116</v>
      </c>
      <c r="F11" s="21">
        <f>'SC Population2011'!F11/'All Population2011'!F11</f>
        <v>0.21776494899465346</v>
      </c>
      <c r="G11" s="21">
        <f>'SC Population2011'!G11/'All Population2011'!G11</f>
        <v>0.23636213584220517</v>
      </c>
      <c r="H11" s="21">
        <f>'SC Population2011'!H11/'All Population2011'!H11</f>
        <v>0.22600098682407119</v>
      </c>
      <c r="I11" s="21">
        <f>'SC Population2011'!I11/'All Population2011'!I11</f>
        <v>0.21313441427612012</v>
      </c>
      <c r="J11" s="21">
        <f>'SC Population2011'!J11/'All Population2011'!J11</f>
        <v>0.23823975720789076</v>
      </c>
      <c r="K11" s="21">
        <f>'SC Population2011'!K11/'All Population2011'!K11</f>
        <v>0.22421692880683797</v>
      </c>
      <c r="L11" s="21">
        <f>'SC Population2011'!L11/'All Population2011'!L11</f>
        <v>0.21006515389800046</v>
      </c>
      <c r="M11" s="21">
        <f>'SC Population2011'!M11/'All Population2011'!M11</f>
        <v>0.23606457508376485</v>
      </c>
      <c r="N11" s="21">
        <f>'SC Population2011'!N11/'All Population2011'!N11</f>
        <v>0.22110162916989914</v>
      </c>
      <c r="O11" s="21">
        <f>'SC Population2011'!O11/'All Population2011'!O11</f>
        <v>0.18685268586528764</v>
      </c>
      <c r="P11" s="21">
        <f>'SC Population2011'!P11/'All Population2011'!P11</f>
        <v>0.208587882796996</v>
      </c>
      <c r="Q11" s="21">
        <f>'SC Population2011'!Q11/'All Population2011'!Q11</f>
        <v>0.19602578314242311</v>
      </c>
      <c r="R11" s="21">
        <f>'SC Population2011'!R11/'All Population2011'!R11</f>
        <v>0.18408378472514142</v>
      </c>
      <c r="S11" s="21">
        <f>'SC Population2011'!S11/'All Population2011'!S11</f>
        <v>0.20679331995598421</v>
      </c>
      <c r="T11" s="21">
        <f>'SC Population2011'!T11/'All Population2011'!T11</f>
        <v>0.19375831569658825</v>
      </c>
    </row>
    <row r="12" spans="1:20" ht="18.75" customHeight="1">
      <c r="A12" s="12">
        <v>7</v>
      </c>
      <c r="B12" s="13" t="s">
        <v>19</v>
      </c>
      <c r="C12" s="21">
        <f>'SC Population2011'!C12/'All Population2011'!C12</f>
        <v>0.13599574922358904</v>
      </c>
      <c r="D12" s="21">
        <f>'SC Population2011'!D12/'All Population2011'!D12</f>
        <v>0.13690331421356033</v>
      </c>
      <c r="E12" s="21">
        <f>'SC Population2011'!E12/'All Population2011'!E12</f>
        <v>0.13644159013387863</v>
      </c>
      <c r="F12" s="21">
        <f>'SC Population2011'!F12/'All Population2011'!F12</f>
        <v>0.13561462088391246</v>
      </c>
      <c r="G12" s="21">
        <f>'SC Population2011'!G12/'All Population2011'!G12</f>
        <v>0.13679129900425385</v>
      </c>
      <c r="H12" s="21">
        <f>'SC Population2011'!H12/'All Population2011'!H12</f>
        <v>0.13619613668381297</v>
      </c>
      <c r="I12" s="21">
        <f>'SC Population2011'!I12/'All Population2011'!I12</f>
        <v>0.13635847536590245</v>
      </c>
      <c r="J12" s="21">
        <f>'SC Population2011'!J12/'All Population2011'!J12</f>
        <v>0.13530459486303081</v>
      </c>
      <c r="K12" s="21">
        <f>'SC Population2011'!K12/'All Population2011'!K12</f>
        <v>0.13583836134108604</v>
      </c>
      <c r="L12" s="21">
        <f>'SC Population2011'!L12/'All Population2011'!L12</f>
        <v>0.13732254831114946</v>
      </c>
      <c r="M12" s="21">
        <f>'SC Population2011'!M12/'All Population2011'!M12</f>
        <v>0.13490081439965768</v>
      </c>
      <c r="N12" s="21">
        <f>'SC Population2011'!N12/'All Population2011'!N12</f>
        <v>0.13612917782938602</v>
      </c>
      <c r="O12" s="21">
        <f>'SC Population2011'!O12/'All Population2011'!O12</f>
        <v>0.13530511997851821</v>
      </c>
      <c r="P12" s="21">
        <f>'SC Population2011'!P12/'All Population2011'!P12</f>
        <v>0.13297763634811846</v>
      </c>
      <c r="Q12" s="21">
        <f>'SC Population2011'!Q12/'All Population2011'!Q12</f>
        <v>0.13414991028328097</v>
      </c>
      <c r="R12" s="21">
        <f>'SC Population2011'!R12/'All Population2011'!R12</f>
        <v>0.13437448480884082</v>
      </c>
      <c r="S12" s="21">
        <f>'SC Population2011'!S12/'All Population2011'!S12</f>
        <v>0.13230843228860328</v>
      </c>
      <c r="T12" s="21">
        <f>'SC Population2011'!T12/'All Population2011'!T12</f>
        <v>0.13334543408902996</v>
      </c>
    </row>
    <row r="13" spans="1:20" ht="18.75" customHeight="1">
      <c r="A13" s="12">
        <v>8</v>
      </c>
      <c r="B13" s="13" t="s">
        <v>20</v>
      </c>
      <c r="C13" s="21">
        <f>'SC Population2011'!C13/'All Population2011'!C13</f>
        <v>1.481828107939479E-2</v>
      </c>
      <c r="D13" s="21">
        <f>'SC Population2011'!D13/'All Population2011'!D13</f>
        <v>1.452020202020202E-2</v>
      </c>
      <c r="E13" s="21">
        <f>'SC Population2011'!E13/'All Population2011'!E13</f>
        <v>1.467659655727419E-2</v>
      </c>
      <c r="F13" s="21">
        <f>'SC Population2011'!F13/'All Population2011'!F13</f>
        <v>1.6142196426952027E-2</v>
      </c>
      <c r="G13" s="21">
        <f>'SC Population2011'!G13/'All Population2011'!G13</f>
        <v>1.8289619133755403E-2</v>
      </c>
      <c r="H13" s="21">
        <f>'SC Population2011'!H13/'All Population2011'!H13</f>
        <v>1.7160835160644483E-2</v>
      </c>
      <c r="I13" s="21">
        <f>'SC Population2011'!I13/'All Population2011'!I13</f>
        <v>1.8369515712767574E-2</v>
      </c>
      <c r="J13" s="21">
        <f>'SC Population2011'!J13/'All Population2011'!J13</f>
        <v>1.7872942841974871E-2</v>
      </c>
      <c r="K13" s="21">
        <f>'SC Population2011'!K13/'All Population2011'!K13</f>
        <v>1.814021899003105E-2</v>
      </c>
      <c r="L13" s="21">
        <f>'SC Population2011'!L13/'All Population2011'!L13</f>
        <v>1.6993665997219218E-2</v>
      </c>
      <c r="M13" s="21">
        <f>'SC Population2011'!M13/'All Population2011'!M13</f>
        <v>2.4825605252359457E-2</v>
      </c>
      <c r="N13" s="21">
        <f>'SC Population2011'!N13/'All Population2011'!N13</f>
        <v>2.0357803824799507E-2</v>
      </c>
      <c r="O13" s="21">
        <f>'SC Population2011'!O13/'All Population2011'!O13</f>
        <v>1.4631340547147428E-2</v>
      </c>
      <c r="P13" s="21">
        <f>'SC Population2011'!P13/'All Population2011'!P13</f>
        <v>1.8493803622497616E-2</v>
      </c>
      <c r="Q13" s="21">
        <f>'SC Population2011'!Q13/'All Population2011'!Q13</f>
        <v>1.6026818515797209E-2</v>
      </c>
      <c r="R13" s="21">
        <f>'SC Population2011'!R13/'All Population2011'!R13</f>
        <v>1.4740203906154036E-2</v>
      </c>
      <c r="S13" s="21">
        <f>'SC Population2011'!S13/'All Population2011'!S13</f>
        <v>1.8324188994833006E-2</v>
      </c>
      <c r="T13" s="21">
        <f>'SC Population2011'!T13/'All Population2011'!T13</f>
        <v>1.6050801566121899E-2</v>
      </c>
    </row>
    <row r="14" spans="1:20" ht="18.75" customHeight="1">
      <c r="A14" s="12">
        <v>9</v>
      </c>
      <c r="B14" s="13" t="s">
        <v>21</v>
      </c>
      <c r="C14" s="21">
        <f>'SC Population2011'!C14/'All Population2011'!C14</f>
        <v>2.5038799793067772E-2</v>
      </c>
      <c r="D14" s="21">
        <f>'SC Population2011'!D14/'All Population2011'!D14</f>
        <v>2.9942910404287544E-2</v>
      </c>
      <c r="E14" s="21">
        <f>'SC Population2011'!E14/'All Population2011'!E14</f>
        <v>2.7345462516440159E-2</v>
      </c>
      <c r="F14" s="21">
        <f>'SC Population2011'!F14/'All Population2011'!F14</f>
        <v>3.3787465940054495E-2</v>
      </c>
      <c r="G14" s="21">
        <f>'SC Population2011'!G14/'All Population2011'!G14</f>
        <v>3.5301533935700777E-2</v>
      </c>
      <c r="H14" s="21">
        <f>'SC Population2011'!H14/'All Population2011'!H14</f>
        <v>3.4489477786438037E-2</v>
      </c>
      <c r="I14" s="21">
        <f>'SC Population2011'!I14/'All Population2011'!I14</f>
        <v>3.2723524864725587E-2</v>
      </c>
      <c r="J14" s="21">
        <f>'SC Population2011'!J14/'All Population2011'!J14</f>
        <v>3.406813627254509E-2</v>
      </c>
      <c r="K14" s="21">
        <f>'SC Population2011'!K14/'All Population2011'!K14</f>
        <v>3.3309090909090906E-2</v>
      </c>
      <c r="L14" s="21">
        <f>'SC Population2011'!L14/'All Population2011'!L14</f>
        <v>2.7061620040226733E-2</v>
      </c>
      <c r="M14" s="21">
        <f>'SC Population2011'!M14/'All Population2011'!M14</f>
        <v>3.4270047978067167E-2</v>
      </c>
      <c r="N14" s="21">
        <f>'SC Population2011'!N14/'All Population2011'!N14</f>
        <v>2.95695719565995E-2</v>
      </c>
      <c r="O14" s="21">
        <f>'SC Population2011'!O14/'All Population2011'!O14</f>
        <v>1.2268462833774356E-2</v>
      </c>
      <c r="P14" s="21">
        <f>'SC Population2011'!P14/'All Population2011'!P14</f>
        <v>3.0862984077059171E-2</v>
      </c>
      <c r="Q14" s="21">
        <f>'SC Population2011'!Q14/'All Population2011'!Q14</f>
        <v>1.7085529498637741E-2</v>
      </c>
      <c r="R14" s="21">
        <f>'SC Population2011'!R14/'All Population2011'!R14</f>
        <v>1.2451937296657794E-2</v>
      </c>
      <c r="S14" s="21">
        <f>'SC Population2011'!S14/'All Population2011'!S14</f>
        <v>2.9786883896980171E-2</v>
      </c>
      <c r="T14" s="21">
        <f>'SC Population2011'!T14/'All Population2011'!T14</f>
        <v>1.7035441550812609E-2</v>
      </c>
    </row>
    <row r="15" spans="1:20" ht="18.75" customHeight="1">
      <c r="A15" s="12">
        <v>10</v>
      </c>
      <c r="B15" s="13" t="s">
        <v>22</v>
      </c>
      <c r="C15" s="21">
        <f>'SC Population2011'!C15/'All Population2011'!C15</f>
        <v>0.17623779306596957</v>
      </c>
      <c r="D15" s="21">
        <f>'SC Population2011'!D15/'All Population2011'!D15</f>
        <v>0.18150875416123596</v>
      </c>
      <c r="E15" s="21">
        <f>'SC Population2011'!E15/'All Population2011'!E15</f>
        <v>0.17865415842086568</v>
      </c>
      <c r="F15" s="21">
        <f>'SC Population2011'!F15/'All Population2011'!F15</f>
        <v>0.17764766018939859</v>
      </c>
      <c r="G15" s="21">
        <f>'SC Population2011'!G15/'All Population2011'!G15</f>
        <v>0.18801501879626489</v>
      </c>
      <c r="H15" s="21">
        <f>'SC Population2011'!H15/'All Population2011'!H15</f>
        <v>0.18239268336656012</v>
      </c>
      <c r="I15" s="21">
        <f>'SC Population2011'!I15/'All Population2011'!I15</f>
        <v>0.18119381908804477</v>
      </c>
      <c r="J15" s="21">
        <f>'SC Population2011'!J15/'All Population2011'!J15</f>
        <v>0.19204335403025888</v>
      </c>
      <c r="K15" s="21">
        <f>'SC Population2011'!K15/'All Population2011'!K15</f>
        <v>0.18614987675506547</v>
      </c>
      <c r="L15" s="21">
        <f>'SC Population2011'!L15/'All Population2011'!L15</f>
        <v>0.18464021075019887</v>
      </c>
      <c r="M15" s="21">
        <f>'SC Population2011'!M15/'All Population2011'!M15</f>
        <v>0.19462459422667458</v>
      </c>
      <c r="N15" s="21">
        <f>'SC Population2011'!N15/'All Population2011'!N15</f>
        <v>0.18912900537790492</v>
      </c>
      <c r="O15" s="21">
        <f>'SC Population2011'!O15/'All Population2011'!O15</f>
        <v>0.18459231078019822</v>
      </c>
      <c r="P15" s="21">
        <f>'SC Population2011'!P15/'All Population2011'!P15</f>
        <v>0.19348094000486998</v>
      </c>
      <c r="Q15" s="21">
        <f>'SC Population2011'!Q15/'All Population2011'!Q15</f>
        <v>0.18857513758087016</v>
      </c>
      <c r="R15" s="21">
        <f>'SC Population2011'!R15/'All Population2011'!R15</f>
        <v>0.18318169266937748</v>
      </c>
      <c r="S15" s="21">
        <f>'SC Population2011'!S15/'All Population2011'!S15</f>
        <v>0.19197103491827172</v>
      </c>
      <c r="T15" s="21">
        <f>'SC Population2011'!T15/'All Population2011'!T15</f>
        <v>0.18714903332705671</v>
      </c>
    </row>
    <row r="16" spans="1:20" ht="18.75" customHeight="1">
      <c r="A16" s="12">
        <v>11</v>
      </c>
      <c r="B16" s="13" t="s">
        <v>23</v>
      </c>
      <c r="C16" s="21">
        <f>'SC Population2011'!C16/'All Population2011'!C16</f>
        <v>1.8569984840828703E-2</v>
      </c>
      <c r="D16" s="21">
        <f>'SC Population2011'!D16/'All Population2011'!D16</f>
        <v>1.9198344573881053E-2</v>
      </c>
      <c r="E16" s="21">
        <f>'SC Population2011'!E16/'All Population2011'!E16</f>
        <v>1.8874763019962083E-2</v>
      </c>
      <c r="F16" s="21">
        <f>'SC Population2011'!F16/'All Population2011'!F16</f>
        <v>1.7650173560040006E-2</v>
      </c>
      <c r="G16" s="21">
        <f>'SC Population2011'!G16/'All Population2011'!G16</f>
        <v>1.9418703943831241E-2</v>
      </c>
      <c r="H16" s="21">
        <f>'SC Population2011'!H16/'All Population2011'!H16</f>
        <v>1.8502430920701689E-2</v>
      </c>
      <c r="I16" s="21">
        <f>'SC Population2011'!I16/'All Population2011'!I16</f>
        <v>1.9288031643038089E-2</v>
      </c>
      <c r="J16" s="21">
        <f>'SC Population2011'!J16/'All Population2011'!J16</f>
        <v>1.9122556032427278E-2</v>
      </c>
      <c r="K16" s="21">
        <f>'SC Population2011'!K16/'All Population2011'!K16</f>
        <v>1.9208207770697705E-2</v>
      </c>
      <c r="L16" s="21">
        <f>'SC Population2011'!L16/'All Population2011'!L16</f>
        <v>1.8719392191862329E-2</v>
      </c>
      <c r="M16" s="21">
        <f>'SC Population2011'!M16/'All Population2011'!M16</f>
        <v>2.0515102081170598E-2</v>
      </c>
      <c r="N16" s="21">
        <f>'SC Population2011'!N16/'All Population2011'!N16</f>
        <v>1.9582679785160893E-2</v>
      </c>
      <c r="O16" s="21">
        <f>'SC Population2011'!O16/'All Population2011'!O16</f>
        <v>1.8250195132335202E-2</v>
      </c>
      <c r="P16" s="21">
        <f>'SC Population2011'!P16/'All Population2011'!P16</f>
        <v>2.1145478862986102E-2</v>
      </c>
      <c r="Q16" s="21">
        <f>'SC Population2011'!Q16/'All Population2011'!Q16</f>
        <v>1.9570453633079084E-2</v>
      </c>
      <c r="R16" s="21">
        <f>'SC Population2011'!R16/'All Population2011'!R16</f>
        <v>1.8420048643235251E-2</v>
      </c>
      <c r="S16" s="21">
        <f>'SC Population2011'!S16/'All Population2011'!S16</f>
        <v>2.0901981304181812E-2</v>
      </c>
      <c r="T16" s="21">
        <f>'SC Population2011'!T16/'All Population2011'!T16</f>
        <v>1.9555331302114665E-2</v>
      </c>
    </row>
    <row r="17" spans="1:20" ht="18.75" customHeight="1">
      <c r="A17" s="12">
        <v>12</v>
      </c>
      <c r="B17" s="13" t="s">
        <v>24</v>
      </c>
      <c r="C17" s="21">
        <f>'SC Population2011'!C17/'All Population2011'!C17</f>
        <v>6.6364921586463121E-2</v>
      </c>
      <c r="D17" s="21">
        <f>'SC Population2011'!D17/'All Population2011'!D17</f>
        <v>6.7248269547834152E-2</v>
      </c>
      <c r="E17" s="21">
        <f>'SC Population2011'!E17/'All Population2011'!E17</f>
        <v>6.6775123565391961E-2</v>
      </c>
      <c r="F17" s="21">
        <f>'SC Population2011'!F17/'All Population2011'!F17</f>
        <v>6.9631916125040744E-2</v>
      </c>
      <c r="G17" s="21">
        <f>'SC Population2011'!G17/'All Population2011'!G17</f>
        <v>7.112892083972415E-2</v>
      </c>
      <c r="H17" s="21">
        <f>'SC Population2011'!H17/'All Population2011'!H17</f>
        <v>7.0330148017913208E-2</v>
      </c>
      <c r="I17" s="21">
        <f>'SC Population2011'!I17/'All Population2011'!I17</f>
        <v>7.1003725588351344E-2</v>
      </c>
      <c r="J17" s="21">
        <f>'SC Population2011'!J17/'All Population2011'!J17</f>
        <v>7.2533965392261701E-2</v>
      </c>
      <c r="K17" s="21">
        <f>'SC Population2011'!K17/'All Population2011'!K17</f>
        <v>7.1715281422157856E-2</v>
      </c>
      <c r="L17" s="21">
        <f>'SC Population2011'!L17/'All Population2011'!L17</f>
        <v>7.2705816548311902E-2</v>
      </c>
      <c r="M17" s="21">
        <f>'SC Population2011'!M17/'All Population2011'!M17</f>
        <v>7.516279141051406E-2</v>
      </c>
      <c r="N17" s="21">
        <f>'SC Population2011'!N17/'All Population2011'!N17</f>
        <v>7.3846348123382866E-2</v>
      </c>
      <c r="O17" s="21">
        <f>'SC Population2011'!O17/'All Population2011'!O17</f>
        <v>7.0836725187142346E-2</v>
      </c>
      <c r="P17" s="21">
        <f>'SC Population2011'!P17/'All Population2011'!P17</f>
        <v>7.1488465665521125E-2</v>
      </c>
      <c r="Q17" s="21">
        <f>'SC Population2011'!Q17/'All Population2011'!Q17</f>
        <v>7.1140204268672888E-2</v>
      </c>
      <c r="R17" s="21">
        <f>'SC Population2011'!R17/'All Population2011'!R17</f>
        <v>7.0779942426267201E-2</v>
      </c>
      <c r="S17" s="21">
        <f>'SC Population2011'!S17/'All Population2011'!S17</f>
        <v>7.1185833518095876E-2</v>
      </c>
      <c r="T17" s="21">
        <f>'SC Population2011'!T17/'All Population2011'!T17</f>
        <v>7.0970085902538851E-2</v>
      </c>
    </row>
    <row r="18" spans="1:20" ht="18.75" customHeight="1">
      <c r="A18" s="12">
        <v>13</v>
      </c>
      <c r="B18" s="13" t="s">
        <v>25</v>
      </c>
      <c r="C18" s="21">
        <f>'SC Population2011'!C18/'All Population2011'!C18</f>
        <v>0.21876169697383721</v>
      </c>
      <c r="D18" s="21">
        <f>'SC Population2011'!D18/'All Population2011'!D18</f>
        <v>0.23024326376340121</v>
      </c>
      <c r="E18" s="21">
        <f>'SC Population2011'!E18/'All Population2011'!E18</f>
        <v>0.22392201433200559</v>
      </c>
      <c r="F18" s="21">
        <f>'SC Population2011'!F18/'All Population2011'!F18</f>
        <v>0.21734385765348352</v>
      </c>
      <c r="G18" s="21">
        <f>'SC Population2011'!G18/'All Population2011'!G18</f>
        <v>0.22926681835548787</v>
      </c>
      <c r="H18" s="21">
        <f>'SC Population2011'!H18/'All Population2011'!H18</f>
        <v>0.22268270261988662</v>
      </c>
      <c r="I18" s="21">
        <f>'SC Population2011'!I18/'All Population2011'!I18</f>
        <v>0.21533495839287214</v>
      </c>
      <c r="J18" s="21">
        <f>'SC Population2011'!J18/'All Population2011'!J18</f>
        <v>0.22717302764002109</v>
      </c>
      <c r="K18" s="21">
        <f>'SC Population2011'!K18/'All Population2011'!K18</f>
        <v>0.22066616584567136</v>
      </c>
      <c r="L18" s="21">
        <f>'SC Population2011'!L18/'All Population2011'!L18</f>
        <v>0.21492353680197548</v>
      </c>
      <c r="M18" s="21">
        <f>'SC Population2011'!M18/'All Population2011'!M18</f>
        <v>0.22132985294790533</v>
      </c>
      <c r="N18" s="21">
        <f>'SC Population2011'!N18/'All Population2011'!N18</f>
        <v>0.21776148907172393</v>
      </c>
      <c r="O18" s="21">
        <f>'SC Population2011'!O18/'All Population2011'!O18</f>
        <v>0.21462517864713973</v>
      </c>
      <c r="P18" s="21">
        <f>'SC Population2011'!P18/'All Population2011'!P18</f>
        <v>0.21268142395367476</v>
      </c>
      <c r="Q18" s="21">
        <f>'SC Population2011'!Q18/'All Population2011'!Q18</f>
        <v>0.21374405563477702</v>
      </c>
      <c r="R18" s="21">
        <f>'SC Population2011'!R18/'All Population2011'!R18</f>
        <v>0.21282553825542302</v>
      </c>
      <c r="S18" s="21">
        <f>'SC Population2011'!S18/'All Population2011'!S18</f>
        <v>0.21069686595694481</v>
      </c>
      <c r="T18" s="21">
        <f>'SC Population2011'!T18/'All Population2011'!T18</f>
        <v>0.21185358459941042</v>
      </c>
    </row>
    <row r="19" spans="1:20" ht="18.75" customHeight="1">
      <c r="A19" s="12">
        <v>14</v>
      </c>
      <c r="B19" s="13" t="s">
        <v>26</v>
      </c>
      <c r="C19" s="21">
        <f>'SC Population2011'!C19/'All Population2011'!C19</f>
        <v>0.26915389740173218</v>
      </c>
      <c r="D19" s="21">
        <f>'SC Population2011'!D19/'All Population2011'!D19</f>
        <v>0.28093976575571666</v>
      </c>
      <c r="E19" s="21">
        <f>'SC Population2011'!E19/'All Population2011'!E19</f>
        <v>0.27471410670060881</v>
      </c>
      <c r="F19" s="21">
        <f>'SC Population2011'!F19/'All Population2011'!F19</f>
        <v>0.26542326400704608</v>
      </c>
      <c r="G19" s="21">
        <f>'SC Population2011'!G19/'All Population2011'!G19</f>
        <v>0.27779404642571548</v>
      </c>
      <c r="H19" s="21">
        <f>'SC Population2011'!H19/'All Population2011'!H19</f>
        <v>0.27124392557538118</v>
      </c>
      <c r="I19" s="21">
        <f>'SC Population2011'!I19/'All Population2011'!I19</f>
        <v>0.26128069258899916</v>
      </c>
      <c r="J19" s="21">
        <f>'SC Population2011'!J19/'All Population2011'!J19</f>
        <v>0.27508415275175352</v>
      </c>
      <c r="K19" s="21">
        <f>'SC Population2011'!K19/'All Population2011'!K19</f>
        <v>0.26781983001052617</v>
      </c>
      <c r="L19" s="21">
        <f>'SC Population2011'!L19/'All Population2011'!L19</f>
        <v>0.26109126069844912</v>
      </c>
      <c r="M19" s="21">
        <f>'SC Population2011'!M19/'All Population2011'!M19</f>
        <v>0.26830275848114926</v>
      </c>
      <c r="N19" s="21">
        <f>'SC Population2011'!N19/'All Population2011'!N19</f>
        <v>0.26449929281459789</v>
      </c>
      <c r="O19" s="21">
        <f>'SC Population2011'!O19/'All Population2011'!O19</f>
        <v>0.25736019700287738</v>
      </c>
      <c r="P19" s="21">
        <f>'SC Population2011'!P19/'All Population2011'!P19</f>
        <v>0.26518400069958681</v>
      </c>
      <c r="Q19" s="21">
        <f>'SC Population2011'!Q19/'All Population2011'!Q19</f>
        <v>0.26116938292029451</v>
      </c>
      <c r="R19" s="21">
        <f>'SC Population2011'!R19/'All Population2011'!R19</f>
        <v>0.25764617747500129</v>
      </c>
      <c r="S19" s="21">
        <f>'SC Population2011'!S19/'All Population2011'!S19</f>
        <v>0.26399947667953161</v>
      </c>
      <c r="T19" s="21">
        <f>'SC Population2011'!T19/'All Population2011'!T19</f>
        <v>0.2607539268087895</v>
      </c>
    </row>
    <row r="20" spans="1:20" ht="18.75" customHeight="1">
      <c r="A20" s="12">
        <v>15</v>
      </c>
      <c r="B20" s="13" t="s">
        <v>27</v>
      </c>
      <c r="C20" s="21">
        <f>'SC Population2011'!C20/'All Population2011'!C20</f>
        <v>6.8339442980905468E-2</v>
      </c>
      <c r="D20" s="21">
        <f>'SC Population2011'!D20/'All Population2011'!D20</f>
        <v>6.5835964684729811E-2</v>
      </c>
      <c r="E20" s="21">
        <f>'SC Population2011'!E20/'All Population2011'!E20</f>
        <v>6.7159480577885206E-2</v>
      </c>
      <c r="F20" s="21">
        <f>'SC Population2011'!F20/'All Population2011'!F20</f>
        <v>7.3420112511805524E-2</v>
      </c>
      <c r="G20" s="21">
        <f>'SC Population2011'!G20/'All Population2011'!G20</f>
        <v>7.2666078687793359E-2</v>
      </c>
      <c r="H20" s="21">
        <f>'SC Population2011'!H20/'All Population2011'!H20</f>
        <v>7.3062913151948669E-2</v>
      </c>
      <c r="I20" s="21">
        <f>'SC Population2011'!I20/'All Population2011'!I20</f>
        <v>7.5780608785640372E-2</v>
      </c>
      <c r="J20" s="21">
        <f>'SC Population2011'!J20/'All Population2011'!J20</f>
        <v>7.3848317444037817E-2</v>
      </c>
      <c r="K20" s="21">
        <f>'SC Population2011'!K20/'All Population2011'!K20</f>
        <v>7.4855478427783853E-2</v>
      </c>
      <c r="L20" s="21">
        <f>'SC Population2011'!L20/'All Population2011'!L20</f>
        <v>8.1825700403184126E-2</v>
      </c>
      <c r="M20" s="21">
        <f>'SC Population2011'!M20/'All Population2011'!M20</f>
        <v>7.7023700259905126E-2</v>
      </c>
      <c r="N20" s="21">
        <f>'SC Population2011'!N20/'All Population2011'!N20</f>
        <v>7.9515536664878469E-2</v>
      </c>
      <c r="O20" s="21">
        <f>'SC Population2011'!O20/'All Population2011'!O20</f>
        <v>7.9532034131746004E-2</v>
      </c>
      <c r="P20" s="21">
        <f>'SC Population2011'!P20/'All Population2011'!P20</f>
        <v>7.8588155049020517E-2</v>
      </c>
      <c r="Q20" s="21">
        <f>'SC Population2011'!Q20/'All Population2011'!Q20</f>
        <v>7.9075273719273226E-2</v>
      </c>
      <c r="R20" s="21">
        <f>'SC Population2011'!R20/'All Population2011'!R20</f>
        <v>7.9941124378136399E-2</v>
      </c>
      <c r="S20" s="21">
        <f>'SC Population2011'!S20/'All Population2011'!S20</f>
        <v>7.9415857973083939E-2</v>
      </c>
      <c r="T20" s="21">
        <f>'SC Population2011'!T20/'All Population2011'!T20</f>
        <v>7.9687310841043149E-2</v>
      </c>
    </row>
    <row r="21" spans="1:20" ht="18.75" customHeight="1">
      <c r="A21" s="12">
        <v>16</v>
      </c>
      <c r="B21" s="13" t="s">
        <v>28</v>
      </c>
      <c r="C21" s="21">
        <f>'SC Population2011'!C21/'All Population2011'!C21</f>
        <v>0.13455321040255577</v>
      </c>
      <c r="D21" s="21">
        <f>'SC Population2011'!D21/'All Population2011'!D21</f>
        <v>0.13676876539649294</v>
      </c>
      <c r="E21" s="21">
        <f>'SC Population2011'!E21/'All Population2011'!E21</f>
        <v>0.13563403695799869</v>
      </c>
      <c r="F21" s="21">
        <f>'SC Population2011'!F21/'All Population2011'!F21</f>
        <v>0.12778463167505844</v>
      </c>
      <c r="G21" s="21">
        <f>'SC Population2011'!G21/'All Population2011'!G21</f>
        <v>0.12645253066514231</v>
      </c>
      <c r="H21" s="21">
        <f>'SC Population2011'!H21/'All Population2011'!H21</f>
        <v>0.12713587574199395</v>
      </c>
      <c r="I21" s="21">
        <f>'SC Population2011'!I21/'All Population2011'!I21</f>
        <v>0.12583571448386829</v>
      </c>
      <c r="J21" s="21">
        <f>'SC Population2011'!J21/'All Population2011'!J21</f>
        <v>0.12110588041540997</v>
      </c>
      <c r="K21" s="21">
        <f>'SC Population2011'!K21/'All Population2011'!K21</f>
        <v>0.12359070466257401</v>
      </c>
      <c r="L21" s="21">
        <f>'SC Population2011'!L21/'All Population2011'!L21</f>
        <v>0.12072758156098125</v>
      </c>
      <c r="M21" s="21">
        <f>'SC Population2011'!M21/'All Population2011'!M21</f>
        <v>0.11310476879145853</v>
      </c>
      <c r="N21" s="21">
        <f>'SC Population2011'!N21/'All Population2011'!N21</f>
        <v>0.11723337851469719</v>
      </c>
      <c r="O21" s="21">
        <f>'SC Population2011'!O21/'All Population2011'!O21</f>
        <v>0.12040626205967589</v>
      </c>
      <c r="P21" s="21">
        <f>'SC Population2011'!P21/'All Population2011'!P21</f>
        <v>0.11745993886975595</v>
      </c>
      <c r="Q21" s="21">
        <f>'SC Population2011'!Q21/'All Population2011'!Q21</f>
        <v>0.11898442863061423</v>
      </c>
      <c r="R21" s="21">
        <f>'SC Population2011'!R21/'All Population2011'!R21</f>
        <v>0.11941169187783805</v>
      </c>
      <c r="S21" s="21">
        <f>'SC Population2011'!S21/'All Population2011'!S21</f>
        <v>0.11805393638199448</v>
      </c>
      <c r="T21" s="21">
        <f>'SC Population2011'!T21/'All Population2011'!T21</f>
        <v>0.11875246508000349</v>
      </c>
    </row>
    <row r="22" spans="1:20" ht="18.75" customHeight="1">
      <c r="A22" s="12">
        <v>17</v>
      </c>
      <c r="B22" s="13" t="s">
        <v>29</v>
      </c>
      <c r="C22" s="21">
        <f>'SC Population2011'!C22/'All Population2011'!C22</f>
        <v>0.19094842980122889</v>
      </c>
      <c r="D22" s="21">
        <f>'SC Population2011'!D22/'All Population2011'!D22</f>
        <v>0.19403910415599743</v>
      </c>
      <c r="E22" s="21">
        <f>'SC Population2011'!E22/'All Population2011'!E22</f>
        <v>0.19245094768955928</v>
      </c>
      <c r="F22" s="21">
        <f>'SC Population2011'!F22/'All Population2011'!F22</f>
        <v>0.19131643372271068</v>
      </c>
      <c r="G22" s="21">
        <f>'SC Population2011'!G22/'All Population2011'!G22</f>
        <v>0.19303706363722128</v>
      </c>
      <c r="H22" s="21">
        <f>'SC Population2011'!H22/'All Population2011'!H22</f>
        <v>0.19215357052961993</v>
      </c>
      <c r="I22" s="21">
        <f>'SC Population2011'!I22/'All Population2011'!I22</f>
        <v>0.19231684249853823</v>
      </c>
      <c r="J22" s="21">
        <f>'SC Population2011'!J22/'All Population2011'!J22</f>
        <v>0.19042849008824045</v>
      </c>
      <c r="K22" s="21">
        <f>'SC Population2011'!K22/'All Population2011'!K22</f>
        <v>0.19141679786505045</v>
      </c>
      <c r="L22" s="21">
        <f>'SC Population2011'!L22/'All Population2011'!L22</f>
        <v>0.18805068917499926</v>
      </c>
      <c r="M22" s="21">
        <f>'SC Population2011'!M22/'All Population2011'!M22</f>
        <v>0.18343266842208655</v>
      </c>
      <c r="N22" s="21">
        <f>'SC Population2011'!N22/'All Population2011'!N22</f>
        <v>0.18585970259031723</v>
      </c>
      <c r="O22" s="21">
        <f>'SC Population2011'!O22/'All Population2011'!O22</f>
        <v>0.17918524022930332</v>
      </c>
      <c r="P22" s="21">
        <f>'SC Population2011'!P22/'All Population2011'!P22</f>
        <v>0.18382942955825557</v>
      </c>
      <c r="Q22" s="21">
        <f>'SC Population2011'!Q22/'All Population2011'!Q22</f>
        <v>0.18144512562123696</v>
      </c>
      <c r="R22" s="21">
        <f>'SC Population2011'!R22/'All Population2011'!R22</f>
        <v>0.17726342506466555</v>
      </c>
      <c r="S22" s="21">
        <f>'SC Population2011'!S22/'All Population2011'!S22</f>
        <v>0.18198130953651787</v>
      </c>
      <c r="T22" s="21">
        <f>'SC Population2011'!T22/'All Population2011'!T22</f>
        <v>0.17955032874995575</v>
      </c>
    </row>
    <row r="23" spans="1:20" ht="18.75" customHeight="1">
      <c r="A23" s="12">
        <v>18</v>
      </c>
      <c r="B23" s="13" t="s">
        <v>30</v>
      </c>
      <c r="C23" s="21">
        <f>'SC Population2011'!C23/'All Population2011'!C23</f>
        <v>8.4609137374415083E-2</v>
      </c>
      <c r="D23" s="21">
        <f>'SC Population2011'!D23/'All Population2011'!D23</f>
        <v>8.4895798061601857E-2</v>
      </c>
      <c r="E23" s="21">
        <f>'SC Population2011'!E23/'All Population2011'!E23</f>
        <v>8.474952975594581E-2</v>
      </c>
      <c r="F23" s="21">
        <f>'SC Population2011'!F23/'All Population2011'!F23</f>
        <v>9.0008957967355765E-2</v>
      </c>
      <c r="G23" s="21">
        <f>'SC Population2011'!G23/'All Population2011'!G23</f>
        <v>8.9595145607643492E-2</v>
      </c>
      <c r="H23" s="21">
        <f>'SC Population2011'!H23/'All Population2011'!H23</f>
        <v>8.980580511812189E-2</v>
      </c>
      <c r="I23" s="21">
        <f>'SC Population2011'!I23/'All Population2011'!I23</f>
        <v>9.0136635736463938E-2</v>
      </c>
      <c r="J23" s="21">
        <f>'SC Population2011'!J23/'All Population2011'!J23</f>
        <v>8.9547898862058356E-2</v>
      </c>
      <c r="K23" s="21">
        <f>'SC Population2011'!K23/'All Population2011'!K23</f>
        <v>8.9848257979694687E-2</v>
      </c>
      <c r="L23" s="21">
        <f>'SC Population2011'!L23/'All Population2011'!L23</f>
        <v>8.5253767977574127E-2</v>
      </c>
      <c r="M23" s="21">
        <f>'SC Population2011'!M23/'All Population2011'!M23</f>
        <v>8.6295356023736891E-2</v>
      </c>
      <c r="N23" s="21">
        <f>'SC Population2011'!N23/'All Population2011'!N23</f>
        <v>8.5765977971571469E-2</v>
      </c>
      <c r="O23" s="21">
        <f>'SC Population2011'!O23/'All Population2011'!O23</f>
        <v>8.9253208217017085E-2</v>
      </c>
      <c r="P23" s="21">
        <f>'SC Population2011'!P23/'All Population2011'!P23</f>
        <v>8.9752673228872079E-2</v>
      </c>
      <c r="Q23" s="21">
        <f>'SC Population2011'!Q23/'All Population2011'!Q23</f>
        <v>8.9502197488865079E-2</v>
      </c>
      <c r="R23" s="21">
        <f>'SC Population2011'!R23/'All Population2011'!R23</f>
        <v>9.0647533122580184E-2</v>
      </c>
      <c r="S23" s="21">
        <f>'SC Population2011'!S23/'All Population2011'!S23</f>
        <v>9.0459058622428506E-2</v>
      </c>
      <c r="T23" s="21">
        <f>'SC Population2011'!T23/'All Population2011'!T23</f>
        <v>9.0552824742606369E-2</v>
      </c>
    </row>
    <row r="24" spans="1:20" ht="18.75" customHeight="1">
      <c r="A24" s="12">
        <v>19</v>
      </c>
      <c r="B24" s="13" t="s">
        <v>31</v>
      </c>
      <c r="C24" s="21">
        <f>'SC Population2011'!C24/'All Population2011'!C24</f>
        <v>0</v>
      </c>
      <c r="D24" s="21">
        <f>'SC Population2011'!D24/'All Population2011'!D24</f>
        <v>0</v>
      </c>
      <c r="E24" s="21">
        <f>'SC Population2011'!E24/'All Population2011'!E24</f>
        <v>0</v>
      </c>
      <c r="F24" s="21">
        <f>'SC Population2011'!F24/'All Population2011'!F24</f>
        <v>0</v>
      </c>
      <c r="G24" s="21">
        <f>'SC Population2011'!G24/'All Population2011'!G24</f>
        <v>0</v>
      </c>
      <c r="H24" s="21">
        <f>'SC Population2011'!H24/'All Population2011'!H24</f>
        <v>0</v>
      </c>
      <c r="I24" s="21">
        <f>'SC Population2011'!I24/'All Population2011'!I24</f>
        <v>0</v>
      </c>
      <c r="J24" s="21">
        <f>'SC Population2011'!J24/'All Population2011'!J24</f>
        <v>0</v>
      </c>
      <c r="K24" s="21">
        <f>'SC Population2011'!K24/'All Population2011'!K24</f>
        <v>0</v>
      </c>
      <c r="L24" s="21">
        <f>'SC Population2011'!L24/'All Population2011'!L24</f>
        <v>0</v>
      </c>
      <c r="M24" s="21">
        <f>'SC Population2011'!M24/'All Population2011'!M24</f>
        <v>0</v>
      </c>
      <c r="N24" s="21">
        <f>'SC Population2011'!N24/'All Population2011'!N24</f>
        <v>0</v>
      </c>
      <c r="O24" s="21">
        <f>'SC Population2011'!O24/'All Population2011'!O24</f>
        <v>0</v>
      </c>
      <c r="P24" s="21">
        <f>'SC Population2011'!P24/'All Population2011'!P24</f>
        <v>0</v>
      </c>
      <c r="Q24" s="21">
        <f>'SC Population2011'!Q24/'All Population2011'!Q24</f>
        <v>0</v>
      </c>
      <c r="R24" s="21">
        <f>'SC Population2011'!R24/'All Population2011'!R24</f>
        <v>0</v>
      </c>
      <c r="S24" s="21">
        <f>'SC Population2011'!S24/'All Population2011'!S24</f>
        <v>0</v>
      </c>
      <c r="T24" s="21">
        <f>'SC Population2011'!T24/'All Population2011'!T24</f>
        <v>0</v>
      </c>
    </row>
    <row r="25" spans="1:20" ht="18.75" customHeight="1">
      <c r="A25" s="12">
        <v>20</v>
      </c>
      <c r="B25" s="13" t="s">
        <v>32</v>
      </c>
      <c r="C25" s="21">
        <f>'SC Population2011'!C25/'All Population2011'!C25</f>
        <v>0.16392190326363187</v>
      </c>
      <c r="D25" s="21">
        <f>'SC Population2011'!D25/'All Population2011'!D25</f>
        <v>0.16285341847112639</v>
      </c>
      <c r="E25" s="21">
        <f>'SC Population2011'!E25/'All Population2011'!E25</f>
        <v>0.16340791388791498</v>
      </c>
      <c r="F25" s="21">
        <f>'SC Population2011'!F25/'All Population2011'!F25</f>
        <v>0.16601994567311323</v>
      </c>
      <c r="G25" s="21">
        <f>'SC Population2011'!G25/'All Population2011'!G25</f>
        <v>0.16572110135482807</v>
      </c>
      <c r="H25" s="21">
        <f>'SC Population2011'!H25/'All Population2011'!H25</f>
        <v>0.16587575158974532</v>
      </c>
      <c r="I25" s="21">
        <f>'SC Population2011'!I25/'All Population2011'!I25</f>
        <v>0.16640138823113287</v>
      </c>
      <c r="J25" s="21">
        <f>'SC Population2011'!J25/'All Population2011'!J25</f>
        <v>0.16174493423262853</v>
      </c>
      <c r="K25" s="21">
        <f>'SC Population2011'!K25/'All Population2011'!K25</f>
        <v>0.16419224189153994</v>
      </c>
      <c r="L25" s="21">
        <f>'SC Population2011'!L25/'All Population2011'!L25</f>
        <v>0.16600375140809248</v>
      </c>
      <c r="M25" s="21">
        <f>'SC Population2011'!M25/'All Population2011'!M25</f>
        <v>0.15602017786390976</v>
      </c>
      <c r="N25" s="21">
        <f>'SC Population2011'!N25/'All Population2011'!N25</f>
        <v>0.1613603478314671</v>
      </c>
      <c r="O25" s="21">
        <f>'SC Population2011'!O25/'All Population2011'!O25</f>
        <v>0.16494067989789002</v>
      </c>
      <c r="P25" s="21">
        <f>'SC Population2011'!P25/'All Population2011'!P25</f>
        <v>0.15712464544465893</v>
      </c>
      <c r="Q25" s="21">
        <f>'SC Population2011'!Q25/'All Population2011'!Q25</f>
        <v>0.16132746640936191</v>
      </c>
      <c r="R25" s="21">
        <f>'SC Population2011'!R25/'All Population2011'!R25</f>
        <v>0.16393457727218982</v>
      </c>
      <c r="S25" s="21">
        <f>'SC Population2011'!S25/'All Population2011'!S25</f>
        <v>0.15689102921599979</v>
      </c>
      <c r="T25" s="21">
        <f>'SC Population2011'!T25/'All Population2011'!T25</f>
        <v>0.16064716558264486</v>
      </c>
    </row>
    <row r="26" spans="1:20" ht="18.75" customHeight="1">
      <c r="A26" s="12">
        <v>21</v>
      </c>
      <c r="B26" s="13" t="s">
        <v>33</v>
      </c>
      <c r="C26" s="21">
        <f>'SC Population2011'!C26/'All Population2011'!C26</f>
        <v>0.11996573499154799</v>
      </c>
      <c r="D26" s="21">
        <f>'SC Population2011'!D26/'All Population2011'!D26</f>
        <v>0.12510763769741062</v>
      </c>
      <c r="E26" s="21">
        <f>'SC Population2011'!E26/'All Population2011'!E26</f>
        <v>0.12239668367989252</v>
      </c>
      <c r="F26" s="21">
        <f>'SC Population2011'!F26/'All Population2011'!F26</f>
        <v>0.12178725751255573</v>
      </c>
      <c r="G26" s="21">
        <f>'SC Population2011'!G26/'All Population2011'!G26</f>
        <v>0.1262332107057883</v>
      </c>
      <c r="H26" s="21">
        <f>'SC Population2011'!H26/'All Population2011'!H26</f>
        <v>0.12389036612158778</v>
      </c>
      <c r="I26" s="21">
        <f>'SC Population2011'!I26/'All Population2011'!I26</f>
        <v>0.1223705653557184</v>
      </c>
      <c r="J26" s="21">
        <f>'SC Population2011'!J26/'All Population2011'!J26</f>
        <v>0.12500867022318801</v>
      </c>
      <c r="K26" s="21">
        <f>'SC Population2011'!K26/'All Population2011'!K26</f>
        <v>0.12361169997379892</v>
      </c>
      <c r="L26" s="21">
        <f>'SC Population2011'!L26/'All Population2011'!L26</f>
        <v>0.12402458762432643</v>
      </c>
      <c r="M26" s="21">
        <f>'SC Population2011'!M26/'All Population2011'!M26</f>
        <v>0.12376423403343927</v>
      </c>
      <c r="N26" s="21">
        <f>'SC Population2011'!N26/'All Population2011'!N26</f>
        <v>0.12390423466100285</v>
      </c>
      <c r="O26" s="21">
        <f>'SC Population2011'!O26/'All Population2011'!O26</f>
        <v>0.12227304559468748</v>
      </c>
      <c r="P26" s="21">
        <f>'SC Population2011'!P26/'All Population2011'!P26</f>
        <v>0.12664446066647447</v>
      </c>
      <c r="Q26" s="21">
        <f>'SC Population2011'!Q26/'All Population2011'!Q26</f>
        <v>0.12431723931777747</v>
      </c>
      <c r="R26" s="21">
        <f>'SC Population2011'!R26/'All Population2011'!R26</f>
        <v>0.12183724192307306</v>
      </c>
      <c r="S26" s="21">
        <f>'SC Population2011'!S26/'All Population2011'!S26</f>
        <v>0.1258971689608035</v>
      </c>
      <c r="T26" s="21">
        <f>'SC Population2011'!T26/'All Population2011'!T26</f>
        <v>0.12373831831200977</v>
      </c>
    </row>
    <row r="27" spans="1:20" ht="18.75" customHeight="1">
      <c r="A27" s="12">
        <v>22</v>
      </c>
      <c r="B27" s="13" t="s">
        <v>34</v>
      </c>
      <c r="C27" s="21">
        <f>'SC Population2011'!C27/'All Population2011'!C27</f>
        <v>3.6772785208843049E-2</v>
      </c>
      <c r="D27" s="21">
        <f>'SC Population2011'!D27/'All Population2011'!D27</f>
        <v>3.7232731529977199E-2</v>
      </c>
      <c r="E27" s="21">
        <f>'SC Population2011'!E27/'All Population2011'!E27</f>
        <v>3.6996988879127148E-2</v>
      </c>
      <c r="F27" s="21">
        <f>'SC Population2011'!F27/'All Population2011'!F27</f>
        <v>3.6102251744562483E-2</v>
      </c>
      <c r="G27" s="21">
        <f>'SC Population2011'!G27/'All Population2011'!G27</f>
        <v>3.6000249828243083E-2</v>
      </c>
      <c r="H27" s="21">
        <f>'SC Population2011'!H27/'All Population2011'!H27</f>
        <v>3.6052295099016869E-2</v>
      </c>
      <c r="I27" s="21">
        <f>'SC Population2011'!I27/'All Population2011'!I27</f>
        <v>3.5288107141553844E-2</v>
      </c>
      <c r="J27" s="21">
        <f>'SC Population2011'!J27/'All Population2011'!J27</f>
        <v>3.4730382556469513E-2</v>
      </c>
      <c r="K27" s="21">
        <f>'SC Population2011'!K27/'All Population2011'!K27</f>
        <v>3.5012313339912747E-2</v>
      </c>
      <c r="L27" s="21">
        <f>'SC Population2011'!L27/'All Population2011'!L27</f>
        <v>3.3061172688044677E-2</v>
      </c>
      <c r="M27" s="21">
        <f>'SC Population2011'!M27/'All Population2011'!M27</f>
        <v>3.1772965406070379E-2</v>
      </c>
      <c r="N27" s="21">
        <f>'SC Population2011'!N27/'All Population2011'!N27</f>
        <v>3.2417949016659078E-2</v>
      </c>
      <c r="O27" s="21">
        <f>'SC Population2011'!O27/'All Population2011'!O27</f>
        <v>3.4547054217888597E-2</v>
      </c>
      <c r="P27" s="21">
        <f>'SC Population2011'!P27/'All Population2011'!P27</f>
        <v>3.36685580121307E-2</v>
      </c>
      <c r="Q27" s="21">
        <f>'SC Population2011'!Q27/'All Population2011'!Q27</f>
        <v>3.4101023587004897E-2</v>
      </c>
      <c r="R27" s="21">
        <f>'SC Population2011'!R27/'All Population2011'!R27</f>
        <v>3.4598609786016081E-2</v>
      </c>
      <c r="S27" s="21">
        <f>'SC Population2011'!S27/'All Population2011'!S27</f>
        <v>3.4030722087939662E-2</v>
      </c>
      <c r="T27" s="21">
        <f>'SC Population2011'!T27/'All Population2011'!T27</f>
        <v>3.4310207202795796E-2</v>
      </c>
    </row>
    <row r="28" spans="1:20" ht="18.75" customHeight="1">
      <c r="A28" s="12">
        <v>23</v>
      </c>
      <c r="B28" s="13" t="s">
        <v>35</v>
      </c>
      <c r="C28" s="21">
        <f>'SC Population2011'!C28/'All Population2011'!C28</f>
        <v>5.0647779579257E-3</v>
      </c>
      <c r="D28" s="21">
        <f>'SC Population2011'!D28/'All Population2011'!D28</f>
        <v>4.7118277231516428E-3</v>
      </c>
      <c r="E28" s="21">
        <f>'SC Population2011'!E28/'All Population2011'!E28</f>
        <v>4.8910411622276025E-3</v>
      </c>
      <c r="F28" s="21">
        <f>'SC Population2011'!F28/'All Population2011'!F28</f>
        <v>5.4147525807409476E-3</v>
      </c>
      <c r="G28" s="21">
        <f>'SC Population2011'!G28/'All Population2011'!G28</f>
        <v>5.3625053625053626E-3</v>
      </c>
      <c r="H28" s="21">
        <f>'SC Population2011'!H28/'All Population2011'!H28</f>
        <v>5.3889306064755513E-3</v>
      </c>
      <c r="I28" s="21">
        <f>'SC Population2011'!I28/'All Population2011'!I28</f>
        <v>5.4258604858232005E-3</v>
      </c>
      <c r="J28" s="21">
        <f>'SC Population2011'!J28/'All Population2011'!J28</f>
        <v>4.8966883668270589E-3</v>
      </c>
      <c r="K28" s="21">
        <f>'SC Population2011'!K28/'All Population2011'!K28</f>
        <v>5.1635353379449692E-3</v>
      </c>
      <c r="L28" s="21">
        <f>'SC Population2011'!L28/'All Population2011'!L28</f>
        <v>6.013732852633626E-3</v>
      </c>
      <c r="M28" s="21">
        <f>'SC Population2011'!M28/'All Population2011'!M28</f>
        <v>5.5505736108104765E-3</v>
      </c>
      <c r="N28" s="21">
        <f>'SC Population2011'!N28/'All Population2011'!N28</f>
        <v>5.785972248621935E-3</v>
      </c>
      <c r="O28" s="21">
        <f>'SC Population2011'!O28/'All Population2011'!O28</f>
        <v>6.7221015978435501E-3</v>
      </c>
      <c r="P28" s="21">
        <f>'SC Population2011'!P28/'All Population2011'!P28</f>
        <v>5.8980213089802128E-3</v>
      </c>
      <c r="Q28" s="21">
        <f>'SC Population2011'!Q28/'All Population2011'!Q28</f>
        <v>6.3050530069358899E-3</v>
      </c>
      <c r="R28" s="21">
        <f>'SC Population2011'!R28/'All Population2011'!R28</f>
        <v>6.7337745909174483E-3</v>
      </c>
      <c r="S28" s="21">
        <f>'SC Population2011'!S28/'All Population2011'!S28</f>
        <v>5.8239849905353264E-3</v>
      </c>
      <c r="T28" s="21">
        <f>'SC Population2011'!T28/'All Population2011'!T28</f>
        <v>6.2723887465133731E-3</v>
      </c>
    </row>
    <row r="29" spans="1:20" ht="18.75" customHeight="1">
      <c r="A29" s="12">
        <v>24</v>
      </c>
      <c r="B29" s="13" t="s">
        <v>36</v>
      </c>
      <c r="C29" s="21">
        <f>'SC Population2011'!C29/'All Population2011'!C29</f>
        <v>9.7300328182462848E-4</v>
      </c>
      <c r="D29" s="21">
        <f>'SC Population2011'!D29/'All Population2011'!D29</f>
        <v>9.2131304169794576E-4</v>
      </c>
      <c r="E29" s="21">
        <f>'SC Population2011'!E29/'All Population2011'!E29</f>
        <v>9.4759704483895048E-4</v>
      </c>
      <c r="F29" s="21">
        <f>'SC Population2011'!F29/'All Population2011'!F29</f>
        <v>9.9178237461037123E-4</v>
      </c>
      <c r="G29" s="21">
        <f>'SC Population2011'!G29/'All Population2011'!G29</f>
        <v>7.3929500828010409E-4</v>
      </c>
      <c r="H29" s="21">
        <f>'SC Population2011'!H29/'All Population2011'!H29</f>
        <v>8.682314126125083E-4</v>
      </c>
      <c r="I29" s="21">
        <f>'SC Population2011'!I29/'All Population2011'!I29</f>
        <v>4.810215147804793E-4</v>
      </c>
      <c r="J29" s="21">
        <f>'SC Population2011'!J29/'All Population2011'!J29</f>
        <v>9.0678273485672828E-4</v>
      </c>
      <c r="K29" s="21">
        <f>'SC Population2011'!K29/'All Population2011'!K29</f>
        <v>6.9005431395245307E-4</v>
      </c>
      <c r="L29" s="21">
        <f>'SC Population2011'!L29/'All Population2011'!L29</f>
        <v>8.0367906416037858E-4</v>
      </c>
      <c r="M29" s="21">
        <f>'SC Population2011'!M29/'All Population2011'!M29</f>
        <v>6.9670227589410129E-4</v>
      </c>
      <c r="N29" s="21">
        <f>'SC Population2011'!N29/'All Population2011'!N29</f>
        <v>7.5124638604958229E-4</v>
      </c>
      <c r="O29" s="21">
        <f>'SC Population2011'!O29/'All Population2011'!O29</f>
        <v>1.6061390202551976E-3</v>
      </c>
      <c r="P29" s="21">
        <f>'SC Population2011'!P29/'All Population2011'!P29</f>
        <v>9.7186881538026577E-4</v>
      </c>
      <c r="Q29" s="21">
        <f>'SC Population2011'!Q29/'All Population2011'!Q29</f>
        <v>1.2874355172383177E-3</v>
      </c>
      <c r="R29" s="21">
        <f>'SC Population2011'!R29/'All Population2011'!R29</f>
        <v>1.6665665725782235E-3</v>
      </c>
      <c r="S29" s="21">
        <f>'SC Population2011'!S29/'All Population2011'!S29</f>
        <v>9.3628784163359935E-4</v>
      </c>
      <c r="T29" s="21">
        <f>'SC Population2011'!T29/'All Population2011'!T29</f>
        <v>1.2995645711810354E-3</v>
      </c>
    </row>
    <row r="30" spans="1:20" ht="18.75" customHeight="1">
      <c r="A30" s="12">
        <v>25</v>
      </c>
      <c r="B30" s="13" t="s">
        <v>37</v>
      </c>
      <c r="C30" s="21">
        <f>'SC Population2011'!C30/'All Population2011'!C30</f>
        <v>0</v>
      </c>
      <c r="D30" s="21">
        <f>'SC Population2011'!D30/'All Population2011'!D30</f>
        <v>0</v>
      </c>
      <c r="E30" s="21">
        <f>'SC Population2011'!E30/'All Population2011'!E30</f>
        <v>0</v>
      </c>
      <c r="F30" s="21">
        <f>'SC Population2011'!F30/'All Population2011'!F30</f>
        <v>0</v>
      </c>
      <c r="G30" s="21">
        <f>'SC Population2011'!G30/'All Population2011'!G30</f>
        <v>0</v>
      </c>
      <c r="H30" s="21">
        <f>'SC Population2011'!H30/'All Population2011'!H30</f>
        <v>0</v>
      </c>
      <c r="I30" s="21">
        <f>'SC Population2011'!I30/'All Population2011'!I30</f>
        <v>0</v>
      </c>
      <c r="J30" s="21">
        <f>'SC Population2011'!J30/'All Population2011'!J30</f>
        <v>0</v>
      </c>
      <c r="K30" s="21">
        <f>'SC Population2011'!K30/'All Population2011'!K30</f>
        <v>0</v>
      </c>
      <c r="L30" s="21">
        <f>'SC Population2011'!L30/'All Population2011'!L30</f>
        <v>0</v>
      </c>
      <c r="M30" s="21">
        <f>'SC Population2011'!M30/'All Population2011'!M30</f>
        <v>0</v>
      </c>
      <c r="N30" s="21">
        <f>'SC Population2011'!N30/'All Population2011'!N30</f>
        <v>0</v>
      </c>
      <c r="O30" s="21">
        <f>'SC Population2011'!O30/'All Population2011'!O30</f>
        <v>0</v>
      </c>
      <c r="P30" s="21">
        <f>'SC Population2011'!P30/'All Population2011'!P30</f>
        <v>0</v>
      </c>
      <c r="Q30" s="21">
        <f>'SC Population2011'!Q30/'All Population2011'!Q30</f>
        <v>0</v>
      </c>
      <c r="R30" s="21">
        <f>'SC Population2011'!R30/'All Population2011'!R30</f>
        <v>0</v>
      </c>
      <c r="S30" s="21">
        <f>'SC Population2011'!S30/'All Population2011'!S30</f>
        <v>0</v>
      </c>
      <c r="T30" s="21">
        <f>'SC Population2011'!T30/'All Population2011'!T30</f>
        <v>0</v>
      </c>
    </row>
    <row r="31" spans="1:20" ht="18.75" customHeight="1">
      <c r="A31" s="12">
        <v>26</v>
      </c>
      <c r="B31" s="13" t="s">
        <v>38</v>
      </c>
      <c r="C31" s="21">
        <f>'SC Population2011'!C31/'All Population2011'!C31</f>
        <v>0.17598107522832124</v>
      </c>
      <c r="D31" s="21">
        <f>'SC Population2011'!D31/'All Population2011'!D31</f>
        <v>0.17714284872324679</v>
      </c>
      <c r="E31" s="21">
        <f>'SC Population2011'!E31/'All Population2011'!E31</f>
        <v>0.17654965563475195</v>
      </c>
      <c r="F31" s="21">
        <f>'SC Population2011'!F31/'All Population2011'!F31</f>
        <v>0.18078237030147745</v>
      </c>
      <c r="G31" s="21">
        <f>'SC Population2011'!G31/'All Population2011'!G31</f>
        <v>0.18245162882874155</v>
      </c>
      <c r="H31" s="21">
        <f>'SC Population2011'!H31/'All Population2011'!H31</f>
        <v>0.1816054587368871</v>
      </c>
      <c r="I31" s="21">
        <f>'SC Population2011'!I31/'All Population2011'!I31</f>
        <v>0.17939104271204179</v>
      </c>
      <c r="J31" s="21">
        <f>'SC Population2011'!J31/'All Population2011'!J31</f>
        <v>0.18421046455961176</v>
      </c>
      <c r="K31" s="21">
        <f>'SC Population2011'!K31/'All Population2011'!K31</f>
        <v>0.18179524701475064</v>
      </c>
      <c r="L31" s="21">
        <f>'SC Population2011'!L31/'All Population2011'!L31</f>
        <v>0.17747089581286218</v>
      </c>
      <c r="M31" s="21">
        <f>'SC Population2011'!M31/'All Population2011'!M31</f>
        <v>0.18074923121459902</v>
      </c>
      <c r="N31" s="21">
        <f>'SC Population2011'!N31/'All Population2011'!N31</f>
        <v>0.17910732616362371</v>
      </c>
      <c r="O31" s="21">
        <f>'SC Population2011'!O31/'All Population2011'!O31</f>
        <v>0.17678570896378662</v>
      </c>
      <c r="P31" s="21">
        <f>'SC Population2011'!P31/'All Population2011'!P31</f>
        <v>0.17759326583352486</v>
      </c>
      <c r="Q31" s="21">
        <f>'SC Population2011'!Q31/'All Population2011'!Q31</f>
        <v>0.17719135130271108</v>
      </c>
      <c r="R31" s="21">
        <f>'SC Population2011'!R31/'All Population2011'!R31</f>
        <v>0.17596987331353037</v>
      </c>
      <c r="S31" s="21">
        <f>'SC Population2011'!S31/'All Population2011'!S31</f>
        <v>0.17631147751972856</v>
      </c>
      <c r="T31" s="21">
        <f>'SC Population2011'!T31/'All Population2011'!T31</f>
        <v>0.17614158200330296</v>
      </c>
    </row>
    <row r="32" spans="1:20" ht="18.75" customHeight="1">
      <c r="A32" s="12">
        <v>27</v>
      </c>
      <c r="B32" s="13" t="s">
        <v>39</v>
      </c>
      <c r="C32" s="21">
        <f>'SC Population2011'!C32/'All Population2011'!C32</f>
        <v>0.17709212242080233</v>
      </c>
      <c r="D32" s="21">
        <f>'SC Population2011'!D32/'All Population2011'!D32</f>
        <v>0.18054166499979998</v>
      </c>
      <c r="E32" s="21">
        <f>'SC Population2011'!E32/'All Population2011'!E32</f>
        <v>0.17878052123514324</v>
      </c>
      <c r="F32" s="21">
        <f>'SC Population2011'!F32/'All Population2011'!F32</f>
        <v>0.1805264965805827</v>
      </c>
      <c r="G32" s="21">
        <f>'SC Population2011'!G32/'All Population2011'!G32</f>
        <v>0.18358967674661106</v>
      </c>
      <c r="H32" s="21">
        <f>'SC Population2011'!H32/'All Population2011'!H32</f>
        <v>0.18202548197285962</v>
      </c>
      <c r="I32" s="21">
        <f>'SC Population2011'!I32/'All Population2011'!I32</f>
        <v>0.17264700356941573</v>
      </c>
      <c r="J32" s="21">
        <f>'SC Population2011'!J32/'All Population2011'!J32</f>
        <v>0.1817596672773184</v>
      </c>
      <c r="K32" s="21">
        <f>'SC Population2011'!K32/'All Population2011'!K32</f>
        <v>0.17708308226276845</v>
      </c>
      <c r="L32" s="21">
        <f>'SC Population2011'!L32/'All Population2011'!L32</f>
        <v>0.16757886356851429</v>
      </c>
      <c r="M32" s="21">
        <f>'SC Population2011'!M32/'All Population2011'!M32</f>
        <v>0.17806985001854894</v>
      </c>
      <c r="N32" s="21">
        <f>'SC Population2011'!N32/'All Population2011'!N32</f>
        <v>0.17265891651910592</v>
      </c>
      <c r="O32" s="21">
        <f>'SC Population2011'!O32/'All Population2011'!O32</f>
        <v>0.17439727711071193</v>
      </c>
      <c r="P32" s="21">
        <f>'SC Population2011'!P32/'All Population2011'!P32</f>
        <v>0.17744025338324215</v>
      </c>
      <c r="Q32" s="21">
        <f>'SC Population2011'!Q32/'All Population2011'!Q32</f>
        <v>0.1759564050786977</v>
      </c>
      <c r="R32" s="21">
        <f>'SC Population2011'!R32/'All Population2011'!R32</f>
        <v>0.17429717596867139</v>
      </c>
      <c r="S32" s="21">
        <f>'SC Population2011'!S32/'All Population2011'!S32</f>
        <v>0.1762138164265602</v>
      </c>
      <c r="T32" s="21">
        <f>'SC Population2011'!T32/'All Population2011'!T32</f>
        <v>0.17528724574999424</v>
      </c>
    </row>
    <row r="33" spans="1:20" ht="18.75" customHeight="1">
      <c r="A33" s="12">
        <v>28</v>
      </c>
      <c r="B33" s="13" t="s">
        <v>40</v>
      </c>
      <c r="C33" s="21">
        <f>'SC Population2011'!C33/'All Population2011'!C33</f>
        <v>0.35911028385295485</v>
      </c>
      <c r="D33" s="21">
        <f>'SC Population2011'!D33/'All Population2011'!D33</f>
        <v>0.38216938036168652</v>
      </c>
      <c r="E33" s="21">
        <f>'SC Population2011'!E33/'All Population2011'!E33</f>
        <v>0.36940443223000874</v>
      </c>
      <c r="F33" s="21">
        <f>'SC Population2011'!F33/'All Population2011'!F33</f>
        <v>0.35576680297985508</v>
      </c>
      <c r="G33" s="21">
        <f>'SC Population2011'!G33/'All Population2011'!G33</f>
        <v>0.38455001757889934</v>
      </c>
      <c r="H33" s="21">
        <f>'SC Population2011'!H33/'All Population2011'!H33</f>
        <v>0.36845774957733418</v>
      </c>
      <c r="I33" s="21">
        <f>'SC Population2011'!I33/'All Population2011'!I33</f>
        <v>0.35376028892578071</v>
      </c>
      <c r="J33" s="21">
        <f>'SC Population2011'!J33/'All Population2011'!J33</f>
        <v>0.38445019410284237</v>
      </c>
      <c r="K33" s="21">
        <f>'SC Population2011'!K33/'All Population2011'!K33</f>
        <v>0.36737867474427555</v>
      </c>
      <c r="L33" s="21">
        <f>'SC Population2011'!L33/'All Population2011'!L33</f>
        <v>0.34711573686414066</v>
      </c>
      <c r="M33" s="21">
        <f>'SC Population2011'!M33/'All Population2011'!M33</f>
        <v>0.36652790025224041</v>
      </c>
      <c r="N33" s="21">
        <f>'SC Population2011'!N33/'All Population2011'!N33</f>
        <v>0.35572830515537457</v>
      </c>
      <c r="O33" s="21">
        <f>'SC Population2011'!O33/'All Population2011'!O33</f>
        <v>0.33543082373023886</v>
      </c>
      <c r="P33" s="21">
        <f>'SC Population2011'!P33/'All Population2011'!P33</f>
        <v>0.3426190492375577</v>
      </c>
      <c r="Q33" s="21">
        <f>'SC Population2011'!Q33/'All Population2011'!Q33</f>
        <v>0.33869824248556235</v>
      </c>
      <c r="R33" s="21">
        <f>'SC Population2011'!R33/'All Population2011'!R33</f>
        <v>0.33229771531639052</v>
      </c>
      <c r="S33" s="21">
        <f>'SC Population2011'!S33/'All Population2011'!S33</f>
        <v>0.33915445971100272</v>
      </c>
      <c r="T33" s="21">
        <f>'SC Population2011'!T33/'All Population2011'!T33</f>
        <v>0.33544738620832543</v>
      </c>
    </row>
    <row r="34" spans="1:20" ht="18.75" customHeight="1">
      <c r="A34" s="12">
        <v>29</v>
      </c>
      <c r="B34" s="13" t="s">
        <v>41</v>
      </c>
      <c r="C34" s="21">
        <f>'SC Population2011'!C34/'All Population2011'!C34</f>
        <v>0.19053970109570301</v>
      </c>
      <c r="D34" s="21">
        <f>'SC Population2011'!D34/'All Population2011'!D34</f>
        <v>0.19210250093253642</v>
      </c>
      <c r="E34" s="21">
        <f>'SC Population2011'!E34/'All Population2011'!E34</f>
        <v>0.19127685141559814</v>
      </c>
      <c r="F34" s="21">
        <f>'SC Population2011'!F34/'All Population2011'!F34</f>
        <v>0.19000863277877822</v>
      </c>
      <c r="G34" s="21">
        <f>'SC Population2011'!G34/'All Population2011'!G34</f>
        <v>0.18989767637361915</v>
      </c>
      <c r="H34" s="21">
        <f>'SC Population2011'!H34/'All Population2011'!H34</f>
        <v>0.18995631655222814</v>
      </c>
      <c r="I34" s="21">
        <f>'SC Population2011'!I34/'All Population2011'!I34</f>
        <v>0.18882536643591766</v>
      </c>
      <c r="J34" s="21">
        <f>'SC Population2011'!J34/'All Population2011'!J34</f>
        <v>0.18543015701354917</v>
      </c>
      <c r="K34" s="21">
        <f>'SC Population2011'!K34/'All Population2011'!K34</f>
        <v>0.18723536210993352</v>
      </c>
      <c r="L34" s="21">
        <f>'SC Population2011'!L34/'All Population2011'!L34</f>
        <v>0.18621875978316665</v>
      </c>
      <c r="M34" s="21">
        <f>'SC Population2011'!M34/'All Population2011'!M34</f>
        <v>0.17841850527095338</v>
      </c>
      <c r="N34" s="21">
        <f>'SC Population2011'!N34/'All Population2011'!N34</f>
        <v>0.18260434114169533</v>
      </c>
      <c r="O34" s="21">
        <f>'SC Population2011'!O34/'All Population2011'!O34</f>
        <v>0.18757050709131651</v>
      </c>
      <c r="P34" s="21">
        <f>'SC Population2011'!P34/'All Population2011'!P34</f>
        <v>0.18048793225052304</v>
      </c>
      <c r="Q34" s="21">
        <f>'SC Population2011'!Q34/'All Population2011'!Q34</f>
        <v>0.18425223865616405</v>
      </c>
      <c r="R34" s="21">
        <f>'SC Population2011'!R34/'All Population2011'!R34</f>
        <v>0.18641561520978792</v>
      </c>
      <c r="S34" s="21">
        <f>'SC Population2011'!S34/'All Population2011'!S34</f>
        <v>0.18039248301743871</v>
      </c>
      <c r="T34" s="21">
        <f>'SC Population2011'!T34/'All Population2011'!T34</f>
        <v>0.18356877483493372</v>
      </c>
    </row>
    <row r="35" spans="1:20" ht="18.75" customHeight="1">
      <c r="A35" s="12">
        <v>30</v>
      </c>
      <c r="B35" s="13" t="s">
        <v>42</v>
      </c>
      <c r="C35" s="21">
        <f>'SC Population2011'!C35/'All Population2011'!C35</f>
        <v>5.1813128639491793E-2</v>
      </c>
      <c r="D35" s="21">
        <f>'SC Population2011'!D35/'All Population2011'!D35</f>
        <v>5.0990250365186666E-2</v>
      </c>
      <c r="E35" s="21">
        <f>'SC Population2011'!E35/'All Population2011'!E35</f>
        <v>5.140711687702184E-2</v>
      </c>
      <c r="F35" s="21">
        <f>'SC Population2011'!F35/'All Population2011'!F35</f>
        <v>5.0414773849496344E-2</v>
      </c>
      <c r="G35" s="21">
        <f>'SC Population2011'!G35/'All Population2011'!G35</f>
        <v>4.8356687898089175E-2</v>
      </c>
      <c r="H35" s="21">
        <f>'SC Population2011'!H35/'All Population2011'!H35</f>
        <v>4.9401910875943526E-2</v>
      </c>
      <c r="I35" s="21">
        <f>'SC Population2011'!I35/'All Population2011'!I35</f>
        <v>4.9188828802133489E-2</v>
      </c>
      <c r="J35" s="21">
        <f>'SC Population2011'!J35/'All Population2011'!J35</f>
        <v>4.2620244616192689E-2</v>
      </c>
      <c r="K35" s="21">
        <f>'SC Population2011'!K35/'All Population2011'!K35</f>
        <v>4.5925594572429736E-2</v>
      </c>
      <c r="L35" s="21">
        <f>'SC Population2011'!L35/'All Population2011'!L35</f>
        <v>4.862092037766709E-2</v>
      </c>
      <c r="M35" s="21">
        <f>'SC Population2011'!M35/'All Population2011'!M35</f>
        <v>4.9234052282600409E-2</v>
      </c>
      <c r="N35" s="21">
        <f>'SC Population2011'!N35/'All Population2011'!N35</f>
        <v>4.8923679060665359E-2</v>
      </c>
      <c r="O35" s="21">
        <f>'SC Population2011'!O35/'All Population2011'!O35</f>
        <v>4.541698720688378E-2</v>
      </c>
      <c r="P35" s="21">
        <f>'SC Population2011'!P35/'All Population2011'!P35</f>
        <v>5.1602340599702874E-2</v>
      </c>
      <c r="Q35" s="21">
        <f>'SC Population2011'!Q35/'All Population2011'!Q35</f>
        <v>4.8413631022326674E-2</v>
      </c>
      <c r="R35" s="21">
        <f>'SC Population2011'!R35/'All Population2011'!R35</f>
        <v>4.5274788485966971E-2</v>
      </c>
      <c r="S35" s="21">
        <f>'SC Population2011'!S35/'All Population2011'!S35</f>
        <v>5.1536861566905477E-2</v>
      </c>
      <c r="T35" s="21">
        <f>'SC Population2011'!T35/'All Population2011'!T35</f>
        <v>4.8297919817519151E-2</v>
      </c>
    </row>
    <row r="36" spans="1:20" ht="18.75" customHeight="1">
      <c r="A36" s="12">
        <v>31</v>
      </c>
      <c r="B36" s="13" t="s">
        <v>43</v>
      </c>
      <c r="C36" s="21">
        <f>'SC Population2011'!C36/'All Population2011'!C36</f>
        <v>0.21894652853150487</v>
      </c>
      <c r="D36" s="21">
        <f>'SC Population2011'!D36/'All Population2011'!D36</f>
        <v>0.22225132347252929</v>
      </c>
      <c r="E36" s="21">
        <f>'SC Population2011'!E36/'All Population2011'!E36</f>
        <v>0.2205536751889067</v>
      </c>
      <c r="F36" s="21">
        <f>'SC Population2011'!F36/'All Population2011'!F36</f>
        <v>0.22198858404669797</v>
      </c>
      <c r="G36" s="21">
        <f>'SC Population2011'!G36/'All Population2011'!G36</f>
        <v>0.22657393355417299</v>
      </c>
      <c r="H36" s="21">
        <f>'SC Population2011'!H36/'All Population2011'!H36</f>
        <v>0.22421006344619637</v>
      </c>
      <c r="I36" s="21">
        <f>'SC Population2011'!I36/'All Population2011'!I36</f>
        <v>0.22022607542878964</v>
      </c>
      <c r="J36" s="21">
        <f>'SC Population2011'!J36/'All Population2011'!J36</f>
        <v>0.22555104213566296</v>
      </c>
      <c r="K36" s="21">
        <f>'SC Population2011'!K36/'All Population2011'!K36</f>
        <v>0.2227898027129957</v>
      </c>
      <c r="L36" s="21">
        <f>'SC Population2011'!L36/'All Population2011'!L36</f>
        <v>0.21613975236526245</v>
      </c>
      <c r="M36" s="21">
        <f>'SC Population2011'!M36/'All Population2011'!M36</f>
        <v>0.22213643817012088</v>
      </c>
      <c r="N36" s="21">
        <f>'SC Population2011'!N36/'All Population2011'!N36</f>
        <v>0.21901835116620494</v>
      </c>
      <c r="O36" s="21">
        <f>'SC Population2011'!O36/'All Population2011'!O36</f>
        <v>0.21739759296435951</v>
      </c>
      <c r="P36" s="21">
        <f>'SC Population2011'!P36/'All Population2011'!P36</f>
        <v>0.22334245310925444</v>
      </c>
      <c r="Q36" s="21">
        <f>'SC Population2011'!Q36/'All Population2011'!Q36</f>
        <v>0.22036170468306662</v>
      </c>
      <c r="R36" s="21">
        <f>'SC Population2011'!R36/'All Population2011'!R36</f>
        <v>0.21672039145659888</v>
      </c>
      <c r="S36" s="21">
        <f>'SC Population2011'!S36/'All Population2011'!S36</f>
        <v>0.22208400607533321</v>
      </c>
      <c r="T36" s="21">
        <f>'SC Population2011'!T36/'All Population2011'!T36</f>
        <v>0.21940369366435625</v>
      </c>
    </row>
    <row r="37" spans="1:20" ht="18.75" customHeight="1">
      <c r="A37" s="12">
        <v>32</v>
      </c>
      <c r="B37" s="13" t="s">
        <v>44</v>
      </c>
      <c r="C37" s="21">
        <f>'SC Population2011'!C37/'All Population2011'!C37</f>
        <v>0.16948959419348592</v>
      </c>
      <c r="D37" s="21">
        <f>'SC Population2011'!D37/'All Population2011'!D37</f>
        <v>0.16844846327508153</v>
      </c>
      <c r="E37" s="21">
        <f>'SC Population2011'!E37/'All Population2011'!E37</f>
        <v>0.16898131274401462</v>
      </c>
      <c r="F37" s="21">
        <f>'SC Population2011'!F37/'All Population2011'!F37</f>
        <v>0.17313501144164758</v>
      </c>
      <c r="G37" s="21">
        <f>'SC Population2011'!G37/'All Population2011'!G37</f>
        <v>0.17320499081445193</v>
      </c>
      <c r="H37" s="21">
        <f>'SC Population2011'!H37/'All Population2011'!H37</f>
        <v>0.17316922558733544</v>
      </c>
      <c r="I37" s="21">
        <f>'SC Population2011'!I37/'All Population2011'!I37</f>
        <v>0.17533597938862197</v>
      </c>
      <c r="J37" s="21">
        <f>'SC Population2011'!J37/'All Population2011'!J37</f>
        <v>0.1775186689375082</v>
      </c>
      <c r="K37" s="21">
        <f>'SC Population2011'!K37/'All Population2011'!K37</f>
        <v>0.17640318287284168</v>
      </c>
      <c r="L37" s="21">
        <f>'SC Population2011'!L37/'All Population2011'!L37</f>
        <v>0.18693547719845002</v>
      </c>
      <c r="M37" s="21">
        <f>'SC Population2011'!M37/'All Population2011'!M37</f>
        <v>0.1844943515997533</v>
      </c>
      <c r="N37" s="21">
        <f>'SC Population2011'!N37/'All Population2011'!N37</f>
        <v>0.18576793576793577</v>
      </c>
      <c r="O37" s="21">
        <f>'SC Population2011'!O37/'All Population2011'!O37</f>
        <v>0.19344116162429789</v>
      </c>
      <c r="P37" s="21">
        <f>'SC Population2011'!P37/'All Population2011'!P37</f>
        <v>0.18524214508712303</v>
      </c>
      <c r="Q37" s="21">
        <f>'SC Population2011'!Q37/'All Population2011'!Q37</f>
        <v>0.18924653348754625</v>
      </c>
      <c r="R37" s="21">
        <f>'SC Population2011'!R37/'All Population2011'!R37</f>
        <v>0.19438121752378187</v>
      </c>
      <c r="S37" s="21">
        <f>'SC Population2011'!S37/'All Population2011'!S37</f>
        <v>0.18543742692099616</v>
      </c>
      <c r="T37" s="21">
        <f>'SC Population2011'!T37/'All Population2011'!T37</f>
        <v>0.18982323513062813</v>
      </c>
    </row>
    <row r="38" spans="1:20" ht="18.75" customHeight="1">
      <c r="A38" s="12">
        <v>33</v>
      </c>
      <c r="B38" s="13" t="s">
        <v>45</v>
      </c>
      <c r="C38" s="21">
        <f>'SC Population2011'!C38/'All Population2011'!C38</f>
        <v>0.21994446949031823</v>
      </c>
      <c r="D38" s="21">
        <f>'SC Population2011'!D38/'All Population2011'!D38</f>
        <v>0.22209353644172844</v>
      </c>
      <c r="E38" s="21">
        <f>'SC Population2011'!E38/'All Population2011'!E38</f>
        <v>0.22095653676575264</v>
      </c>
      <c r="F38" s="21">
        <f>'SC Population2011'!F38/'All Population2011'!F38</f>
        <v>0.21288677910649437</v>
      </c>
      <c r="G38" s="21">
        <f>'SC Population2011'!G38/'All Population2011'!G38</f>
        <v>0.21260197785205459</v>
      </c>
      <c r="H38" s="21">
        <f>'SC Population2011'!H38/'All Population2011'!H38</f>
        <v>0.21275243870233018</v>
      </c>
      <c r="I38" s="21">
        <f>'SC Population2011'!I38/'All Population2011'!I38</f>
        <v>0.21154994442598515</v>
      </c>
      <c r="J38" s="21">
        <f>'SC Population2011'!J38/'All Population2011'!J38</f>
        <v>0.20838738335187271</v>
      </c>
      <c r="K38" s="21">
        <f>'SC Population2011'!K38/'All Population2011'!K38</f>
        <v>0.21005426786908415</v>
      </c>
      <c r="L38" s="21">
        <f>'SC Population2011'!L38/'All Population2011'!L38</f>
        <v>0.20738826793116241</v>
      </c>
      <c r="M38" s="21">
        <f>'SC Population2011'!M38/'All Population2011'!M38</f>
        <v>0.20164484874672792</v>
      </c>
      <c r="N38" s="21">
        <f>'SC Population2011'!N38/'All Population2011'!N38</f>
        <v>0.20466641248751261</v>
      </c>
      <c r="O38" s="21">
        <f>'SC Population2011'!O38/'All Population2011'!O38</f>
        <v>0.20541325822097173</v>
      </c>
      <c r="P38" s="21">
        <f>'SC Population2011'!P38/'All Population2011'!P38</f>
        <v>0.1967701646194544</v>
      </c>
      <c r="Q38" s="21">
        <f>'SC Population2011'!Q38/'All Population2011'!Q38</f>
        <v>0.20150731568560795</v>
      </c>
      <c r="R38" s="21">
        <f>'SC Population2011'!R38/'All Population2011'!R38</f>
        <v>0.20393549948007958</v>
      </c>
      <c r="S38" s="21">
        <f>'SC Population2011'!S38/'All Population2011'!S38</f>
        <v>0.19747541396882726</v>
      </c>
      <c r="T38" s="21">
        <f>'SC Population2011'!T38/'All Population2011'!T38</f>
        <v>0.20097088618925169</v>
      </c>
    </row>
    <row r="39" spans="1:20" ht="18.75" customHeight="1">
      <c r="A39" s="12">
        <v>34</v>
      </c>
      <c r="B39" s="13" t="s">
        <v>46</v>
      </c>
      <c r="C39" s="21">
        <f>'SC Population2011'!C39/'All Population2011'!C39</f>
        <v>0.20940874533920875</v>
      </c>
      <c r="D39" s="21">
        <f>'SC Population2011'!D39/'All Population2011'!D39</f>
        <v>0.21790026676650912</v>
      </c>
      <c r="E39" s="21">
        <f>'SC Population2011'!E39/'All Population2011'!E39</f>
        <v>0.2133999244754527</v>
      </c>
      <c r="F39" s="21">
        <f>'SC Population2011'!F39/'All Population2011'!F39</f>
        <v>0.21004396733854852</v>
      </c>
      <c r="G39" s="21">
        <f>'SC Population2011'!G39/'All Population2011'!G39</f>
        <v>0.21595011279039969</v>
      </c>
      <c r="H39" s="21">
        <f>'SC Population2011'!H39/'All Population2011'!H39</f>
        <v>0.21284552918735827</v>
      </c>
      <c r="I39" s="21">
        <f>'SC Population2011'!I39/'All Population2011'!I39</f>
        <v>0.20208413033715342</v>
      </c>
      <c r="J39" s="21">
        <f>'SC Population2011'!J39/'All Population2011'!J39</f>
        <v>0.20717612402821445</v>
      </c>
      <c r="K39" s="21">
        <f>'SC Population2011'!K39/'All Population2011'!K39</f>
        <v>0.20452845201492764</v>
      </c>
      <c r="L39" s="21">
        <f>'SC Population2011'!L39/'All Population2011'!L39</f>
        <v>0.19859163575456226</v>
      </c>
      <c r="M39" s="21">
        <f>'SC Population2011'!M39/'All Population2011'!M39</f>
        <v>0.19766208195138738</v>
      </c>
      <c r="N39" s="21">
        <f>'SC Population2011'!N39/'All Population2011'!N39</f>
        <v>0.19814686082247915</v>
      </c>
      <c r="O39" s="21">
        <f>'SC Population2011'!O39/'All Population2011'!O39</f>
        <v>0.19014387637608016</v>
      </c>
      <c r="P39" s="21">
        <f>'SC Population2011'!P39/'All Population2011'!P39</f>
        <v>0.19035683561374694</v>
      </c>
      <c r="Q39" s="21">
        <f>'SC Population2011'!Q39/'All Population2011'!Q39</f>
        <v>0.19024707688695508</v>
      </c>
      <c r="R39" s="21">
        <f>'SC Population2011'!R39/'All Population2011'!R39</f>
        <v>0.18936787509541669</v>
      </c>
      <c r="S39" s="21">
        <f>'SC Population2011'!S39/'All Population2011'!S39</f>
        <v>0.18884980279287922</v>
      </c>
      <c r="T39" s="21">
        <f>'SC Population2011'!T39/'All Population2011'!T39</f>
        <v>0.18911469870711903</v>
      </c>
    </row>
    <row r="40" spans="1:20" ht="18.75" customHeight="1">
      <c r="A40" s="12">
        <v>35</v>
      </c>
      <c r="B40" s="13" t="s">
        <v>47</v>
      </c>
      <c r="C40" s="21">
        <f>'SC Population2011'!C40/'All Population2011'!C40</f>
        <v>0.24086061217854945</v>
      </c>
      <c r="D40" s="21">
        <f>'SC Population2011'!D40/'All Population2011'!D40</f>
        <v>0.24203094900095312</v>
      </c>
      <c r="E40" s="21">
        <f>'SC Population2011'!E40/'All Population2011'!E40</f>
        <v>0.24143224646654116</v>
      </c>
      <c r="F40" s="21">
        <f>'SC Population2011'!F40/'All Population2011'!F40</f>
        <v>0.24427167933170962</v>
      </c>
      <c r="G40" s="21">
        <f>'SC Population2011'!G40/'All Population2011'!G40</f>
        <v>0.24428973967616954</v>
      </c>
      <c r="H40" s="21">
        <f>'SC Population2011'!H40/'All Population2011'!H40</f>
        <v>0.24428051880983223</v>
      </c>
      <c r="I40" s="21">
        <f>'SC Population2011'!I40/'All Population2011'!I40</f>
        <v>0.2459548552319675</v>
      </c>
      <c r="J40" s="21">
        <f>'SC Population2011'!J40/'All Population2011'!J40</f>
        <v>0.24109452304969861</v>
      </c>
      <c r="K40" s="21">
        <f>'SC Population2011'!K40/'All Population2011'!K40</f>
        <v>0.24358439187185535</v>
      </c>
      <c r="L40" s="21">
        <f>'SC Population2011'!L40/'All Population2011'!L40</f>
        <v>0.24736715027893483</v>
      </c>
      <c r="M40" s="21">
        <f>'SC Population2011'!M40/'All Population2011'!M40</f>
        <v>0.23587296433476268</v>
      </c>
      <c r="N40" s="21">
        <f>'SC Population2011'!N40/'All Population2011'!N40</f>
        <v>0.24198216653882612</v>
      </c>
      <c r="O40" s="21">
        <f>'SC Population2011'!O40/'All Population2011'!O40</f>
        <v>0.24732541951381654</v>
      </c>
      <c r="P40" s="21">
        <f>'SC Population2011'!P40/'All Population2011'!P40</f>
        <v>0.2424397513219915</v>
      </c>
      <c r="Q40" s="21">
        <f>'SC Population2011'!Q40/'All Population2011'!Q40</f>
        <v>0.24489967772293653</v>
      </c>
      <c r="R40" s="21">
        <f>'SC Population2011'!R40/'All Population2011'!R40</f>
        <v>0.24711377324603723</v>
      </c>
      <c r="S40" s="21">
        <f>'SC Population2011'!S40/'All Population2011'!S40</f>
        <v>0.24225677161868409</v>
      </c>
      <c r="T40" s="21">
        <f>'SC Population2011'!T40/'All Population2011'!T40</f>
        <v>0.24470997086652604</v>
      </c>
    </row>
    <row r="41" spans="1:20" ht="19.5" customHeight="1">
      <c r="A41" s="28" t="s">
        <v>48</v>
      </c>
      <c r="B41" s="28"/>
      <c r="C41" s="21">
        <f>'SC Population2011'!C41/'All Population2011'!C41</f>
        <v>0.17710905693896678</v>
      </c>
      <c r="D41" s="21">
        <f>'SC Population2011'!D41/'All Population2011'!D41</f>
        <v>0.17917326974067585</v>
      </c>
      <c r="E41" s="21">
        <f>'SC Population2011'!E41/'All Population2011'!E41</f>
        <v>0.17809481494993731</v>
      </c>
      <c r="F41" s="21">
        <f>'SC Population2011'!F41/'All Population2011'!F41</f>
        <v>0.17546474930470998</v>
      </c>
      <c r="G41" s="21">
        <f>'SC Population2011'!G41/'All Population2011'!G41</f>
        <v>0.1765730869172886</v>
      </c>
      <c r="H41" s="21">
        <f>'SC Population2011'!H41/'All Population2011'!H41</f>
        <v>0.17599420781569738</v>
      </c>
      <c r="I41" s="21">
        <f>'SC Population2011'!I41/'All Population2011'!I41</f>
        <v>0.17564286858341599</v>
      </c>
      <c r="J41" s="21">
        <f>'SC Population2011'!J41/'All Population2011'!J41</f>
        <v>0.17481235840446974</v>
      </c>
      <c r="K41" s="21">
        <f>'SC Population2011'!K41/'All Population2011'!K41</f>
        <v>0.17524914041387818</v>
      </c>
      <c r="L41" s="21">
        <f>'SC Population2011'!L41/'All Population2011'!L41</f>
        <v>0.17372756878458781</v>
      </c>
      <c r="M41" s="21">
        <f>'SC Population2011'!M41/'All Population2011'!M41</f>
        <v>0.17061262228793875</v>
      </c>
      <c r="N41" s="21">
        <f>'SC Population2011'!N41/'All Population2011'!N41</f>
        <v>0.17227023059405888</v>
      </c>
      <c r="O41" s="21">
        <f>'SC Population2011'!O41/'All Population2011'!O41</f>
        <v>0.17249434008196488</v>
      </c>
      <c r="P41" s="21">
        <f>'SC Population2011'!P41/'All Population2011'!P41</f>
        <v>0.17138571837616065</v>
      </c>
      <c r="Q41" s="21">
        <f>'SC Population2011'!Q41/'All Population2011'!Q41</f>
        <v>0.1719681879261441</v>
      </c>
      <c r="R41" s="21">
        <f>'SC Population2011'!R41/'All Population2011'!R41</f>
        <v>0.17141437752717709</v>
      </c>
      <c r="S41" s="21">
        <f>'SC Population2011'!S41/'All Population2011'!S41</f>
        <v>0.17095702730227325</v>
      </c>
      <c r="T41" s="21">
        <f>'SC Population2011'!T41/'All Population2011'!T41</f>
        <v>0.17119605028237869</v>
      </c>
    </row>
    <row r="42" spans="1:20" ht="19.5" customHeight="1">
      <c r="E42" s="19"/>
      <c r="H42" s="19"/>
      <c r="K42" s="19"/>
      <c r="N42" s="19"/>
    </row>
    <row r="43" spans="1:20" ht="19.5" customHeight="1">
      <c r="E43" s="20"/>
      <c r="H43" s="20"/>
      <c r="K43" s="20"/>
    </row>
    <row r="46" spans="1:20" ht="19.5" customHeight="1">
      <c r="C46" s="19"/>
    </row>
  </sheetData>
  <mergeCells count="9">
    <mergeCell ref="O3:Q3"/>
    <mergeCell ref="R3:T3"/>
    <mergeCell ref="A41:B41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69" orientation="portrait" horizontalDpi="300" verticalDpi="300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T46"/>
  <sheetViews>
    <sheetView showGridLines="0" view="pageBreakPreview" zoomScaleSheetLayoutView="100" workbookViewId="0">
      <selection activeCell="B28" sqref="B28"/>
    </sheetView>
  </sheetViews>
  <sheetFormatPr defaultRowHeight="19.5" customHeight="1"/>
  <cols>
    <col min="1" max="1" width="4.5703125" style="4" customWidth="1"/>
    <col min="2" max="2" width="26" style="4" customWidth="1"/>
    <col min="3" max="8" width="11.5703125" style="4" customWidth="1"/>
    <col min="9" max="14" width="11.85546875" style="4" customWidth="1"/>
    <col min="15" max="20" width="12.14062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0" ht="19.5" customHeight="1">
      <c r="A1" s="1"/>
      <c r="B1" s="2"/>
      <c r="C1" s="3" t="s">
        <v>0</v>
      </c>
      <c r="D1" s="1"/>
      <c r="E1" s="1"/>
      <c r="F1" s="1"/>
      <c r="G1" s="1"/>
      <c r="H1" s="1"/>
      <c r="I1" s="3" t="str">
        <f>C1</f>
        <v>Population in Different Age Group - Census 2011</v>
      </c>
      <c r="J1" s="1"/>
      <c r="K1" s="1"/>
      <c r="L1" s="1"/>
      <c r="M1" s="1"/>
      <c r="N1" s="1"/>
      <c r="O1" s="3" t="str">
        <f>I1</f>
        <v>Population in Different Age Group - Census 2011</v>
      </c>
      <c r="P1" s="1"/>
      <c r="Q1" s="1"/>
      <c r="R1" s="1"/>
      <c r="S1" s="1"/>
      <c r="T1" s="1"/>
    </row>
    <row r="2" spans="1:20" ht="18.75" customHeight="1">
      <c r="A2" s="1"/>
      <c r="B2" s="1"/>
      <c r="C2" s="5" t="s">
        <v>49</v>
      </c>
      <c r="D2" s="6"/>
      <c r="E2" s="6"/>
      <c r="F2" s="6"/>
      <c r="G2" s="6"/>
      <c r="H2" s="6"/>
      <c r="I2" s="5" t="str">
        <f>C2</f>
        <v>Scheduled Tribes</v>
      </c>
      <c r="J2" s="6"/>
      <c r="K2" s="6"/>
      <c r="L2" s="6"/>
      <c r="M2" s="6"/>
      <c r="N2" s="6"/>
      <c r="O2" s="5" t="str">
        <f>C2</f>
        <v>Scheduled Tribes</v>
      </c>
      <c r="P2" s="1"/>
      <c r="Q2" s="1"/>
      <c r="R2" s="1"/>
      <c r="S2" s="1"/>
      <c r="T2" s="1"/>
    </row>
    <row r="3" spans="1:20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0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0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0" ht="18.75" customHeight="1">
      <c r="A6" s="12">
        <v>1</v>
      </c>
      <c r="B6" s="13" t="s">
        <v>13</v>
      </c>
      <c r="C6" s="14">
        <v>1187</v>
      </c>
      <c r="D6" s="14">
        <v>1072</v>
      </c>
      <c r="E6" s="15">
        <v>2259</v>
      </c>
      <c r="F6" s="14">
        <v>691</v>
      </c>
      <c r="G6" s="14">
        <v>622</v>
      </c>
      <c r="H6" s="15">
        <v>1313</v>
      </c>
      <c r="I6" s="14">
        <v>519</v>
      </c>
      <c r="J6" s="14">
        <v>487</v>
      </c>
      <c r="K6" s="15">
        <v>1006</v>
      </c>
      <c r="L6" s="14">
        <v>474</v>
      </c>
      <c r="M6" s="14">
        <v>437</v>
      </c>
      <c r="N6" s="15">
        <v>911</v>
      </c>
      <c r="O6" s="16">
        <v>1342</v>
      </c>
      <c r="P6" s="16">
        <v>1225</v>
      </c>
      <c r="Q6" s="15">
        <v>2567</v>
      </c>
      <c r="R6" s="16">
        <v>1572</v>
      </c>
      <c r="S6" s="16">
        <v>1473</v>
      </c>
      <c r="T6" s="15">
        <v>3045</v>
      </c>
    </row>
    <row r="7" spans="1:20" ht="18.75" customHeight="1">
      <c r="A7" s="12">
        <v>2</v>
      </c>
      <c r="B7" s="13" t="s">
        <v>14</v>
      </c>
      <c r="C7" s="14">
        <v>353516</v>
      </c>
      <c r="D7" s="14">
        <v>330687</v>
      </c>
      <c r="E7" s="15">
        <v>684203</v>
      </c>
      <c r="F7" s="14">
        <v>212462</v>
      </c>
      <c r="G7" s="14">
        <v>198328</v>
      </c>
      <c r="H7" s="15">
        <v>410790</v>
      </c>
      <c r="I7" s="14">
        <v>140894</v>
      </c>
      <c r="J7" s="14">
        <v>128595</v>
      </c>
      <c r="K7" s="15">
        <v>269489</v>
      </c>
      <c r="L7" s="14">
        <v>120416</v>
      </c>
      <c r="M7" s="14">
        <v>104270</v>
      </c>
      <c r="N7" s="15">
        <v>224686</v>
      </c>
      <c r="O7" s="16">
        <v>296166</v>
      </c>
      <c r="P7" s="16">
        <v>312046</v>
      </c>
      <c r="Q7" s="15">
        <v>608212</v>
      </c>
      <c r="R7" s="16">
        <v>340433</v>
      </c>
      <c r="S7" s="16">
        <v>359662</v>
      </c>
      <c r="T7" s="15">
        <v>700095</v>
      </c>
    </row>
    <row r="8" spans="1:20" ht="18.75" customHeight="1">
      <c r="A8" s="12">
        <v>3</v>
      </c>
      <c r="B8" s="13" t="s">
        <v>15</v>
      </c>
      <c r="C8" s="14">
        <v>64809</v>
      </c>
      <c r="D8" s="14">
        <v>63400</v>
      </c>
      <c r="E8" s="15">
        <v>128209</v>
      </c>
      <c r="F8" s="14">
        <v>38550</v>
      </c>
      <c r="G8" s="14">
        <v>39035</v>
      </c>
      <c r="H8" s="15">
        <v>77585</v>
      </c>
      <c r="I8" s="14">
        <v>26215</v>
      </c>
      <c r="J8" s="14">
        <v>26643</v>
      </c>
      <c r="K8" s="15">
        <v>52858</v>
      </c>
      <c r="L8" s="14">
        <v>21956</v>
      </c>
      <c r="M8" s="14">
        <v>22360</v>
      </c>
      <c r="N8" s="15">
        <v>44316</v>
      </c>
      <c r="O8" s="16">
        <v>47132</v>
      </c>
      <c r="P8" s="16">
        <v>52129</v>
      </c>
      <c r="Q8" s="15">
        <v>99261</v>
      </c>
      <c r="R8" s="16">
        <v>53682</v>
      </c>
      <c r="S8" s="16">
        <v>59683</v>
      </c>
      <c r="T8" s="15">
        <v>113365</v>
      </c>
    </row>
    <row r="9" spans="1:20" ht="18.75" customHeight="1">
      <c r="A9" s="12">
        <v>4</v>
      </c>
      <c r="B9" s="17" t="s">
        <v>16</v>
      </c>
      <c r="C9" s="14">
        <v>222609</v>
      </c>
      <c r="D9" s="14">
        <v>213713</v>
      </c>
      <c r="E9" s="15">
        <v>436322</v>
      </c>
      <c r="F9" s="14">
        <v>133687</v>
      </c>
      <c r="G9" s="14">
        <v>129176</v>
      </c>
      <c r="H9" s="15">
        <v>262863</v>
      </c>
      <c r="I9" s="14">
        <v>92640</v>
      </c>
      <c r="J9" s="14">
        <v>90155</v>
      </c>
      <c r="K9" s="15">
        <v>182795</v>
      </c>
      <c r="L9" s="14">
        <v>81092</v>
      </c>
      <c r="M9" s="14">
        <v>76510</v>
      </c>
      <c r="N9" s="15">
        <v>157602</v>
      </c>
      <c r="O9" s="16">
        <v>188471</v>
      </c>
      <c r="P9" s="16">
        <v>205116</v>
      </c>
      <c r="Q9" s="15">
        <v>393587</v>
      </c>
      <c r="R9" s="16">
        <v>217883</v>
      </c>
      <c r="S9" s="16">
        <v>237719</v>
      </c>
      <c r="T9" s="15">
        <v>455602</v>
      </c>
    </row>
    <row r="10" spans="1:20" ht="18.75" customHeight="1">
      <c r="A10" s="12">
        <v>5</v>
      </c>
      <c r="B10" s="17" t="s">
        <v>17</v>
      </c>
      <c r="C10" s="14">
        <v>107605</v>
      </c>
      <c r="D10" s="14">
        <v>102028</v>
      </c>
      <c r="E10" s="15">
        <v>209633</v>
      </c>
      <c r="F10" s="14">
        <v>52326</v>
      </c>
      <c r="G10" s="14">
        <v>48672</v>
      </c>
      <c r="H10" s="15">
        <v>100998</v>
      </c>
      <c r="I10" s="14">
        <v>32212</v>
      </c>
      <c r="J10" s="14">
        <v>28246</v>
      </c>
      <c r="K10" s="15">
        <v>60458</v>
      </c>
      <c r="L10" s="14">
        <v>24129</v>
      </c>
      <c r="M10" s="14">
        <v>19768</v>
      </c>
      <c r="N10" s="15">
        <v>43897</v>
      </c>
      <c r="O10" s="16">
        <v>59403</v>
      </c>
      <c r="P10" s="16">
        <v>53773</v>
      </c>
      <c r="Q10" s="15">
        <v>113176</v>
      </c>
      <c r="R10" s="16">
        <v>66296</v>
      </c>
      <c r="S10" s="16">
        <v>61631</v>
      </c>
      <c r="T10" s="15">
        <v>127927</v>
      </c>
    </row>
    <row r="11" spans="1:20" ht="18.75" customHeight="1">
      <c r="A11" s="12">
        <v>6</v>
      </c>
      <c r="B11" s="13" t="s">
        <v>18</v>
      </c>
      <c r="C11" s="14">
        <v>0</v>
      </c>
      <c r="D11" s="14">
        <v>0</v>
      </c>
      <c r="E11" s="15">
        <v>0</v>
      </c>
      <c r="F11" s="14">
        <v>0</v>
      </c>
      <c r="G11" s="14">
        <v>0</v>
      </c>
      <c r="H11" s="15">
        <v>0</v>
      </c>
      <c r="I11" s="14">
        <v>0</v>
      </c>
      <c r="J11" s="14">
        <v>0</v>
      </c>
      <c r="K11" s="15">
        <v>0</v>
      </c>
      <c r="L11" s="14">
        <v>0</v>
      </c>
      <c r="M11" s="14">
        <v>0</v>
      </c>
      <c r="N11" s="15">
        <v>0</v>
      </c>
      <c r="O11" s="16">
        <v>0</v>
      </c>
      <c r="P11" s="16">
        <v>0</v>
      </c>
      <c r="Q11" s="15">
        <v>0</v>
      </c>
      <c r="R11" s="16">
        <v>0</v>
      </c>
      <c r="S11" s="16">
        <v>0</v>
      </c>
      <c r="T11" s="15">
        <v>0</v>
      </c>
    </row>
    <row r="12" spans="1:20" ht="18.75" customHeight="1">
      <c r="A12" s="12">
        <v>7</v>
      </c>
      <c r="B12" s="13" t="s">
        <v>19</v>
      </c>
      <c r="C12" s="14">
        <v>479542</v>
      </c>
      <c r="D12" s="14">
        <v>467159</v>
      </c>
      <c r="E12" s="15">
        <v>946701</v>
      </c>
      <c r="F12" s="14">
        <v>268648</v>
      </c>
      <c r="G12" s="14">
        <v>267431</v>
      </c>
      <c r="H12" s="15">
        <v>536079</v>
      </c>
      <c r="I12" s="14">
        <v>171508</v>
      </c>
      <c r="J12" s="14">
        <v>168108</v>
      </c>
      <c r="K12" s="15">
        <v>339616</v>
      </c>
      <c r="L12" s="14">
        <v>150236</v>
      </c>
      <c r="M12" s="14">
        <v>150434</v>
      </c>
      <c r="N12" s="15">
        <v>300670</v>
      </c>
      <c r="O12" s="16">
        <v>373980</v>
      </c>
      <c r="P12" s="16">
        <v>390922</v>
      </c>
      <c r="Q12" s="15">
        <v>764902</v>
      </c>
      <c r="R12" s="16">
        <v>432203</v>
      </c>
      <c r="S12" s="16">
        <v>456145</v>
      </c>
      <c r="T12" s="15">
        <v>888348</v>
      </c>
    </row>
    <row r="13" spans="1:20" ht="18.75" customHeight="1">
      <c r="A13" s="12">
        <v>8</v>
      </c>
      <c r="B13" s="13" t="s">
        <v>20</v>
      </c>
      <c r="C13" s="14">
        <v>11600</v>
      </c>
      <c r="D13" s="14">
        <v>11078</v>
      </c>
      <c r="E13" s="15">
        <v>22678</v>
      </c>
      <c r="F13" s="14">
        <v>7335</v>
      </c>
      <c r="G13" s="14">
        <v>7002</v>
      </c>
      <c r="H13" s="15">
        <v>14337</v>
      </c>
      <c r="I13" s="14">
        <v>4235</v>
      </c>
      <c r="J13" s="14">
        <v>3923</v>
      </c>
      <c r="K13" s="15">
        <v>8158</v>
      </c>
      <c r="L13" s="14">
        <v>3678</v>
      </c>
      <c r="M13" s="14">
        <v>3400</v>
      </c>
      <c r="N13" s="15">
        <v>7078</v>
      </c>
      <c r="O13" s="16">
        <v>9013</v>
      </c>
      <c r="P13" s="16">
        <v>9390</v>
      </c>
      <c r="Q13" s="15">
        <v>18403</v>
      </c>
      <c r="R13" s="16">
        <v>10433</v>
      </c>
      <c r="S13" s="16">
        <v>11003</v>
      </c>
      <c r="T13" s="15">
        <v>21436</v>
      </c>
    </row>
    <row r="14" spans="1:20" ht="18.75" customHeight="1">
      <c r="A14" s="12">
        <v>9</v>
      </c>
      <c r="B14" s="13" t="s">
        <v>21</v>
      </c>
      <c r="C14" s="14">
        <v>743</v>
      </c>
      <c r="D14" s="14">
        <v>721</v>
      </c>
      <c r="E14" s="15">
        <v>1464</v>
      </c>
      <c r="F14" s="14">
        <v>462</v>
      </c>
      <c r="G14" s="14">
        <v>422</v>
      </c>
      <c r="H14" s="15">
        <v>884</v>
      </c>
      <c r="I14" s="14">
        <v>299</v>
      </c>
      <c r="J14" s="14">
        <v>290</v>
      </c>
      <c r="K14" s="15">
        <v>589</v>
      </c>
      <c r="L14" s="14">
        <v>382</v>
      </c>
      <c r="M14" s="14">
        <v>313</v>
      </c>
      <c r="N14" s="15">
        <v>695</v>
      </c>
      <c r="O14" s="16">
        <v>880</v>
      </c>
      <c r="P14" s="16">
        <v>879</v>
      </c>
      <c r="Q14" s="15">
        <v>1759</v>
      </c>
      <c r="R14" s="16">
        <v>1021</v>
      </c>
      <c r="S14" s="16">
        <v>1025</v>
      </c>
      <c r="T14" s="15">
        <v>2046</v>
      </c>
    </row>
    <row r="15" spans="1:20" ht="18.75" customHeight="1">
      <c r="A15" s="12">
        <v>10</v>
      </c>
      <c r="B15" s="13" t="s">
        <v>22</v>
      </c>
      <c r="C15" s="14">
        <v>0</v>
      </c>
      <c r="D15" s="14">
        <v>0</v>
      </c>
      <c r="E15" s="15">
        <v>0</v>
      </c>
      <c r="F15" s="14">
        <v>0</v>
      </c>
      <c r="G15" s="14">
        <v>0</v>
      </c>
      <c r="H15" s="15">
        <v>0</v>
      </c>
      <c r="I15" s="14">
        <v>0</v>
      </c>
      <c r="J15" s="14">
        <v>0</v>
      </c>
      <c r="K15" s="15">
        <v>0</v>
      </c>
      <c r="L15" s="14">
        <v>0</v>
      </c>
      <c r="M15" s="14">
        <v>0</v>
      </c>
      <c r="N15" s="15">
        <v>0</v>
      </c>
      <c r="O15" s="16">
        <v>0</v>
      </c>
      <c r="P15" s="16">
        <v>0</v>
      </c>
      <c r="Q15" s="15">
        <v>0</v>
      </c>
      <c r="R15" s="16">
        <v>0</v>
      </c>
      <c r="S15" s="16">
        <v>0</v>
      </c>
      <c r="T15" s="15">
        <v>0</v>
      </c>
    </row>
    <row r="16" spans="1:20" ht="18.75" customHeight="1">
      <c r="A16" s="12">
        <v>11</v>
      </c>
      <c r="B16" s="13" t="s">
        <v>23</v>
      </c>
      <c r="C16" s="14">
        <v>5871</v>
      </c>
      <c r="D16" s="14">
        <v>5675</v>
      </c>
      <c r="E16" s="15">
        <v>11546</v>
      </c>
      <c r="F16" s="14">
        <v>3790</v>
      </c>
      <c r="G16" s="14">
        <v>3535</v>
      </c>
      <c r="H16" s="15">
        <v>7325</v>
      </c>
      <c r="I16" s="14">
        <v>2467</v>
      </c>
      <c r="J16" s="14">
        <v>2287</v>
      </c>
      <c r="K16" s="15">
        <v>4754</v>
      </c>
      <c r="L16" s="14">
        <v>2299</v>
      </c>
      <c r="M16" s="14">
        <v>2301</v>
      </c>
      <c r="N16" s="15">
        <v>4600</v>
      </c>
      <c r="O16" s="16">
        <v>6347</v>
      </c>
      <c r="P16" s="16">
        <v>6202</v>
      </c>
      <c r="Q16" s="15">
        <v>12549</v>
      </c>
      <c r="R16" s="16">
        <v>7575</v>
      </c>
      <c r="S16" s="16">
        <v>7374</v>
      </c>
      <c r="T16" s="15">
        <v>14949</v>
      </c>
    </row>
    <row r="17" spans="1:20" ht="18.75" customHeight="1">
      <c r="A17" s="12">
        <v>12</v>
      </c>
      <c r="B17" s="13" t="s">
        <v>24</v>
      </c>
      <c r="C17" s="14">
        <v>533698</v>
      </c>
      <c r="D17" s="14">
        <v>508215</v>
      </c>
      <c r="E17" s="15">
        <v>1041913</v>
      </c>
      <c r="F17" s="14">
        <v>314451</v>
      </c>
      <c r="G17" s="14">
        <v>299898</v>
      </c>
      <c r="H17" s="15">
        <v>614349</v>
      </c>
      <c r="I17" s="14">
        <v>197105</v>
      </c>
      <c r="J17" s="14">
        <v>184438</v>
      </c>
      <c r="K17" s="15">
        <v>381543</v>
      </c>
      <c r="L17" s="14">
        <v>171326</v>
      </c>
      <c r="M17" s="14">
        <v>157714</v>
      </c>
      <c r="N17" s="15">
        <v>329040</v>
      </c>
      <c r="O17" s="16">
        <v>414068</v>
      </c>
      <c r="P17" s="16">
        <v>400054</v>
      </c>
      <c r="Q17" s="15">
        <v>814122</v>
      </c>
      <c r="R17" s="16">
        <v>482407</v>
      </c>
      <c r="S17" s="16">
        <v>470260</v>
      </c>
      <c r="T17" s="15">
        <v>952667</v>
      </c>
    </row>
    <row r="18" spans="1:20" ht="18.75" customHeight="1">
      <c r="A18" s="12">
        <v>13</v>
      </c>
      <c r="B18" s="13" t="s">
        <v>25</v>
      </c>
      <c r="C18" s="14">
        <v>0</v>
      </c>
      <c r="D18" s="14">
        <v>0</v>
      </c>
      <c r="E18" s="15">
        <v>0</v>
      </c>
      <c r="F18" s="14">
        <v>0</v>
      </c>
      <c r="G18" s="14">
        <v>0</v>
      </c>
      <c r="H18" s="15">
        <v>0</v>
      </c>
      <c r="I18" s="14">
        <v>0</v>
      </c>
      <c r="J18" s="14">
        <v>0</v>
      </c>
      <c r="K18" s="15">
        <v>0</v>
      </c>
      <c r="L18" s="14">
        <v>0</v>
      </c>
      <c r="M18" s="14">
        <v>0</v>
      </c>
      <c r="N18" s="15">
        <v>0</v>
      </c>
      <c r="O18" s="16">
        <v>0</v>
      </c>
      <c r="P18" s="16">
        <v>0</v>
      </c>
      <c r="Q18" s="15">
        <v>0</v>
      </c>
      <c r="R18" s="16">
        <v>0</v>
      </c>
      <c r="S18" s="16">
        <v>0</v>
      </c>
      <c r="T18" s="15">
        <v>0</v>
      </c>
    </row>
    <row r="19" spans="1:20" ht="18.75" customHeight="1">
      <c r="A19" s="12">
        <v>14</v>
      </c>
      <c r="B19" s="13" t="s">
        <v>26</v>
      </c>
      <c r="C19" s="14">
        <v>19426</v>
      </c>
      <c r="D19" s="14">
        <v>17732</v>
      </c>
      <c r="E19" s="15">
        <v>37158</v>
      </c>
      <c r="F19" s="14">
        <v>12073</v>
      </c>
      <c r="G19" s="14">
        <v>11248</v>
      </c>
      <c r="H19" s="15">
        <v>23321</v>
      </c>
      <c r="I19" s="14">
        <v>7951</v>
      </c>
      <c r="J19" s="14">
        <v>7690</v>
      </c>
      <c r="K19" s="15">
        <v>15641</v>
      </c>
      <c r="L19" s="14">
        <v>7770</v>
      </c>
      <c r="M19" s="14">
        <v>7614</v>
      </c>
      <c r="N19" s="15">
        <v>15384</v>
      </c>
      <c r="O19" s="16">
        <v>19073</v>
      </c>
      <c r="P19" s="16">
        <v>19463</v>
      </c>
      <c r="Q19" s="15">
        <v>38536</v>
      </c>
      <c r="R19" s="16">
        <v>22601</v>
      </c>
      <c r="S19" s="16">
        <v>23077</v>
      </c>
      <c r="T19" s="15">
        <v>45678</v>
      </c>
    </row>
    <row r="20" spans="1:20" ht="18.75" customHeight="1">
      <c r="A20" s="12">
        <v>15</v>
      </c>
      <c r="B20" s="13" t="s">
        <v>27</v>
      </c>
      <c r="C20" s="14">
        <v>109170</v>
      </c>
      <c r="D20" s="14">
        <v>102221</v>
      </c>
      <c r="E20" s="15">
        <v>211391</v>
      </c>
      <c r="F20" s="14">
        <v>61956</v>
      </c>
      <c r="G20" s="14">
        <v>56167</v>
      </c>
      <c r="H20" s="15">
        <v>118123</v>
      </c>
      <c r="I20" s="14">
        <v>36966</v>
      </c>
      <c r="J20" s="14">
        <v>32769</v>
      </c>
      <c r="K20" s="15">
        <v>69735</v>
      </c>
      <c r="L20" s="14">
        <v>30042</v>
      </c>
      <c r="M20" s="14">
        <v>26346</v>
      </c>
      <c r="N20" s="15">
        <v>56388</v>
      </c>
      <c r="O20" s="16">
        <v>71118</v>
      </c>
      <c r="P20" s="16">
        <v>66931</v>
      </c>
      <c r="Q20" s="15">
        <v>138049</v>
      </c>
      <c r="R20" s="16">
        <v>80960</v>
      </c>
      <c r="S20" s="16">
        <v>76912</v>
      </c>
      <c r="T20" s="15">
        <v>157872</v>
      </c>
    </row>
    <row r="21" spans="1:20" ht="18.75" customHeight="1">
      <c r="A21" s="12">
        <v>16</v>
      </c>
      <c r="B21" s="13" t="s">
        <v>28</v>
      </c>
      <c r="C21" s="14">
        <v>588007</v>
      </c>
      <c r="D21" s="14">
        <v>570267</v>
      </c>
      <c r="E21" s="15">
        <v>1158274</v>
      </c>
      <c r="F21" s="14">
        <v>320058</v>
      </c>
      <c r="G21" s="14">
        <v>311751</v>
      </c>
      <c r="H21" s="15">
        <v>631809</v>
      </c>
      <c r="I21" s="14">
        <v>209162</v>
      </c>
      <c r="J21" s="14">
        <v>197133</v>
      </c>
      <c r="K21" s="15">
        <v>406295</v>
      </c>
      <c r="L21" s="14">
        <v>159837</v>
      </c>
      <c r="M21" s="14">
        <v>147254</v>
      </c>
      <c r="N21" s="15">
        <v>307091</v>
      </c>
      <c r="O21" s="16">
        <v>396013</v>
      </c>
      <c r="P21" s="16">
        <v>414026</v>
      </c>
      <c r="Q21" s="15">
        <v>810039</v>
      </c>
      <c r="R21" s="16">
        <v>448097</v>
      </c>
      <c r="S21" s="16">
        <v>473873</v>
      </c>
      <c r="T21" s="15">
        <v>921970</v>
      </c>
    </row>
    <row r="22" spans="1:20" ht="18.75" customHeight="1">
      <c r="A22" s="12">
        <v>17</v>
      </c>
      <c r="B22" s="13" t="s">
        <v>29</v>
      </c>
      <c r="C22" s="14">
        <v>212822</v>
      </c>
      <c r="D22" s="14">
        <v>206157</v>
      </c>
      <c r="E22" s="15">
        <v>418979</v>
      </c>
      <c r="F22" s="14">
        <v>133543</v>
      </c>
      <c r="G22" s="14">
        <v>128598</v>
      </c>
      <c r="H22" s="15">
        <v>262141</v>
      </c>
      <c r="I22" s="14">
        <v>93694</v>
      </c>
      <c r="J22" s="14">
        <v>85431</v>
      </c>
      <c r="K22" s="15">
        <v>179125</v>
      </c>
      <c r="L22" s="14">
        <v>88636</v>
      </c>
      <c r="M22" s="14">
        <v>77306</v>
      </c>
      <c r="N22" s="15">
        <v>165942</v>
      </c>
      <c r="O22" s="16">
        <v>239210</v>
      </c>
      <c r="P22" s="16">
        <v>229667</v>
      </c>
      <c r="Q22" s="15">
        <v>468877</v>
      </c>
      <c r="R22" s="16">
        <v>274981</v>
      </c>
      <c r="S22" s="16">
        <v>261276</v>
      </c>
      <c r="T22" s="15">
        <v>536257</v>
      </c>
    </row>
    <row r="23" spans="1:20" ht="18.75" customHeight="1">
      <c r="A23" s="12">
        <v>18</v>
      </c>
      <c r="B23" s="13" t="s">
        <v>30</v>
      </c>
      <c r="C23" s="14">
        <v>22967</v>
      </c>
      <c r="D23" s="14">
        <v>21435</v>
      </c>
      <c r="E23" s="15">
        <v>44402</v>
      </c>
      <c r="F23" s="14">
        <v>14555</v>
      </c>
      <c r="G23" s="14">
        <v>14209</v>
      </c>
      <c r="H23" s="15">
        <v>28764</v>
      </c>
      <c r="I23" s="14">
        <v>8392</v>
      </c>
      <c r="J23" s="14">
        <v>8342</v>
      </c>
      <c r="K23" s="15">
        <v>16734</v>
      </c>
      <c r="L23" s="14">
        <v>7175</v>
      </c>
      <c r="M23" s="14">
        <v>6891</v>
      </c>
      <c r="N23" s="15">
        <v>14066</v>
      </c>
      <c r="O23" s="16">
        <v>20144</v>
      </c>
      <c r="P23" s="16">
        <v>21370</v>
      </c>
      <c r="Q23" s="15">
        <v>41514</v>
      </c>
      <c r="R23" s="16">
        <v>23956</v>
      </c>
      <c r="S23" s="16">
        <v>25681</v>
      </c>
      <c r="T23" s="15">
        <v>49637</v>
      </c>
    </row>
    <row r="24" spans="1:20" ht="18.75" customHeight="1">
      <c r="A24" s="12">
        <v>19</v>
      </c>
      <c r="B24" s="13" t="s">
        <v>31</v>
      </c>
      <c r="C24" s="14">
        <v>2758</v>
      </c>
      <c r="D24" s="14">
        <v>2691</v>
      </c>
      <c r="E24" s="15">
        <v>5449</v>
      </c>
      <c r="F24" s="14">
        <v>1617</v>
      </c>
      <c r="G24" s="14">
        <v>1851</v>
      </c>
      <c r="H24" s="15">
        <v>3468</v>
      </c>
      <c r="I24" s="14">
        <v>1103</v>
      </c>
      <c r="J24" s="14">
        <v>1120</v>
      </c>
      <c r="K24" s="15">
        <v>2223</v>
      </c>
      <c r="L24" s="14">
        <v>1055</v>
      </c>
      <c r="M24" s="14">
        <v>1167</v>
      </c>
      <c r="N24" s="15">
        <v>2222</v>
      </c>
      <c r="O24" s="16">
        <v>2691</v>
      </c>
      <c r="P24" s="16">
        <v>2590</v>
      </c>
      <c r="Q24" s="15">
        <v>5281</v>
      </c>
      <c r="R24" s="16">
        <v>3230</v>
      </c>
      <c r="S24" s="16">
        <v>3131</v>
      </c>
      <c r="T24" s="15">
        <v>6361</v>
      </c>
    </row>
    <row r="25" spans="1:20" ht="18.75" customHeight="1">
      <c r="A25" s="12">
        <v>20</v>
      </c>
      <c r="B25" s="13" t="s">
        <v>32</v>
      </c>
      <c r="C25" s="14">
        <v>1106604</v>
      </c>
      <c r="D25" s="14">
        <v>1076047</v>
      </c>
      <c r="E25" s="15">
        <v>2182651</v>
      </c>
      <c r="F25" s="14">
        <v>586633</v>
      </c>
      <c r="G25" s="14">
        <v>579519</v>
      </c>
      <c r="H25" s="15">
        <v>1166152</v>
      </c>
      <c r="I25" s="14">
        <v>365222</v>
      </c>
      <c r="J25" s="14">
        <v>342164</v>
      </c>
      <c r="K25" s="15">
        <v>707386</v>
      </c>
      <c r="L25" s="14">
        <v>302597</v>
      </c>
      <c r="M25" s="14">
        <v>280158</v>
      </c>
      <c r="N25" s="15">
        <v>582755</v>
      </c>
      <c r="O25" s="16">
        <v>730512</v>
      </c>
      <c r="P25" s="16">
        <v>714426</v>
      </c>
      <c r="Q25" s="15">
        <v>1444938</v>
      </c>
      <c r="R25" s="16">
        <v>834322</v>
      </c>
      <c r="S25" s="16">
        <v>832571</v>
      </c>
      <c r="T25" s="15">
        <v>1666893</v>
      </c>
    </row>
    <row r="26" spans="1:20" ht="18.75" customHeight="1">
      <c r="A26" s="12">
        <v>21</v>
      </c>
      <c r="B26" s="13" t="s">
        <v>33</v>
      </c>
      <c r="C26" s="14">
        <v>637028</v>
      </c>
      <c r="D26" s="14">
        <v>606172</v>
      </c>
      <c r="E26" s="15">
        <v>1243200</v>
      </c>
      <c r="F26" s="14">
        <v>386909</v>
      </c>
      <c r="G26" s="14">
        <v>358172</v>
      </c>
      <c r="H26" s="15">
        <v>745081</v>
      </c>
      <c r="I26" s="14">
        <v>242076</v>
      </c>
      <c r="J26" s="14">
        <v>218240</v>
      </c>
      <c r="K26" s="15">
        <v>460316</v>
      </c>
      <c r="L26" s="14">
        <v>225334</v>
      </c>
      <c r="M26" s="14">
        <v>198591</v>
      </c>
      <c r="N26" s="15">
        <v>423925</v>
      </c>
      <c r="O26" s="16">
        <v>536854</v>
      </c>
      <c r="P26" s="16">
        <v>531486</v>
      </c>
      <c r="Q26" s="15">
        <v>1068340</v>
      </c>
      <c r="R26" s="16">
        <v>624489</v>
      </c>
      <c r="S26" s="16">
        <v>617136</v>
      </c>
      <c r="T26" s="15">
        <v>1241625</v>
      </c>
    </row>
    <row r="27" spans="1:20" ht="18.75" customHeight="1">
      <c r="A27" s="12">
        <v>22</v>
      </c>
      <c r="B27" s="13" t="s">
        <v>34</v>
      </c>
      <c r="C27" s="14">
        <v>67087</v>
      </c>
      <c r="D27" s="14">
        <v>62211</v>
      </c>
      <c r="E27" s="15">
        <v>129298</v>
      </c>
      <c r="F27" s="14">
        <v>42067</v>
      </c>
      <c r="G27" s="14">
        <v>39089</v>
      </c>
      <c r="H27" s="15">
        <v>81156</v>
      </c>
      <c r="I27" s="14">
        <v>29178</v>
      </c>
      <c r="J27" s="14">
        <v>27694</v>
      </c>
      <c r="K27" s="15">
        <v>56872</v>
      </c>
      <c r="L27" s="14">
        <v>26588</v>
      </c>
      <c r="M27" s="14">
        <v>26110</v>
      </c>
      <c r="N27" s="15">
        <v>52698</v>
      </c>
      <c r="O27" s="16">
        <v>68622</v>
      </c>
      <c r="P27" s="16">
        <v>67994</v>
      </c>
      <c r="Q27" s="15">
        <v>136616</v>
      </c>
      <c r="R27" s="16">
        <v>79682</v>
      </c>
      <c r="S27" s="16">
        <v>79404</v>
      </c>
      <c r="T27" s="15">
        <v>159086</v>
      </c>
    </row>
    <row r="28" spans="1:20" ht="18.75" customHeight="1">
      <c r="A28" s="12">
        <v>23</v>
      </c>
      <c r="B28" s="13" t="s">
        <v>35</v>
      </c>
      <c r="C28" s="14">
        <v>175846</v>
      </c>
      <c r="D28" s="14">
        <v>171133</v>
      </c>
      <c r="E28" s="15">
        <v>346979</v>
      </c>
      <c r="F28" s="14">
        <v>100971</v>
      </c>
      <c r="G28" s="14">
        <v>99361</v>
      </c>
      <c r="H28" s="15">
        <v>200332</v>
      </c>
      <c r="I28" s="14">
        <v>63275</v>
      </c>
      <c r="J28" s="14">
        <v>63019</v>
      </c>
      <c r="K28" s="15">
        <v>126294</v>
      </c>
      <c r="L28" s="14">
        <v>58456</v>
      </c>
      <c r="M28" s="14">
        <v>57610</v>
      </c>
      <c r="N28" s="15">
        <v>116066</v>
      </c>
      <c r="O28" s="16">
        <v>126170</v>
      </c>
      <c r="P28" s="16">
        <v>132794</v>
      </c>
      <c r="Q28" s="15">
        <v>258964</v>
      </c>
      <c r="R28" s="16">
        <v>147338</v>
      </c>
      <c r="S28" s="16">
        <v>155960</v>
      </c>
      <c r="T28" s="15">
        <v>303298</v>
      </c>
    </row>
    <row r="29" spans="1:20" ht="18.75" customHeight="1">
      <c r="A29" s="12">
        <v>24</v>
      </c>
      <c r="B29" s="13" t="s">
        <v>36</v>
      </c>
      <c r="C29" s="14">
        <v>57842</v>
      </c>
      <c r="D29" s="14">
        <v>55998</v>
      </c>
      <c r="E29" s="15">
        <v>113840</v>
      </c>
      <c r="F29" s="14">
        <v>33753</v>
      </c>
      <c r="G29" s="14">
        <v>32461</v>
      </c>
      <c r="H29" s="15">
        <v>66214</v>
      </c>
      <c r="I29" s="14">
        <v>21842</v>
      </c>
      <c r="J29" s="14">
        <v>21227</v>
      </c>
      <c r="K29" s="15">
        <v>43069</v>
      </c>
      <c r="L29" s="14">
        <v>21292</v>
      </c>
      <c r="M29" s="14">
        <v>20743</v>
      </c>
      <c r="N29" s="15">
        <v>42035</v>
      </c>
      <c r="O29" s="16">
        <v>52296</v>
      </c>
      <c r="P29" s="16">
        <v>54081</v>
      </c>
      <c r="Q29" s="15">
        <v>106377</v>
      </c>
      <c r="R29" s="16">
        <v>61943</v>
      </c>
      <c r="S29" s="16">
        <v>64351</v>
      </c>
      <c r="T29" s="15">
        <v>126294</v>
      </c>
    </row>
    <row r="30" spans="1:20" ht="18.75" customHeight="1">
      <c r="A30" s="12">
        <v>25</v>
      </c>
      <c r="B30" s="13" t="s">
        <v>37</v>
      </c>
      <c r="C30" s="14">
        <v>110270</v>
      </c>
      <c r="D30" s="14">
        <v>103153</v>
      </c>
      <c r="E30" s="15">
        <v>213423</v>
      </c>
      <c r="F30" s="14">
        <v>68126</v>
      </c>
      <c r="G30" s="14">
        <v>63287</v>
      </c>
      <c r="H30" s="15">
        <v>131413</v>
      </c>
      <c r="I30" s="14">
        <v>45078</v>
      </c>
      <c r="J30" s="14">
        <v>42184</v>
      </c>
      <c r="K30" s="15">
        <v>87262</v>
      </c>
      <c r="L30" s="14">
        <v>41404</v>
      </c>
      <c r="M30" s="14">
        <v>40453</v>
      </c>
      <c r="N30" s="15">
        <v>81857</v>
      </c>
      <c r="O30" s="16">
        <v>95221</v>
      </c>
      <c r="P30" s="16">
        <v>95193</v>
      </c>
      <c r="Q30" s="15">
        <v>190414</v>
      </c>
      <c r="R30" s="16">
        <v>110389</v>
      </c>
      <c r="S30" s="16">
        <v>110840</v>
      </c>
      <c r="T30" s="15">
        <v>221229</v>
      </c>
    </row>
    <row r="31" spans="1:20" ht="18.75" customHeight="1">
      <c r="A31" s="12">
        <v>26</v>
      </c>
      <c r="B31" s="13" t="s">
        <v>38</v>
      </c>
      <c r="C31" s="14">
        <v>618772</v>
      </c>
      <c r="D31" s="14">
        <v>621507</v>
      </c>
      <c r="E31" s="15">
        <v>1240279</v>
      </c>
      <c r="F31" s="14">
        <v>334985</v>
      </c>
      <c r="G31" s="14">
        <v>333324</v>
      </c>
      <c r="H31" s="15">
        <v>668309</v>
      </c>
      <c r="I31" s="14">
        <v>203456</v>
      </c>
      <c r="J31" s="14">
        <v>204713</v>
      </c>
      <c r="K31" s="15">
        <v>408169</v>
      </c>
      <c r="L31" s="14">
        <v>160318</v>
      </c>
      <c r="M31" s="14">
        <v>163131</v>
      </c>
      <c r="N31" s="15">
        <v>323449</v>
      </c>
      <c r="O31" s="16">
        <v>423975</v>
      </c>
      <c r="P31" s="16">
        <v>465771</v>
      </c>
      <c r="Q31" s="15">
        <v>889746</v>
      </c>
      <c r="R31" s="16">
        <v>486834</v>
      </c>
      <c r="S31" s="16">
        <v>536499</v>
      </c>
      <c r="T31" s="15">
        <v>1023333</v>
      </c>
    </row>
    <row r="32" spans="1:20" ht="18.75" customHeight="1">
      <c r="A32" s="12">
        <v>27</v>
      </c>
      <c r="B32" s="13" t="s">
        <v>39</v>
      </c>
      <c r="C32" s="14">
        <v>0</v>
      </c>
      <c r="D32" s="14">
        <v>0</v>
      </c>
      <c r="E32" s="15">
        <v>0</v>
      </c>
      <c r="F32" s="14">
        <v>0</v>
      </c>
      <c r="G32" s="14">
        <v>0</v>
      </c>
      <c r="H32" s="15">
        <v>0</v>
      </c>
      <c r="I32" s="14">
        <v>0</v>
      </c>
      <c r="J32" s="14">
        <v>0</v>
      </c>
      <c r="K32" s="15">
        <v>0</v>
      </c>
      <c r="L32" s="14">
        <v>0</v>
      </c>
      <c r="M32" s="14">
        <v>0</v>
      </c>
      <c r="N32" s="15">
        <v>0</v>
      </c>
      <c r="O32" s="16">
        <v>0</v>
      </c>
      <c r="P32" s="16">
        <v>0</v>
      </c>
      <c r="Q32" s="15">
        <v>0</v>
      </c>
      <c r="R32" s="16">
        <v>0</v>
      </c>
      <c r="S32" s="16">
        <v>0</v>
      </c>
      <c r="T32" s="15">
        <v>0</v>
      </c>
    </row>
    <row r="33" spans="1:20" ht="18.75" customHeight="1">
      <c r="A33" s="12">
        <v>28</v>
      </c>
      <c r="B33" s="13" t="s">
        <v>40</v>
      </c>
      <c r="C33" s="14">
        <v>0</v>
      </c>
      <c r="D33" s="14">
        <v>0</v>
      </c>
      <c r="E33" s="15">
        <v>0</v>
      </c>
      <c r="F33" s="14">
        <v>0</v>
      </c>
      <c r="G33" s="14">
        <v>0</v>
      </c>
      <c r="H33" s="15">
        <v>0</v>
      </c>
      <c r="I33" s="14">
        <v>0</v>
      </c>
      <c r="J33" s="14">
        <v>0</v>
      </c>
      <c r="K33" s="15">
        <v>0</v>
      </c>
      <c r="L33" s="14">
        <v>0</v>
      </c>
      <c r="M33" s="14">
        <v>0</v>
      </c>
      <c r="N33" s="15">
        <v>0</v>
      </c>
      <c r="O33" s="16">
        <v>0</v>
      </c>
      <c r="P33" s="16">
        <v>0</v>
      </c>
      <c r="Q33" s="15">
        <v>0</v>
      </c>
      <c r="R33" s="16">
        <v>0</v>
      </c>
      <c r="S33" s="16">
        <v>0</v>
      </c>
      <c r="T33" s="15">
        <v>0</v>
      </c>
    </row>
    <row r="34" spans="1:20" ht="18.75" customHeight="1">
      <c r="A34" s="12">
        <v>29</v>
      </c>
      <c r="B34" s="13" t="s">
        <v>41</v>
      </c>
      <c r="C34" s="14">
        <v>668047</v>
      </c>
      <c r="D34" s="14">
        <v>618956</v>
      </c>
      <c r="E34" s="15">
        <v>1287003</v>
      </c>
      <c r="F34" s="14">
        <v>361312</v>
      </c>
      <c r="G34" s="14">
        <v>327712</v>
      </c>
      <c r="H34" s="15">
        <v>689024</v>
      </c>
      <c r="I34" s="14">
        <v>230449</v>
      </c>
      <c r="J34" s="14">
        <v>206963</v>
      </c>
      <c r="K34" s="15">
        <v>437412</v>
      </c>
      <c r="L34" s="14">
        <v>192501</v>
      </c>
      <c r="M34" s="14">
        <v>174875</v>
      </c>
      <c r="N34" s="15">
        <v>367376</v>
      </c>
      <c r="O34" s="16">
        <v>478480</v>
      </c>
      <c r="P34" s="16">
        <v>448788</v>
      </c>
      <c r="Q34" s="15">
        <v>927268</v>
      </c>
      <c r="R34" s="16">
        <v>540084</v>
      </c>
      <c r="S34" s="16">
        <v>516686</v>
      </c>
      <c r="T34" s="15">
        <v>1056770</v>
      </c>
    </row>
    <row r="35" spans="1:20" ht="18.75" customHeight="1">
      <c r="A35" s="12">
        <v>30</v>
      </c>
      <c r="B35" s="13" t="s">
        <v>42</v>
      </c>
      <c r="C35" s="14">
        <v>10635</v>
      </c>
      <c r="D35" s="14">
        <v>10402</v>
      </c>
      <c r="E35" s="15">
        <v>21037</v>
      </c>
      <c r="F35" s="14">
        <v>7160</v>
      </c>
      <c r="G35" s="14">
        <v>7026</v>
      </c>
      <c r="H35" s="15">
        <v>14186</v>
      </c>
      <c r="I35" s="14">
        <v>4791</v>
      </c>
      <c r="J35" s="14">
        <v>4721</v>
      </c>
      <c r="K35" s="15">
        <v>9512</v>
      </c>
      <c r="L35" s="14">
        <v>4705</v>
      </c>
      <c r="M35" s="14">
        <v>4741</v>
      </c>
      <c r="N35" s="15">
        <v>9446</v>
      </c>
      <c r="O35" s="16">
        <v>11242</v>
      </c>
      <c r="P35" s="16">
        <v>11475</v>
      </c>
      <c r="Q35" s="15">
        <v>22717</v>
      </c>
      <c r="R35" s="16">
        <v>13256</v>
      </c>
      <c r="S35" s="16">
        <v>13446</v>
      </c>
      <c r="T35" s="15">
        <v>26702</v>
      </c>
    </row>
    <row r="36" spans="1:20" ht="18.75" customHeight="1">
      <c r="A36" s="12">
        <v>31</v>
      </c>
      <c r="B36" s="13" t="s">
        <v>43</v>
      </c>
      <c r="C36" s="14">
        <v>43364</v>
      </c>
      <c r="D36" s="14">
        <v>40679</v>
      </c>
      <c r="E36" s="15">
        <v>84043</v>
      </c>
      <c r="F36" s="14">
        <v>25320</v>
      </c>
      <c r="G36" s="14">
        <v>23598</v>
      </c>
      <c r="H36" s="15">
        <v>48918</v>
      </c>
      <c r="I36" s="14">
        <v>16579</v>
      </c>
      <c r="J36" s="14">
        <v>14522</v>
      </c>
      <c r="K36" s="15">
        <v>31101</v>
      </c>
      <c r="L36" s="14">
        <v>14141</v>
      </c>
      <c r="M36" s="14">
        <v>12357</v>
      </c>
      <c r="N36" s="15">
        <v>26498</v>
      </c>
      <c r="O36" s="16">
        <v>36630</v>
      </c>
      <c r="P36" s="16">
        <v>38792</v>
      </c>
      <c r="Q36" s="15">
        <v>75422</v>
      </c>
      <c r="R36" s="16">
        <v>43105</v>
      </c>
      <c r="S36" s="16">
        <v>45447</v>
      </c>
      <c r="T36" s="15">
        <v>88552</v>
      </c>
    </row>
    <row r="37" spans="1:20" ht="18.75" customHeight="1">
      <c r="A37" s="12">
        <v>32</v>
      </c>
      <c r="B37" s="13" t="s">
        <v>44</v>
      </c>
      <c r="C37" s="14">
        <v>67248</v>
      </c>
      <c r="D37" s="14">
        <v>64296</v>
      </c>
      <c r="E37" s="15">
        <v>131544</v>
      </c>
      <c r="F37" s="14">
        <v>42133</v>
      </c>
      <c r="G37" s="14">
        <v>40035</v>
      </c>
      <c r="H37" s="15">
        <v>82168</v>
      </c>
      <c r="I37" s="14">
        <v>27048</v>
      </c>
      <c r="J37" s="14">
        <v>25534</v>
      </c>
      <c r="K37" s="15">
        <v>52582</v>
      </c>
      <c r="L37" s="14">
        <v>25154</v>
      </c>
      <c r="M37" s="14">
        <v>22978</v>
      </c>
      <c r="N37" s="15">
        <v>48132</v>
      </c>
      <c r="O37" s="16">
        <v>58842</v>
      </c>
      <c r="P37" s="16">
        <v>66578</v>
      </c>
      <c r="Q37" s="15">
        <v>125420</v>
      </c>
      <c r="R37" s="16">
        <v>68890</v>
      </c>
      <c r="S37" s="16">
        <v>77630</v>
      </c>
      <c r="T37" s="15">
        <v>146520</v>
      </c>
    </row>
    <row r="38" spans="1:20" ht="18.75" customHeight="1">
      <c r="A38" s="12">
        <v>33</v>
      </c>
      <c r="B38" s="13" t="s">
        <v>45</v>
      </c>
      <c r="C38" s="14">
        <v>87789</v>
      </c>
      <c r="D38" s="14">
        <v>82323</v>
      </c>
      <c r="E38" s="15">
        <v>170112</v>
      </c>
      <c r="F38" s="14">
        <v>43494</v>
      </c>
      <c r="G38" s="14">
        <v>40852</v>
      </c>
      <c r="H38" s="15">
        <v>84346</v>
      </c>
      <c r="I38" s="14">
        <v>28727</v>
      </c>
      <c r="J38" s="14">
        <v>26018</v>
      </c>
      <c r="K38" s="15">
        <v>54745</v>
      </c>
      <c r="L38" s="14">
        <v>23012</v>
      </c>
      <c r="M38" s="14">
        <v>20977</v>
      </c>
      <c r="N38" s="15">
        <v>43989</v>
      </c>
      <c r="O38" s="16">
        <v>55736</v>
      </c>
      <c r="P38" s="16">
        <v>50717</v>
      </c>
      <c r="Q38" s="15">
        <v>106453</v>
      </c>
      <c r="R38" s="16">
        <v>62058</v>
      </c>
      <c r="S38" s="16">
        <v>58998</v>
      </c>
      <c r="T38" s="15">
        <v>121056</v>
      </c>
    </row>
    <row r="39" spans="1:20" ht="18.75" customHeight="1">
      <c r="A39" s="12">
        <v>34</v>
      </c>
      <c r="B39" s="13" t="s">
        <v>46</v>
      </c>
      <c r="C39" s="14">
        <v>15609</v>
      </c>
      <c r="D39" s="14">
        <v>14438</v>
      </c>
      <c r="E39" s="15">
        <v>30047</v>
      </c>
      <c r="F39" s="14">
        <v>10475</v>
      </c>
      <c r="G39" s="14">
        <v>9860</v>
      </c>
      <c r="H39" s="15">
        <v>20335</v>
      </c>
      <c r="I39" s="14">
        <v>7533</v>
      </c>
      <c r="J39" s="14">
        <v>7238</v>
      </c>
      <c r="K39" s="15">
        <v>14771</v>
      </c>
      <c r="L39" s="14">
        <v>6973</v>
      </c>
      <c r="M39" s="14">
        <v>6932</v>
      </c>
      <c r="N39" s="15">
        <v>13905</v>
      </c>
      <c r="O39" s="16">
        <v>17257</v>
      </c>
      <c r="P39" s="16">
        <v>17320</v>
      </c>
      <c r="Q39" s="15">
        <v>34577</v>
      </c>
      <c r="R39" s="16">
        <v>19625</v>
      </c>
      <c r="S39" s="16">
        <v>19913</v>
      </c>
      <c r="T39" s="15">
        <v>39538</v>
      </c>
    </row>
    <row r="40" spans="1:20" ht="18.75" customHeight="1">
      <c r="A40" s="12">
        <v>35</v>
      </c>
      <c r="B40" s="13" t="s">
        <v>47</v>
      </c>
      <c r="C40" s="14">
        <v>285441</v>
      </c>
      <c r="D40" s="14">
        <v>276830</v>
      </c>
      <c r="E40" s="15">
        <v>562271</v>
      </c>
      <c r="F40" s="14">
        <v>173246</v>
      </c>
      <c r="G40" s="14">
        <v>167681</v>
      </c>
      <c r="H40" s="15">
        <v>340927</v>
      </c>
      <c r="I40" s="14">
        <v>120882</v>
      </c>
      <c r="J40" s="14">
        <v>112683</v>
      </c>
      <c r="K40" s="15">
        <v>233565</v>
      </c>
      <c r="L40" s="14">
        <v>111703</v>
      </c>
      <c r="M40" s="14">
        <v>98313</v>
      </c>
      <c r="N40" s="15">
        <v>210016</v>
      </c>
      <c r="O40" s="16">
        <v>280793</v>
      </c>
      <c r="P40" s="16">
        <v>294054</v>
      </c>
      <c r="Q40" s="15">
        <v>574847</v>
      </c>
      <c r="R40" s="16">
        <v>324584</v>
      </c>
      <c r="S40" s="16">
        <v>338683</v>
      </c>
      <c r="T40" s="15">
        <v>663267</v>
      </c>
    </row>
    <row r="41" spans="1:20" ht="19.5" customHeight="1">
      <c r="A41" s="28" t="s">
        <v>48</v>
      </c>
      <c r="B41" s="28"/>
      <c r="C41" s="18">
        <f>SUM(C6:C40)</f>
        <v>6687912</v>
      </c>
      <c r="D41" s="18">
        <f t="shared" ref="D41:T41" si="0">SUM(D6:D40)</f>
        <v>6428396</v>
      </c>
      <c r="E41" s="18">
        <f t="shared" si="0"/>
        <v>13116308</v>
      </c>
      <c r="F41" s="18">
        <f t="shared" si="0"/>
        <v>3792788</v>
      </c>
      <c r="G41" s="18">
        <f t="shared" si="0"/>
        <v>3639922</v>
      </c>
      <c r="H41" s="18">
        <f t="shared" si="0"/>
        <v>7432710</v>
      </c>
      <c r="I41" s="18">
        <f t="shared" si="0"/>
        <v>2431498</v>
      </c>
      <c r="J41" s="18">
        <f t="shared" si="0"/>
        <v>2282577</v>
      </c>
      <c r="K41" s="18">
        <f t="shared" si="0"/>
        <v>4714075</v>
      </c>
      <c r="L41" s="18">
        <f t="shared" si="0"/>
        <v>2084681</v>
      </c>
      <c r="M41" s="18">
        <f t="shared" si="0"/>
        <v>1932054</v>
      </c>
      <c r="N41" s="18">
        <f t="shared" si="0"/>
        <v>4016735</v>
      </c>
      <c r="O41" s="18">
        <f t="shared" si="0"/>
        <v>5117681</v>
      </c>
      <c r="P41" s="18">
        <f t="shared" si="0"/>
        <v>5175252</v>
      </c>
      <c r="Q41" s="18">
        <f t="shared" si="0"/>
        <v>10292933</v>
      </c>
      <c r="R41" s="18">
        <f t="shared" si="0"/>
        <v>5883929</v>
      </c>
      <c r="S41" s="18">
        <f t="shared" si="0"/>
        <v>5997489</v>
      </c>
      <c r="T41" s="18">
        <f t="shared" si="0"/>
        <v>11881418</v>
      </c>
    </row>
    <row r="42" spans="1:20" ht="19.5" customHeight="1">
      <c r="E42" s="19"/>
      <c r="H42" s="19"/>
      <c r="K42" s="19"/>
      <c r="N42" s="19"/>
    </row>
    <row r="43" spans="1:20" ht="19.5" customHeight="1">
      <c r="E43" s="20"/>
      <c r="H43" s="20"/>
      <c r="K43" s="20"/>
    </row>
    <row r="46" spans="1:20" ht="19.5" customHeight="1">
      <c r="C46" s="19"/>
    </row>
  </sheetData>
  <mergeCells count="9">
    <mergeCell ref="O3:Q3"/>
    <mergeCell ref="R3:T3"/>
    <mergeCell ref="A41:B41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69" orientation="portrait" horizontalDpi="300" verticalDpi="300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T46"/>
  <sheetViews>
    <sheetView showGridLines="0" view="pageBreakPreview" zoomScaleSheetLayoutView="100" workbookViewId="0">
      <selection activeCell="B28" sqref="B28"/>
    </sheetView>
  </sheetViews>
  <sheetFormatPr defaultRowHeight="19.5" customHeight="1"/>
  <cols>
    <col min="1" max="1" width="4.5703125" style="4" customWidth="1"/>
    <col min="2" max="2" width="26" style="4" customWidth="1"/>
    <col min="3" max="8" width="11.5703125" style="4" customWidth="1"/>
    <col min="9" max="14" width="11.85546875" style="4" customWidth="1"/>
    <col min="15" max="20" width="12.140625" style="4" customWidth="1"/>
    <col min="21" max="21" width="11.5703125" style="4" customWidth="1"/>
    <col min="22" max="256" width="9.140625" style="4"/>
    <col min="257" max="257" width="4.5703125" style="4" customWidth="1"/>
    <col min="258" max="258" width="20" style="4" customWidth="1"/>
    <col min="259" max="260" width="11.85546875" style="4" customWidth="1"/>
    <col min="261" max="261" width="12.7109375" style="4" customWidth="1"/>
    <col min="262" max="270" width="11.85546875" style="4" customWidth="1"/>
    <col min="271" max="512" width="9.140625" style="4"/>
    <col min="513" max="513" width="4.5703125" style="4" customWidth="1"/>
    <col min="514" max="514" width="20" style="4" customWidth="1"/>
    <col min="515" max="516" width="11.85546875" style="4" customWidth="1"/>
    <col min="517" max="517" width="12.7109375" style="4" customWidth="1"/>
    <col min="518" max="526" width="11.85546875" style="4" customWidth="1"/>
    <col min="527" max="768" width="9.140625" style="4"/>
    <col min="769" max="769" width="4.5703125" style="4" customWidth="1"/>
    <col min="770" max="770" width="20" style="4" customWidth="1"/>
    <col min="771" max="772" width="11.85546875" style="4" customWidth="1"/>
    <col min="773" max="773" width="12.7109375" style="4" customWidth="1"/>
    <col min="774" max="782" width="11.85546875" style="4" customWidth="1"/>
    <col min="783" max="1024" width="9.140625" style="4"/>
    <col min="1025" max="1025" width="4.5703125" style="4" customWidth="1"/>
    <col min="1026" max="1026" width="20" style="4" customWidth="1"/>
    <col min="1027" max="1028" width="11.85546875" style="4" customWidth="1"/>
    <col min="1029" max="1029" width="12.7109375" style="4" customWidth="1"/>
    <col min="1030" max="1038" width="11.85546875" style="4" customWidth="1"/>
    <col min="1039" max="1280" width="9.140625" style="4"/>
    <col min="1281" max="1281" width="4.5703125" style="4" customWidth="1"/>
    <col min="1282" max="1282" width="20" style="4" customWidth="1"/>
    <col min="1283" max="1284" width="11.85546875" style="4" customWidth="1"/>
    <col min="1285" max="1285" width="12.7109375" style="4" customWidth="1"/>
    <col min="1286" max="1294" width="11.85546875" style="4" customWidth="1"/>
    <col min="1295" max="1536" width="9.140625" style="4"/>
    <col min="1537" max="1537" width="4.5703125" style="4" customWidth="1"/>
    <col min="1538" max="1538" width="20" style="4" customWidth="1"/>
    <col min="1539" max="1540" width="11.85546875" style="4" customWidth="1"/>
    <col min="1541" max="1541" width="12.7109375" style="4" customWidth="1"/>
    <col min="1542" max="1550" width="11.85546875" style="4" customWidth="1"/>
    <col min="1551" max="1792" width="9.140625" style="4"/>
    <col min="1793" max="1793" width="4.5703125" style="4" customWidth="1"/>
    <col min="1794" max="1794" width="20" style="4" customWidth="1"/>
    <col min="1795" max="1796" width="11.85546875" style="4" customWidth="1"/>
    <col min="1797" max="1797" width="12.7109375" style="4" customWidth="1"/>
    <col min="1798" max="1806" width="11.85546875" style="4" customWidth="1"/>
    <col min="1807" max="2048" width="9.140625" style="4"/>
    <col min="2049" max="2049" width="4.5703125" style="4" customWidth="1"/>
    <col min="2050" max="2050" width="20" style="4" customWidth="1"/>
    <col min="2051" max="2052" width="11.85546875" style="4" customWidth="1"/>
    <col min="2053" max="2053" width="12.7109375" style="4" customWidth="1"/>
    <col min="2054" max="2062" width="11.85546875" style="4" customWidth="1"/>
    <col min="2063" max="2304" width="9.140625" style="4"/>
    <col min="2305" max="2305" width="4.5703125" style="4" customWidth="1"/>
    <col min="2306" max="2306" width="20" style="4" customWidth="1"/>
    <col min="2307" max="2308" width="11.85546875" style="4" customWidth="1"/>
    <col min="2309" max="2309" width="12.7109375" style="4" customWidth="1"/>
    <col min="2310" max="2318" width="11.85546875" style="4" customWidth="1"/>
    <col min="2319" max="2560" width="9.140625" style="4"/>
    <col min="2561" max="2561" width="4.5703125" style="4" customWidth="1"/>
    <col min="2562" max="2562" width="20" style="4" customWidth="1"/>
    <col min="2563" max="2564" width="11.85546875" style="4" customWidth="1"/>
    <col min="2565" max="2565" width="12.7109375" style="4" customWidth="1"/>
    <col min="2566" max="2574" width="11.85546875" style="4" customWidth="1"/>
    <col min="2575" max="2816" width="9.140625" style="4"/>
    <col min="2817" max="2817" width="4.5703125" style="4" customWidth="1"/>
    <col min="2818" max="2818" width="20" style="4" customWidth="1"/>
    <col min="2819" max="2820" width="11.85546875" style="4" customWidth="1"/>
    <col min="2821" max="2821" width="12.7109375" style="4" customWidth="1"/>
    <col min="2822" max="2830" width="11.85546875" style="4" customWidth="1"/>
    <col min="2831" max="3072" width="9.140625" style="4"/>
    <col min="3073" max="3073" width="4.5703125" style="4" customWidth="1"/>
    <col min="3074" max="3074" width="20" style="4" customWidth="1"/>
    <col min="3075" max="3076" width="11.85546875" style="4" customWidth="1"/>
    <col min="3077" max="3077" width="12.7109375" style="4" customWidth="1"/>
    <col min="3078" max="3086" width="11.85546875" style="4" customWidth="1"/>
    <col min="3087" max="3328" width="9.140625" style="4"/>
    <col min="3329" max="3329" width="4.5703125" style="4" customWidth="1"/>
    <col min="3330" max="3330" width="20" style="4" customWidth="1"/>
    <col min="3331" max="3332" width="11.85546875" style="4" customWidth="1"/>
    <col min="3333" max="3333" width="12.7109375" style="4" customWidth="1"/>
    <col min="3334" max="3342" width="11.85546875" style="4" customWidth="1"/>
    <col min="3343" max="3584" width="9.140625" style="4"/>
    <col min="3585" max="3585" width="4.5703125" style="4" customWidth="1"/>
    <col min="3586" max="3586" width="20" style="4" customWidth="1"/>
    <col min="3587" max="3588" width="11.85546875" style="4" customWidth="1"/>
    <col min="3589" max="3589" width="12.7109375" style="4" customWidth="1"/>
    <col min="3590" max="3598" width="11.85546875" style="4" customWidth="1"/>
    <col min="3599" max="3840" width="9.140625" style="4"/>
    <col min="3841" max="3841" width="4.5703125" style="4" customWidth="1"/>
    <col min="3842" max="3842" width="20" style="4" customWidth="1"/>
    <col min="3843" max="3844" width="11.85546875" style="4" customWidth="1"/>
    <col min="3845" max="3845" width="12.7109375" style="4" customWidth="1"/>
    <col min="3846" max="3854" width="11.85546875" style="4" customWidth="1"/>
    <col min="3855" max="4096" width="9.140625" style="4"/>
    <col min="4097" max="4097" width="4.5703125" style="4" customWidth="1"/>
    <col min="4098" max="4098" width="20" style="4" customWidth="1"/>
    <col min="4099" max="4100" width="11.85546875" style="4" customWidth="1"/>
    <col min="4101" max="4101" width="12.7109375" style="4" customWidth="1"/>
    <col min="4102" max="4110" width="11.85546875" style="4" customWidth="1"/>
    <col min="4111" max="4352" width="9.140625" style="4"/>
    <col min="4353" max="4353" width="4.5703125" style="4" customWidth="1"/>
    <col min="4354" max="4354" width="20" style="4" customWidth="1"/>
    <col min="4355" max="4356" width="11.85546875" style="4" customWidth="1"/>
    <col min="4357" max="4357" width="12.7109375" style="4" customWidth="1"/>
    <col min="4358" max="4366" width="11.85546875" style="4" customWidth="1"/>
    <col min="4367" max="4608" width="9.140625" style="4"/>
    <col min="4609" max="4609" width="4.5703125" style="4" customWidth="1"/>
    <col min="4610" max="4610" width="20" style="4" customWidth="1"/>
    <col min="4611" max="4612" width="11.85546875" style="4" customWidth="1"/>
    <col min="4613" max="4613" width="12.7109375" style="4" customWidth="1"/>
    <col min="4614" max="4622" width="11.85546875" style="4" customWidth="1"/>
    <col min="4623" max="4864" width="9.140625" style="4"/>
    <col min="4865" max="4865" width="4.5703125" style="4" customWidth="1"/>
    <col min="4866" max="4866" width="20" style="4" customWidth="1"/>
    <col min="4867" max="4868" width="11.85546875" style="4" customWidth="1"/>
    <col min="4869" max="4869" width="12.7109375" style="4" customWidth="1"/>
    <col min="4870" max="4878" width="11.85546875" style="4" customWidth="1"/>
    <col min="4879" max="5120" width="9.140625" style="4"/>
    <col min="5121" max="5121" width="4.5703125" style="4" customWidth="1"/>
    <col min="5122" max="5122" width="20" style="4" customWidth="1"/>
    <col min="5123" max="5124" width="11.85546875" style="4" customWidth="1"/>
    <col min="5125" max="5125" width="12.7109375" style="4" customWidth="1"/>
    <col min="5126" max="5134" width="11.85546875" style="4" customWidth="1"/>
    <col min="5135" max="5376" width="9.140625" style="4"/>
    <col min="5377" max="5377" width="4.5703125" style="4" customWidth="1"/>
    <col min="5378" max="5378" width="20" style="4" customWidth="1"/>
    <col min="5379" max="5380" width="11.85546875" style="4" customWidth="1"/>
    <col min="5381" max="5381" width="12.7109375" style="4" customWidth="1"/>
    <col min="5382" max="5390" width="11.85546875" style="4" customWidth="1"/>
    <col min="5391" max="5632" width="9.140625" style="4"/>
    <col min="5633" max="5633" width="4.5703125" style="4" customWidth="1"/>
    <col min="5634" max="5634" width="20" style="4" customWidth="1"/>
    <col min="5635" max="5636" width="11.85546875" style="4" customWidth="1"/>
    <col min="5637" max="5637" width="12.7109375" style="4" customWidth="1"/>
    <col min="5638" max="5646" width="11.85546875" style="4" customWidth="1"/>
    <col min="5647" max="5888" width="9.140625" style="4"/>
    <col min="5889" max="5889" width="4.5703125" style="4" customWidth="1"/>
    <col min="5890" max="5890" width="20" style="4" customWidth="1"/>
    <col min="5891" max="5892" width="11.85546875" style="4" customWidth="1"/>
    <col min="5893" max="5893" width="12.7109375" style="4" customWidth="1"/>
    <col min="5894" max="5902" width="11.85546875" style="4" customWidth="1"/>
    <col min="5903" max="6144" width="9.140625" style="4"/>
    <col min="6145" max="6145" width="4.5703125" style="4" customWidth="1"/>
    <col min="6146" max="6146" width="20" style="4" customWidth="1"/>
    <col min="6147" max="6148" width="11.85546875" style="4" customWidth="1"/>
    <col min="6149" max="6149" width="12.7109375" style="4" customWidth="1"/>
    <col min="6150" max="6158" width="11.85546875" style="4" customWidth="1"/>
    <col min="6159" max="6400" width="9.140625" style="4"/>
    <col min="6401" max="6401" width="4.5703125" style="4" customWidth="1"/>
    <col min="6402" max="6402" width="20" style="4" customWidth="1"/>
    <col min="6403" max="6404" width="11.85546875" style="4" customWidth="1"/>
    <col min="6405" max="6405" width="12.7109375" style="4" customWidth="1"/>
    <col min="6406" max="6414" width="11.85546875" style="4" customWidth="1"/>
    <col min="6415" max="6656" width="9.140625" style="4"/>
    <col min="6657" max="6657" width="4.5703125" style="4" customWidth="1"/>
    <col min="6658" max="6658" width="20" style="4" customWidth="1"/>
    <col min="6659" max="6660" width="11.85546875" style="4" customWidth="1"/>
    <col min="6661" max="6661" width="12.7109375" style="4" customWidth="1"/>
    <col min="6662" max="6670" width="11.85546875" style="4" customWidth="1"/>
    <col min="6671" max="6912" width="9.140625" style="4"/>
    <col min="6913" max="6913" width="4.5703125" style="4" customWidth="1"/>
    <col min="6914" max="6914" width="20" style="4" customWidth="1"/>
    <col min="6915" max="6916" width="11.85546875" style="4" customWidth="1"/>
    <col min="6917" max="6917" width="12.7109375" style="4" customWidth="1"/>
    <col min="6918" max="6926" width="11.85546875" style="4" customWidth="1"/>
    <col min="6927" max="7168" width="9.140625" style="4"/>
    <col min="7169" max="7169" width="4.5703125" style="4" customWidth="1"/>
    <col min="7170" max="7170" width="20" style="4" customWidth="1"/>
    <col min="7171" max="7172" width="11.85546875" style="4" customWidth="1"/>
    <col min="7173" max="7173" width="12.7109375" style="4" customWidth="1"/>
    <col min="7174" max="7182" width="11.85546875" style="4" customWidth="1"/>
    <col min="7183" max="7424" width="9.140625" style="4"/>
    <col min="7425" max="7425" width="4.5703125" style="4" customWidth="1"/>
    <col min="7426" max="7426" width="20" style="4" customWidth="1"/>
    <col min="7427" max="7428" width="11.85546875" style="4" customWidth="1"/>
    <col min="7429" max="7429" width="12.7109375" style="4" customWidth="1"/>
    <col min="7430" max="7438" width="11.85546875" style="4" customWidth="1"/>
    <col min="7439" max="7680" width="9.140625" style="4"/>
    <col min="7681" max="7681" width="4.5703125" style="4" customWidth="1"/>
    <col min="7682" max="7682" width="20" style="4" customWidth="1"/>
    <col min="7683" max="7684" width="11.85546875" style="4" customWidth="1"/>
    <col min="7685" max="7685" width="12.7109375" style="4" customWidth="1"/>
    <col min="7686" max="7694" width="11.85546875" style="4" customWidth="1"/>
    <col min="7695" max="7936" width="9.140625" style="4"/>
    <col min="7937" max="7937" width="4.5703125" style="4" customWidth="1"/>
    <col min="7938" max="7938" width="20" style="4" customWidth="1"/>
    <col min="7939" max="7940" width="11.85546875" style="4" customWidth="1"/>
    <col min="7941" max="7941" width="12.7109375" style="4" customWidth="1"/>
    <col min="7942" max="7950" width="11.85546875" style="4" customWidth="1"/>
    <col min="7951" max="8192" width="9.140625" style="4"/>
    <col min="8193" max="8193" width="4.5703125" style="4" customWidth="1"/>
    <col min="8194" max="8194" width="20" style="4" customWidth="1"/>
    <col min="8195" max="8196" width="11.85546875" style="4" customWidth="1"/>
    <col min="8197" max="8197" width="12.7109375" style="4" customWidth="1"/>
    <col min="8198" max="8206" width="11.85546875" style="4" customWidth="1"/>
    <col min="8207" max="8448" width="9.140625" style="4"/>
    <col min="8449" max="8449" width="4.5703125" style="4" customWidth="1"/>
    <col min="8450" max="8450" width="20" style="4" customWidth="1"/>
    <col min="8451" max="8452" width="11.85546875" style="4" customWidth="1"/>
    <col min="8453" max="8453" width="12.7109375" style="4" customWidth="1"/>
    <col min="8454" max="8462" width="11.85546875" style="4" customWidth="1"/>
    <col min="8463" max="8704" width="9.140625" style="4"/>
    <col min="8705" max="8705" width="4.5703125" style="4" customWidth="1"/>
    <col min="8706" max="8706" width="20" style="4" customWidth="1"/>
    <col min="8707" max="8708" width="11.85546875" style="4" customWidth="1"/>
    <col min="8709" max="8709" width="12.7109375" style="4" customWidth="1"/>
    <col min="8710" max="8718" width="11.85546875" style="4" customWidth="1"/>
    <col min="8719" max="8960" width="9.140625" style="4"/>
    <col min="8961" max="8961" width="4.5703125" style="4" customWidth="1"/>
    <col min="8962" max="8962" width="20" style="4" customWidth="1"/>
    <col min="8963" max="8964" width="11.85546875" style="4" customWidth="1"/>
    <col min="8965" max="8965" width="12.7109375" style="4" customWidth="1"/>
    <col min="8966" max="8974" width="11.85546875" style="4" customWidth="1"/>
    <col min="8975" max="9216" width="9.140625" style="4"/>
    <col min="9217" max="9217" width="4.5703125" style="4" customWidth="1"/>
    <col min="9218" max="9218" width="20" style="4" customWidth="1"/>
    <col min="9219" max="9220" width="11.85546875" style="4" customWidth="1"/>
    <col min="9221" max="9221" width="12.7109375" style="4" customWidth="1"/>
    <col min="9222" max="9230" width="11.85546875" style="4" customWidth="1"/>
    <col min="9231" max="9472" width="9.140625" style="4"/>
    <col min="9473" max="9473" width="4.5703125" style="4" customWidth="1"/>
    <col min="9474" max="9474" width="20" style="4" customWidth="1"/>
    <col min="9475" max="9476" width="11.85546875" style="4" customWidth="1"/>
    <col min="9477" max="9477" width="12.7109375" style="4" customWidth="1"/>
    <col min="9478" max="9486" width="11.85546875" style="4" customWidth="1"/>
    <col min="9487" max="9728" width="9.140625" style="4"/>
    <col min="9729" max="9729" width="4.5703125" style="4" customWidth="1"/>
    <col min="9730" max="9730" width="20" style="4" customWidth="1"/>
    <col min="9731" max="9732" width="11.85546875" style="4" customWidth="1"/>
    <col min="9733" max="9733" width="12.7109375" style="4" customWidth="1"/>
    <col min="9734" max="9742" width="11.85546875" style="4" customWidth="1"/>
    <col min="9743" max="9984" width="9.140625" style="4"/>
    <col min="9985" max="9985" width="4.5703125" style="4" customWidth="1"/>
    <col min="9986" max="9986" width="20" style="4" customWidth="1"/>
    <col min="9987" max="9988" width="11.85546875" style="4" customWidth="1"/>
    <col min="9989" max="9989" width="12.7109375" style="4" customWidth="1"/>
    <col min="9990" max="9998" width="11.85546875" style="4" customWidth="1"/>
    <col min="9999" max="10240" width="9.140625" style="4"/>
    <col min="10241" max="10241" width="4.5703125" style="4" customWidth="1"/>
    <col min="10242" max="10242" width="20" style="4" customWidth="1"/>
    <col min="10243" max="10244" width="11.85546875" style="4" customWidth="1"/>
    <col min="10245" max="10245" width="12.7109375" style="4" customWidth="1"/>
    <col min="10246" max="10254" width="11.85546875" style="4" customWidth="1"/>
    <col min="10255" max="10496" width="9.140625" style="4"/>
    <col min="10497" max="10497" width="4.5703125" style="4" customWidth="1"/>
    <col min="10498" max="10498" width="20" style="4" customWidth="1"/>
    <col min="10499" max="10500" width="11.85546875" style="4" customWidth="1"/>
    <col min="10501" max="10501" width="12.7109375" style="4" customWidth="1"/>
    <col min="10502" max="10510" width="11.85546875" style="4" customWidth="1"/>
    <col min="10511" max="10752" width="9.140625" style="4"/>
    <col min="10753" max="10753" width="4.5703125" style="4" customWidth="1"/>
    <col min="10754" max="10754" width="20" style="4" customWidth="1"/>
    <col min="10755" max="10756" width="11.85546875" style="4" customWidth="1"/>
    <col min="10757" max="10757" width="12.7109375" style="4" customWidth="1"/>
    <col min="10758" max="10766" width="11.85546875" style="4" customWidth="1"/>
    <col min="10767" max="11008" width="9.140625" style="4"/>
    <col min="11009" max="11009" width="4.5703125" style="4" customWidth="1"/>
    <col min="11010" max="11010" width="20" style="4" customWidth="1"/>
    <col min="11011" max="11012" width="11.85546875" style="4" customWidth="1"/>
    <col min="11013" max="11013" width="12.7109375" style="4" customWidth="1"/>
    <col min="11014" max="11022" width="11.85546875" style="4" customWidth="1"/>
    <col min="11023" max="11264" width="9.140625" style="4"/>
    <col min="11265" max="11265" width="4.5703125" style="4" customWidth="1"/>
    <col min="11266" max="11266" width="20" style="4" customWidth="1"/>
    <col min="11267" max="11268" width="11.85546875" style="4" customWidth="1"/>
    <col min="11269" max="11269" width="12.7109375" style="4" customWidth="1"/>
    <col min="11270" max="11278" width="11.85546875" style="4" customWidth="1"/>
    <col min="11279" max="11520" width="9.140625" style="4"/>
    <col min="11521" max="11521" width="4.5703125" style="4" customWidth="1"/>
    <col min="11522" max="11522" width="20" style="4" customWidth="1"/>
    <col min="11523" max="11524" width="11.85546875" style="4" customWidth="1"/>
    <col min="11525" max="11525" width="12.7109375" style="4" customWidth="1"/>
    <col min="11526" max="11534" width="11.85546875" style="4" customWidth="1"/>
    <col min="11535" max="11776" width="9.140625" style="4"/>
    <col min="11777" max="11777" width="4.5703125" style="4" customWidth="1"/>
    <col min="11778" max="11778" width="20" style="4" customWidth="1"/>
    <col min="11779" max="11780" width="11.85546875" style="4" customWidth="1"/>
    <col min="11781" max="11781" width="12.7109375" style="4" customWidth="1"/>
    <col min="11782" max="11790" width="11.85546875" style="4" customWidth="1"/>
    <col min="11791" max="12032" width="9.140625" style="4"/>
    <col min="12033" max="12033" width="4.5703125" style="4" customWidth="1"/>
    <col min="12034" max="12034" width="20" style="4" customWidth="1"/>
    <col min="12035" max="12036" width="11.85546875" style="4" customWidth="1"/>
    <col min="12037" max="12037" width="12.7109375" style="4" customWidth="1"/>
    <col min="12038" max="12046" width="11.85546875" style="4" customWidth="1"/>
    <col min="12047" max="12288" width="9.140625" style="4"/>
    <col min="12289" max="12289" width="4.5703125" style="4" customWidth="1"/>
    <col min="12290" max="12290" width="20" style="4" customWidth="1"/>
    <col min="12291" max="12292" width="11.85546875" style="4" customWidth="1"/>
    <col min="12293" max="12293" width="12.7109375" style="4" customWidth="1"/>
    <col min="12294" max="12302" width="11.85546875" style="4" customWidth="1"/>
    <col min="12303" max="12544" width="9.140625" style="4"/>
    <col min="12545" max="12545" width="4.5703125" style="4" customWidth="1"/>
    <col min="12546" max="12546" width="20" style="4" customWidth="1"/>
    <col min="12547" max="12548" width="11.85546875" style="4" customWidth="1"/>
    <col min="12549" max="12549" width="12.7109375" style="4" customWidth="1"/>
    <col min="12550" max="12558" width="11.85546875" style="4" customWidth="1"/>
    <col min="12559" max="12800" width="9.140625" style="4"/>
    <col min="12801" max="12801" width="4.5703125" style="4" customWidth="1"/>
    <col min="12802" max="12802" width="20" style="4" customWidth="1"/>
    <col min="12803" max="12804" width="11.85546875" style="4" customWidth="1"/>
    <col min="12805" max="12805" width="12.7109375" style="4" customWidth="1"/>
    <col min="12806" max="12814" width="11.85546875" style="4" customWidth="1"/>
    <col min="12815" max="13056" width="9.140625" style="4"/>
    <col min="13057" max="13057" width="4.5703125" style="4" customWidth="1"/>
    <col min="13058" max="13058" width="20" style="4" customWidth="1"/>
    <col min="13059" max="13060" width="11.85546875" style="4" customWidth="1"/>
    <col min="13061" max="13061" width="12.7109375" style="4" customWidth="1"/>
    <col min="13062" max="13070" width="11.85546875" style="4" customWidth="1"/>
    <col min="13071" max="13312" width="9.140625" style="4"/>
    <col min="13313" max="13313" width="4.5703125" style="4" customWidth="1"/>
    <col min="13314" max="13314" width="20" style="4" customWidth="1"/>
    <col min="13315" max="13316" width="11.85546875" style="4" customWidth="1"/>
    <col min="13317" max="13317" width="12.7109375" style="4" customWidth="1"/>
    <col min="13318" max="13326" width="11.85546875" style="4" customWidth="1"/>
    <col min="13327" max="13568" width="9.140625" style="4"/>
    <col min="13569" max="13569" width="4.5703125" style="4" customWidth="1"/>
    <col min="13570" max="13570" width="20" style="4" customWidth="1"/>
    <col min="13571" max="13572" width="11.85546875" style="4" customWidth="1"/>
    <col min="13573" max="13573" width="12.7109375" style="4" customWidth="1"/>
    <col min="13574" max="13582" width="11.85546875" style="4" customWidth="1"/>
    <col min="13583" max="13824" width="9.140625" style="4"/>
    <col min="13825" max="13825" width="4.5703125" style="4" customWidth="1"/>
    <col min="13826" max="13826" width="20" style="4" customWidth="1"/>
    <col min="13827" max="13828" width="11.85546875" style="4" customWidth="1"/>
    <col min="13829" max="13829" width="12.7109375" style="4" customWidth="1"/>
    <col min="13830" max="13838" width="11.85546875" style="4" customWidth="1"/>
    <col min="13839" max="14080" width="9.140625" style="4"/>
    <col min="14081" max="14081" width="4.5703125" style="4" customWidth="1"/>
    <col min="14082" max="14082" width="20" style="4" customWidth="1"/>
    <col min="14083" max="14084" width="11.85546875" style="4" customWidth="1"/>
    <col min="14085" max="14085" width="12.7109375" style="4" customWidth="1"/>
    <col min="14086" max="14094" width="11.85546875" style="4" customWidth="1"/>
    <col min="14095" max="14336" width="9.140625" style="4"/>
    <col min="14337" max="14337" width="4.5703125" style="4" customWidth="1"/>
    <col min="14338" max="14338" width="20" style="4" customWidth="1"/>
    <col min="14339" max="14340" width="11.85546875" style="4" customWidth="1"/>
    <col min="14341" max="14341" width="12.7109375" style="4" customWidth="1"/>
    <col min="14342" max="14350" width="11.85546875" style="4" customWidth="1"/>
    <col min="14351" max="14592" width="9.140625" style="4"/>
    <col min="14593" max="14593" width="4.5703125" style="4" customWidth="1"/>
    <col min="14594" max="14594" width="20" style="4" customWidth="1"/>
    <col min="14595" max="14596" width="11.85546875" style="4" customWidth="1"/>
    <col min="14597" max="14597" width="12.7109375" style="4" customWidth="1"/>
    <col min="14598" max="14606" width="11.85546875" style="4" customWidth="1"/>
    <col min="14607" max="14848" width="9.140625" style="4"/>
    <col min="14849" max="14849" width="4.5703125" style="4" customWidth="1"/>
    <col min="14850" max="14850" width="20" style="4" customWidth="1"/>
    <col min="14851" max="14852" width="11.85546875" style="4" customWidth="1"/>
    <col min="14853" max="14853" width="12.7109375" style="4" customWidth="1"/>
    <col min="14854" max="14862" width="11.85546875" style="4" customWidth="1"/>
    <col min="14863" max="15104" width="9.140625" style="4"/>
    <col min="15105" max="15105" width="4.5703125" style="4" customWidth="1"/>
    <col min="15106" max="15106" width="20" style="4" customWidth="1"/>
    <col min="15107" max="15108" width="11.85546875" style="4" customWidth="1"/>
    <col min="15109" max="15109" width="12.7109375" style="4" customWidth="1"/>
    <col min="15110" max="15118" width="11.85546875" style="4" customWidth="1"/>
    <col min="15119" max="15360" width="9.140625" style="4"/>
    <col min="15361" max="15361" width="4.5703125" style="4" customWidth="1"/>
    <col min="15362" max="15362" width="20" style="4" customWidth="1"/>
    <col min="15363" max="15364" width="11.85546875" style="4" customWidth="1"/>
    <col min="15365" max="15365" width="12.7109375" style="4" customWidth="1"/>
    <col min="15366" max="15374" width="11.85546875" style="4" customWidth="1"/>
    <col min="15375" max="15616" width="9.140625" style="4"/>
    <col min="15617" max="15617" width="4.5703125" style="4" customWidth="1"/>
    <col min="15618" max="15618" width="20" style="4" customWidth="1"/>
    <col min="15619" max="15620" width="11.85546875" style="4" customWidth="1"/>
    <col min="15621" max="15621" width="12.7109375" style="4" customWidth="1"/>
    <col min="15622" max="15630" width="11.85546875" style="4" customWidth="1"/>
    <col min="15631" max="15872" width="9.140625" style="4"/>
    <col min="15873" max="15873" width="4.5703125" style="4" customWidth="1"/>
    <col min="15874" max="15874" width="20" style="4" customWidth="1"/>
    <col min="15875" max="15876" width="11.85546875" style="4" customWidth="1"/>
    <col min="15877" max="15877" width="12.7109375" style="4" customWidth="1"/>
    <col min="15878" max="15886" width="11.85546875" style="4" customWidth="1"/>
    <col min="15887" max="16128" width="9.140625" style="4"/>
    <col min="16129" max="16129" width="4.5703125" style="4" customWidth="1"/>
    <col min="16130" max="16130" width="20" style="4" customWidth="1"/>
    <col min="16131" max="16132" width="11.85546875" style="4" customWidth="1"/>
    <col min="16133" max="16133" width="12.7109375" style="4" customWidth="1"/>
    <col min="16134" max="16142" width="11.85546875" style="4" customWidth="1"/>
    <col min="16143" max="16384" width="9.140625" style="4"/>
  </cols>
  <sheetData>
    <row r="1" spans="1:20" ht="19.5" customHeight="1">
      <c r="A1" s="1"/>
      <c r="B1" s="2"/>
      <c r="C1" s="3" t="s">
        <v>0</v>
      </c>
      <c r="D1" s="1"/>
      <c r="E1" s="1"/>
      <c r="F1" s="1"/>
      <c r="G1" s="1"/>
      <c r="H1" s="1"/>
      <c r="I1" s="3" t="str">
        <f>C1</f>
        <v>Population in Different Age Group - Census 2011</v>
      </c>
      <c r="J1" s="1"/>
      <c r="K1" s="1"/>
      <c r="L1" s="1"/>
      <c r="M1" s="1"/>
      <c r="N1" s="1"/>
      <c r="O1" s="3" t="str">
        <f>I1</f>
        <v>Population in Different Age Group - Census 2011</v>
      </c>
      <c r="P1" s="1"/>
      <c r="Q1" s="1"/>
      <c r="R1" s="1"/>
      <c r="S1" s="1"/>
      <c r="T1" s="1"/>
    </row>
    <row r="2" spans="1:20" ht="18.75" customHeight="1">
      <c r="A2" s="1"/>
      <c r="B2" s="1"/>
      <c r="C2" s="5" t="s">
        <v>49</v>
      </c>
      <c r="D2" s="6"/>
      <c r="E2" s="6"/>
      <c r="F2" s="6"/>
      <c r="G2" s="6"/>
      <c r="H2" s="6"/>
      <c r="I2" s="5" t="str">
        <f>C2</f>
        <v>Scheduled Tribes</v>
      </c>
      <c r="J2" s="6"/>
      <c r="K2" s="6"/>
      <c r="L2" s="6"/>
      <c r="M2" s="6"/>
      <c r="N2" s="6"/>
      <c r="O2" s="5" t="str">
        <f>C2</f>
        <v>Scheduled Tribes</v>
      </c>
      <c r="P2" s="1"/>
      <c r="Q2" s="1"/>
      <c r="R2" s="1"/>
      <c r="S2" s="1"/>
      <c r="T2" s="1"/>
    </row>
    <row r="3" spans="1:20" s="7" customFormat="1" ht="18.75" customHeight="1">
      <c r="A3" s="29" t="s">
        <v>2</v>
      </c>
      <c r="B3" s="29" t="s">
        <v>3</v>
      </c>
      <c r="C3" s="25" t="s">
        <v>4</v>
      </c>
      <c r="D3" s="26"/>
      <c r="E3" s="27"/>
      <c r="F3" s="25" t="s">
        <v>5</v>
      </c>
      <c r="G3" s="26"/>
      <c r="H3" s="27"/>
      <c r="I3" s="25" t="s">
        <v>6</v>
      </c>
      <c r="J3" s="26"/>
      <c r="K3" s="27"/>
      <c r="L3" s="25" t="s">
        <v>7</v>
      </c>
      <c r="M3" s="26"/>
      <c r="N3" s="27"/>
      <c r="O3" s="25" t="s">
        <v>8</v>
      </c>
      <c r="P3" s="26"/>
      <c r="Q3" s="27"/>
      <c r="R3" s="25" t="s">
        <v>9</v>
      </c>
      <c r="S3" s="26"/>
      <c r="T3" s="27"/>
    </row>
    <row r="4" spans="1:20" s="9" customFormat="1" ht="18.75" customHeight="1">
      <c r="A4" s="28"/>
      <c r="B4" s="28"/>
      <c r="C4" s="8" t="s">
        <v>10</v>
      </c>
      <c r="D4" s="8" t="s">
        <v>11</v>
      </c>
      <c r="E4" s="8" t="s">
        <v>12</v>
      </c>
      <c r="F4" s="8" t="s">
        <v>10</v>
      </c>
      <c r="G4" s="8" t="s">
        <v>11</v>
      </c>
      <c r="H4" s="8" t="s">
        <v>12</v>
      </c>
      <c r="I4" s="8" t="s">
        <v>10</v>
      </c>
      <c r="J4" s="8" t="s">
        <v>11</v>
      </c>
      <c r="K4" s="8" t="s">
        <v>12</v>
      </c>
      <c r="L4" s="8" t="s">
        <v>10</v>
      </c>
      <c r="M4" s="8" t="s">
        <v>11</v>
      </c>
      <c r="N4" s="8" t="s">
        <v>12</v>
      </c>
      <c r="O4" s="8" t="s">
        <v>10</v>
      </c>
      <c r="P4" s="8" t="s">
        <v>11</v>
      </c>
      <c r="Q4" s="8" t="s">
        <v>12</v>
      </c>
      <c r="R4" s="8" t="s">
        <v>10</v>
      </c>
      <c r="S4" s="8" t="s">
        <v>11</v>
      </c>
      <c r="T4" s="8" t="s">
        <v>12</v>
      </c>
    </row>
    <row r="5" spans="1:20" s="11" customFormat="1" ht="10.5" customHeight="1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10">
        <v>15</v>
      </c>
      <c r="P5" s="10">
        <v>16</v>
      </c>
      <c r="Q5" s="10">
        <v>17</v>
      </c>
      <c r="R5" s="10">
        <v>18</v>
      </c>
      <c r="S5" s="10">
        <v>19</v>
      </c>
      <c r="T5" s="10">
        <v>20</v>
      </c>
    </row>
    <row r="6" spans="1:20" ht="18.75" customHeight="1">
      <c r="A6" s="12">
        <v>1</v>
      </c>
      <c r="B6" s="13" t="s">
        <v>13</v>
      </c>
      <c r="C6" s="21">
        <f>'ST Population 2011'!C6/'All Population2011'!C6</f>
        <v>7.3585022627239483E-2</v>
      </c>
      <c r="D6" s="21">
        <f>'ST Population 2011'!D6/'All Population2011'!D6</f>
        <v>6.9578762899980523E-2</v>
      </c>
      <c r="E6" s="21">
        <f>'ST Population 2011'!E6/'All Population2011'!E6</f>
        <v>7.1627877481133875E-2</v>
      </c>
      <c r="F6" s="21">
        <f>'ST Population 2011'!F6/'All Population2011'!F6</f>
        <v>6.8186303532662321E-2</v>
      </c>
      <c r="G6" s="21">
        <f>'ST Population 2011'!G6/'All Population2011'!G6</f>
        <v>6.3690354290395254E-2</v>
      </c>
      <c r="H6" s="21">
        <f>'ST Population 2011'!H6/'All Population2011'!H6</f>
        <v>6.5979899497487435E-2</v>
      </c>
      <c r="I6" s="21">
        <f>'ST Population 2011'!I6/'All Population2011'!I6</f>
        <v>7.5700116686114358E-2</v>
      </c>
      <c r="J6" s="21">
        <f>'ST Population 2011'!J6/'All Population2011'!J6</f>
        <v>7.6236693800876637E-2</v>
      </c>
      <c r="K6" s="21">
        <f>'ST Population 2011'!K6/'All Population2011'!K6</f>
        <v>7.59589247961341E-2</v>
      </c>
      <c r="L6" s="21">
        <f>'ST Population 2011'!L6/'All Population2011'!L6</f>
        <v>6.97366485214065E-2</v>
      </c>
      <c r="M6" s="21">
        <f>'ST Population 2011'!M6/'All Population2011'!M6</f>
        <v>7.1533802586348005E-2</v>
      </c>
      <c r="N6" s="21">
        <f>'ST Population 2011'!N6/'All Population2011'!N6</f>
        <v>7.058732372539904E-2</v>
      </c>
      <c r="O6" s="21">
        <f>'ST Population 2011'!O6/'All Population2011'!O6</f>
        <v>7.2847682119205295E-2</v>
      </c>
      <c r="P6" s="21">
        <f>'ST Population 2011'!P6/'All Population2011'!P6</f>
        <v>7.326555023923445E-2</v>
      </c>
      <c r="Q6" s="21">
        <f>'ST Population 2011'!Q6/'All Population2011'!Q6</f>
        <v>7.3046497069034211E-2</v>
      </c>
      <c r="R6" s="21">
        <f>'ST Population 2011'!R6/'All Population2011'!R6</f>
        <v>7.0181704540381265E-2</v>
      </c>
      <c r="S6" s="21">
        <f>'ST Population 2011'!S6/'All Population2011'!S6</f>
        <v>7.2830655129789867E-2</v>
      </c>
      <c r="T6" s="21">
        <f>'ST Population 2011'!T6/'All Population2011'!T6</f>
        <v>7.1438626126126129E-2</v>
      </c>
    </row>
    <row r="7" spans="1:20" ht="18.75" customHeight="1">
      <c r="A7" s="12">
        <v>2</v>
      </c>
      <c r="B7" s="13" t="s">
        <v>14</v>
      </c>
      <c r="C7" s="21">
        <f>'ST Population 2011'!C7/'All Population2011'!C7</f>
        <v>8.9983495712041409E-2</v>
      </c>
      <c r="D7" s="21">
        <f>'ST Population 2011'!D7/'All Population2011'!D7</f>
        <v>8.9326314805655629E-2</v>
      </c>
      <c r="E7" s="21">
        <f>'ST Population 2011'!E7/'All Population2011'!E7</f>
        <v>8.9664665842013963E-2</v>
      </c>
      <c r="F7" s="21">
        <f>'ST Population 2011'!F7/'All Population2011'!F7</f>
        <v>8.6213934826027711E-2</v>
      </c>
      <c r="G7" s="21">
        <f>'ST Population 2011'!G7/'All Population2011'!G7</f>
        <v>8.415110607228081E-2</v>
      </c>
      <c r="H7" s="21">
        <f>'ST Population 2011'!H7/'All Population2011'!H7</f>
        <v>8.5205529118889498E-2</v>
      </c>
      <c r="I7" s="21">
        <f>'ST Population 2011'!I7/'All Population2011'!I7</f>
        <v>8.3221254514901019E-2</v>
      </c>
      <c r="J7" s="21">
        <f>'ST Population 2011'!J7/'All Population2011'!J7</f>
        <v>8.1782417241370545E-2</v>
      </c>
      <c r="K7" s="21">
        <f>'ST Population 2011'!K7/'All Population2011'!K7</f>
        <v>8.2528406089405648E-2</v>
      </c>
      <c r="L7" s="21">
        <f>'ST Population 2011'!L7/'All Population2011'!L7</f>
        <v>7.502587238698237E-2</v>
      </c>
      <c r="M7" s="21">
        <f>'ST Population 2011'!M7/'All Population2011'!M7</f>
        <v>7.2548269264219867E-2</v>
      </c>
      <c r="N7" s="21">
        <f>'ST Population 2011'!N7/'All Population2011'!N7</f>
        <v>7.38553757868783E-2</v>
      </c>
      <c r="O7" s="21">
        <f>'ST Population 2011'!O7/'All Population2011'!O7</f>
        <v>6.8670234435375219E-2</v>
      </c>
      <c r="P7" s="21">
        <f>'ST Population 2011'!P7/'All Population2011'!P7</f>
        <v>7.2585903336807797E-2</v>
      </c>
      <c r="Q7" s="21">
        <f>'ST Population 2011'!Q7/'All Population2011'!Q7</f>
        <v>7.0624912475374085E-2</v>
      </c>
      <c r="R7" s="21">
        <f>'ST Population 2011'!R7/'All Population2011'!R7</f>
        <v>6.7532147562085768E-2</v>
      </c>
      <c r="S7" s="21">
        <f>'ST Population 2011'!S7/'All Population2011'!S7</f>
        <v>7.2119969616979834E-2</v>
      </c>
      <c r="T7" s="21">
        <f>'ST Population 2011'!T7/'All Population2011'!T7</f>
        <v>6.9813693533745905E-2</v>
      </c>
    </row>
    <row r="8" spans="1:20" ht="18.75" customHeight="1">
      <c r="A8" s="12">
        <v>3</v>
      </c>
      <c r="B8" s="13" t="s">
        <v>15</v>
      </c>
      <c r="C8" s="21">
        <f>'ST Population 2011'!C8/'All Population2011'!C8</f>
        <v>0.72569592188654741</v>
      </c>
      <c r="D8" s="21">
        <f>'ST Population 2011'!D8/'All Population2011'!D8</f>
        <v>0.73012034317959351</v>
      </c>
      <c r="E8" s="21">
        <f>'ST Population 2011'!E8/'All Population2011'!E8</f>
        <v>0.7278770984608921</v>
      </c>
      <c r="F8" s="21">
        <f>'ST Population 2011'!F8/'All Population2011'!F8</f>
        <v>0.73030727844504228</v>
      </c>
      <c r="G8" s="21">
        <f>'ST Population 2011'!G8/'All Population2011'!G8</f>
        <v>0.74723865311357418</v>
      </c>
      <c r="H8" s="21">
        <f>'ST Population 2011'!H8/'All Population2011'!H8</f>
        <v>0.73872887407760057</v>
      </c>
      <c r="I8" s="21">
        <f>'ST Population 2011'!I8/'All Population2011'!I8</f>
        <v>0.73685246085954403</v>
      </c>
      <c r="J8" s="21">
        <f>'ST Population 2011'!J8/'All Population2011'!J8</f>
        <v>0.7606200753682768</v>
      </c>
      <c r="K8" s="21">
        <f>'ST Population 2011'!K8/'All Population2011'!K8</f>
        <v>0.74864386374902625</v>
      </c>
      <c r="L8" s="21">
        <f>'ST Population 2011'!L8/'All Population2011'!L8</f>
        <v>0.71819698406987009</v>
      </c>
      <c r="M8" s="21">
        <f>'ST Population 2011'!M8/'All Population2011'!M8</f>
        <v>0.74667735256795564</v>
      </c>
      <c r="N8" s="21">
        <f>'ST Population 2011'!N8/'All Population2011'!N8</f>
        <v>0.73229010030239439</v>
      </c>
      <c r="O8" s="21">
        <f>'ST Population 2011'!O8/'All Population2011'!O8</f>
        <v>0.65683705892190203</v>
      </c>
      <c r="P8" s="21">
        <f>'ST Population 2011'!P8/'All Population2011'!P8</f>
        <v>0.72217835224360305</v>
      </c>
      <c r="Q8" s="21">
        <f>'ST Population 2011'!Q8/'All Population2011'!Q8</f>
        <v>0.68960462418107671</v>
      </c>
      <c r="R8" s="21">
        <f>'ST Population 2011'!R8/'All Population2011'!R8</f>
        <v>0.64481333781771011</v>
      </c>
      <c r="S8" s="21">
        <f>'ST Population 2011'!S8/'All Population2011'!S8</f>
        <v>0.7196532140402494</v>
      </c>
      <c r="T8" s="21">
        <f>'ST Population 2011'!T8/'All Population2011'!T8</f>
        <v>0.68216144658061795</v>
      </c>
    </row>
    <row r="9" spans="1:20" ht="18.75" customHeight="1">
      <c r="A9" s="12">
        <v>4</v>
      </c>
      <c r="B9" s="17" t="s">
        <v>16</v>
      </c>
      <c r="C9" s="21">
        <f>'ST Population 2011'!C9/'All Population2011'!C9</f>
        <v>0.12161336053953503</v>
      </c>
      <c r="D9" s="21">
        <f>'ST Population 2011'!D9/'All Population2011'!D9</f>
        <v>0.12176560208487407</v>
      </c>
      <c r="E9" s="21">
        <f>'ST Population 2011'!E9/'All Population2011'!E9</f>
        <v>0.1216878817196534</v>
      </c>
      <c r="F9" s="21">
        <f>'ST Population 2011'!F9/'All Population2011'!F9</f>
        <v>0.126995722383344</v>
      </c>
      <c r="G9" s="21">
        <f>'ST Population 2011'!G9/'All Population2011'!G9</f>
        <v>0.12846967373381152</v>
      </c>
      <c r="H9" s="21">
        <f>'ST Population 2011'!H9/'All Population2011'!H9</f>
        <v>0.1277158003621634</v>
      </c>
      <c r="I9" s="21">
        <f>'ST Population 2011'!I9/'All Population2011'!I9</f>
        <v>0.13348029998487107</v>
      </c>
      <c r="J9" s="21">
        <f>'ST Population 2011'!J9/'All Population2011'!J9</f>
        <v>0.13932223453361706</v>
      </c>
      <c r="K9" s="21">
        <f>'ST Population 2011'!K9/'All Population2011'!K9</f>
        <v>0.13629903693297901</v>
      </c>
      <c r="L9" s="21">
        <f>'ST Population 2011'!L9/'All Population2011'!L9</f>
        <v>0.13127269371917175</v>
      </c>
      <c r="M9" s="21">
        <f>'ST Population 2011'!M9/'All Population2011'!M9</f>
        <v>0.14233544731207201</v>
      </c>
      <c r="N9" s="21">
        <f>'ST Population 2011'!N9/'All Population2011'!N9</f>
        <v>0.13642005764886131</v>
      </c>
      <c r="O9" s="21">
        <f>'ST Population 2011'!O9/'All Population2011'!O9</f>
        <v>0.12287142216380857</v>
      </c>
      <c r="P9" s="21">
        <f>'ST Population 2011'!P9/'All Population2011'!P9</f>
        <v>0.1288880175540458</v>
      </c>
      <c r="Q9" s="21">
        <f>'ST Population 2011'!Q9/'All Population2011'!Q9</f>
        <v>0.12593510544213768</v>
      </c>
      <c r="R9" s="21">
        <f>'ST Population 2011'!R9/'All Population2011'!R9</f>
        <v>0.12214083224814407</v>
      </c>
      <c r="S9" s="21">
        <f>'ST Population 2011'!S9/'All Population2011'!S9</f>
        <v>0.12878725904431998</v>
      </c>
      <c r="T9" s="21">
        <f>'ST Population 2011'!T9/'All Population2011'!T9</f>
        <v>0.12552077392749914</v>
      </c>
    </row>
    <row r="10" spans="1:20" ht="18.75" customHeight="1">
      <c r="A10" s="12">
        <v>5</v>
      </c>
      <c r="B10" s="17" t="s">
        <v>17</v>
      </c>
      <c r="C10" s="21">
        <f>'ST Population 2011'!C10/'All Population2011'!C10</f>
        <v>1.3093083972777872E-2</v>
      </c>
      <c r="D10" s="21">
        <f>'ST Population 2011'!D10/'All Population2011'!D10</f>
        <v>1.3434669659054503E-2</v>
      </c>
      <c r="E10" s="21">
        <f>'ST Population 2011'!E10/'All Population2011'!E10</f>
        <v>1.3257136193481222E-2</v>
      </c>
      <c r="F10" s="21">
        <f>'ST Population 2011'!F10/'All Population2011'!F10</f>
        <v>1.2841473596275221E-2</v>
      </c>
      <c r="G10" s="21">
        <f>'ST Population 2011'!G10/'All Population2011'!G10</f>
        <v>1.3211077305919552E-2</v>
      </c>
      <c r="H10" s="21">
        <f>'ST Population 2011'!H10/'All Population2011'!H10</f>
        <v>1.3016972535061781E-2</v>
      </c>
      <c r="I10" s="21">
        <f>'ST Population 2011'!I10/'All Population2011'!I10</f>
        <v>1.2828677103408011E-2</v>
      </c>
      <c r="J10" s="21">
        <f>'ST Population 2011'!J10/'All Population2011'!J10</f>
        <v>1.3277520677084926E-2</v>
      </c>
      <c r="K10" s="21">
        <f>'ST Population 2011'!K10/'All Population2011'!K10</f>
        <v>1.3034539438224243E-2</v>
      </c>
      <c r="L10" s="21">
        <f>'ST Population 2011'!L10/'All Population2011'!L10</f>
        <v>1.2427360279109581E-2</v>
      </c>
      <c r="M10" s="21">
        <f>'ST Population 2011'!M10/'All Population2011'!M10</f>
        <v>1.3054656136474252E-2</v>
      </c>
      <c r="N10" s="21">
        <f>'ST Population 2011'!N10/'All Population2011'!N10</f>
        <v>1.270222220164521E-2</v>
      </c>
      <c r="O10" s="21">
        <f>'ST Population 2011'!O10/'All Population2011'!O10</f>
        <v>1.1909986701186507E-2</v>
      </c>
      <c r="P10" s="21">
        <f>'ST Population 2011'!P10/'All Population2011'!P10</f>
        <v>1.2811792004524977E-2</v>
      </c>
      <c r="Q10" s="21">
        <f>'ST Population 2011'!Q10/'All Population2011'!Q10</f>
        <v>1.2322081279399077E-2</v>
      </c>
      <c r="R10" s="21">
        <f>'ST Population 2011'!R10/'All Population2011'!R10</f>
        <v>1.1846417564776385E-2</v>
      </c>
      <c r="S10" s="21">
        <f>'ST Population 2011'!S10/'All Population2011'!S10</f>
        <v>1.275458835922116E-2</v>
      </c>
      <c r="T10" s="21">
        <f>'ST Population 2011'!T10/'All Population2011'!T10</f>
        <v>1.2267226013381208E-2</v>
      </c>
    </row>
    <row r="11" spans="1:20" ht="18.75" customHeight="1">
      <c r="A11" s="12">
        <v>6</v>
      </c>
      <c r="B11" s="13" t="s">
        <v>18</v>
      </c>
      <c r="C11" s="21">
        <f>'ST Population 2011'!C11/'All Population2011'!C11</f>
        <v>0</v>
      </c>
      <c r="D11" s="21">
        <f>'ST Population 2011'!D11/'All Population2011'!D11</f>
        <v>0</v>
      </c>
      <c r="E11" s="21">
        <f>'ST Population 2011'!E11/'All Population2011'!E11</f>
        <v>0</v>
      </c>
      <c r="F11" s="21">
        <f>'ST Population 2011'!F11/'All Population2011'!F11</f>
        <v>0</v>
      </c>
      <c r="G11" s="21">
        <f>'ST Population 2011'!G11/'All Population2011'!G11</f>
        <v>0</v>
      </c>
      <c r="H11" s="21">
        <f>'ST Population 2011'!H11/'All Population2011'!H11</f>
        <v>0</v>
      </c>
      <c r="I11" s="21">
        <f>'ST Population 2011'!I11/'All Population2011'!I11</f>
        <v>0</v>
      </c>
      <c r="J11" s="21">
        <f>'ST Population 2011'!J11/'All Population2011'!J11</f>
        <v>0</v>
      </c>
      <c r="K11" s="21">
        <f>'ST Population 2011'!K11/'All Population2011'!K11</f>
        <v>0</v>
      </c>
      <c r="L11" s="21">
        <f>'ST Population 2011'!L11/'All Population2011'!L11</f>
        <v>0</v>
      </c>
      <c r="M11" s="21">
        <f>'ST Population 2011'!M11/'All Population2011'!M11</f>
        <v>0</v>
      </c>
      <c r="N11" s="21">
        <f>'ST Population 2011'!N11/'All Population2011'!N11</f>
        <v>0</v>
      </c>
      <c r="O11" s="21">
        <f>'ST Population 2011'!O11/'All Population2011'!O11</f>
        <v>0</v>
      </c>
      <c r="P11" s="21">
        <f>'ST Population 2011'!P11/'All Population2011'!P11</f>
        <v>0</v>
      </c>
      <c r="Q11" s="21">
        <f>'ST Population 2011'!Q11/'All Population2011'!Q11</f>
        <v>0</v>
      </c>
      <c r="R11" s="21">
        <f>'ST Population 2011'!R11/'All Population2011'!R11</f>
        <v>0</v>
      </c>
      <c r="S11" s="21">
        <f>'ST Population 2011'!S11/'All Population2011'!S11</f>
        <v>0</v>
      </c>
      <c r="T11" s="21">
        <f>'ST Population 2011'!T11/'All Population2011'!T11</f>
        <v>0</v>
      </c>
    </row>
    <row r="12" spans="1:20" ht="18.75" customHeight="1">
      <c r="A12" s="12">
        <v>7</v>
      </c>
      <c r="B12" s="13" t="s">
        <v>19</v>
      </c>
      <c r="C12" s="21">
        <f>'ST Population 2011'!C12/'All Population2011'!C12</f>
        <v>0.33220759805500655</v>
      </c>
      <c r="D12" s="21">
        <f>'ST Population 2011'!D12/'All Population2011'!D12</f>
        <v>0.33515850040714712</v>
      </c>
      <c r="E12" s="21">
        <f>'ST Population 2011'!E12/'All Population2011'!E12</f>
        <v>0.33365722756406868</v>
      </c>
      <c r="F12" s="21">
        <f>'ST Population 2011'!F12/'All Population2011'!F12</f>
        <v>0.31320738878810633</v>
      </c>
      <c r="G12" s="21">
        <f>'ST Population 2011'!G12/'All Population2011'!G12</f>
        <v>0.31910531999307928</v>
      </c>
      <c r="H12" s="21">
        <f>'ST Population 2011'!H12/'All Population2011'!H12</f>
        <v>0.31612215377194325</v>
      </c>
      <c r="I12" s="21">
        <f>'ST Population 2011'!I12/'All Population2011'!I12</f>
        <v>0.30910083786750198</v>
      </c>
      <c r="J12" s="21">
        <f>'ST Population 2011'!J12/'All Population2011'!J12</f>
        <v>0.310925908457855</v>
      </c>
      <c r="K12" s="21">
        <f>'ST Population 2011'!K12/'All Population2011'!K12</f>
        <v>0.31000155176033517</v>
      </c>
      <c r="L12" s="21">
        <f>'ST Population 2011'!L12/'All Population2011'!L12</f>
        <v>0.29184052464315408</v>
      </c>
      <c r="M12" s="21">
        <f>'ST Population 2011'!M12/'All Population2011'!M12</f>
        <v>0.30079400467485001</v>
      </c>
      <c r="N12" s="21">
        <f>'ST Population 2011'!N12/'All Population2011'!N12</f>
        <v>0.29625257781224168</v>
      </c>
      <c r="O12" s="21">
        <f>'ST Population 2011'!O12/'All Population2011'!O12</f>
        <v>0.28856882271513029</v>
      </c>
      <c r="P12" s="21">
        <f>'ST Population 2011'!P12/'All Population2011'!P12</f>
        <v>0.30609724872505806</v>
      </c>
      <c r="Q12" s="21">
        <f>'ST Population 2011'!Q12/'All Population2011'!Q12</f>
        <v>0.29726877978655308</v>
      </c>
      <c r="R12" s="21">
        <f>'ST Population 2011'!R12/'All Population2011'!R12</f>
        <v>0.28731247041805602</v>
      </c>
      <c r="S12" s="21">
        <f>'ST Population 2011'!S12/'All Population2011'!S12</f>
        <v>0.3055711493191815</v>
      </c>
      <c r="T12" s="21">
        <f>'ST Population 2011'!T12/'All Population2011'!T12</f>
        <v>0.29640667614707489</v>
      </c>
    </row>
    <row r="13" spans="1:20" ht="18.75" customHeight="1">
      <c r="A13" s="12">
        <v>8</v>
      </c>
      <c r="B13" s="13" t="s">
        <v>20</v>
      </c>
      <c r="C13" s="21">
        <f>'ST Population 2011'!C13/'All Population2011'!C13</f>
        <v>0.60313003691571776</v>
      </c>
      <c r="D13" s="21">
        <f>'ST Population 2011'!D13/'All Population2011'!D13</f>
        <v>0.63578971533516992</v>
      </c>
      <c r="E13" s="21">
        <f>'ST Population 2011'!E13/'All Population2011'!E13</f>
        <v>0.61865400878413401</v>
      </c>
      <c r="F13" s="21">
        <f>'ST Population 2011'!F13/'All Population2011'!F13</f>
        <v>0.66518545388591643</v>
      </c>
      <c r="G13" s="21">
        <f>'ST Population 2011'!G13/'All Population2011'!G13</f>
        <v>0.70364787458546885</v>
      </c>
      <c r="H13" s="21">
        <f>'ST Population 2011'!H13/'All Population2011'!H13</f>
        <v>0.68343026027266662</v>
      </c>
      <c r="I13" s="21">
        <f>'ST Population 2011'!I13/'All Population2011'!I13</f>
        <v>0.64293304994686507</v>
      </c>
      <c r="J13" s="21">
        <f>'ST Population 2011'!J13/'All Population2011'!J13</f>
        <v>0.694213413555123</v>
      </c>
      <c r="K13" s="21">
        <f>'ST Population 2011'!K13/'All Population2011'!K13</f>
        <v>0.66661219153456452</v>
      </c>
      <c r="L13" s="21">
        <f>'ST Population 2011'!L13/'All Population2011'!L13</f>
        <v>0.56820639579792986</v>
      </c>
      <c r="M13" s="21">
        <f>'ST Population 2011'!M13/'All Population2011'!M13</f>
        <v>0.69757899056216655</v>
      </c>
      <c r="N13" s="21">
        <f>'ST Population 2011'!N13/'All Population2011'!N13</f>
        <v>0.62377720983519869</v>
      </c>
      <c r="O13" s="21">
        <f>'ST Population 2011'!O13/'All Population2011'!O13</f>
        <v>0.32401049717798469</v>
      </c>
      <c r="P13" s="21">
        <f>'ST Population 2011'!P13/'All Population2011'!P13</f>
        <v>0.59675881792183028</v>
      </c>
      <c r="Q13" s="21">
        <f>'ST Population 2011'!Q13/'All Population2011'!Q13</f>
        <v>0.42255235121234386</v>
      </c>
      <c r="R13" s="21">
        <f>'ST Population 2011'!R13/'All Population2011'!R13</f>
        <v>0.32038447365188549</v>
      </c>
      <c r="S13" s="21">
        <f>'ST Population 2011'!S13/'All Population2011'!S13</f>
        <v>0.58610770787833588</v>
      </c>
      <c r="T13" s="21">
        <f>'ST Population 2011'!T13/'All Population2011'!T13</f>
        <v>0.41755459025654013</v>
      </c>
    </row>
    <row r="14" spans="1:20" ht="18.75" customHeight="1">
      <c r="A14" s="12">
        <v>9</v>
      </c>
      <c r="B14" s="13" t="s">
        <v>21</v>
      </c>
      <c r="C14" s="21">
        <f>'ST Population 2011'!C14/'All Population2011'!C14</f>
        <v>7.6875323331608902E-2</v>
      </c>
      <c r="D14" s="21">
        <f>'ST Population 2011'!D14/'All Population2011'!D14</f>
        <v>8.4003262262612136E-2</v>
      </c>
      <c r="E14" s="21">
        <f>'ST Population 2011'!E14/'All Population2011'!E14</f>
        <v>8.0227970188513811E-2</v>
      </c>
      <c r="F14" s="21">
        <f>'ST Population 2011'!F14/'All Population2011'!F14</f>
        <v>8.3923705722070849E-2</v>
      </c>
      <c r="G14" s="21">
        <f>'ST Population 2011'!G14/'All Population2011'!G14</f>
        <v>8.8674091195629329E-2</v>
      </c>
      <c r="H14" s="21">
        <f>'ST Population 2011'!H14/'All Population2011'!H14</f>
        <v>8.6126266562743567E-2</v>
      </c>
      <c r="I14" s="21">
        <f>'ST Population 2011'!I14/'All Population2011'!I14</f>
        <v>7.7041999484668902E-2</v>
      </c>
      <c r="J14" s="21">
        <f>'ST Population 2011'!J14/'All Population2011'!J14</f>
        <v>9.6860387441549761E-2</v>
      </c>
      <c r="K14" s="21">
        <f>'ST Population 2011'!K14/'All Population2011'!K14</f>
        <v>8.5672727272727275E-2</v>
      </c>
      <c r="L14" s="21">
        <f>'ST Population 2011'!L14/'All Population2011'!L14</f>
        <v>6.9848235509233858E-2</v>
      </c>
      <c r="M14" s="21">
        <f>'ST Population 2011'!M14/'All Population2011'!M14</f>
        <v>0.10726525017135025</v>
      </c>
      <c r="N14" s="21">
        <f>'ST Population 2011'!N14/'All Population2011'!N14</f>
        <v>8.2866340765470364E-2</v>
      </c>
      <c r="O14" s="21">
        <f>'ST Population 2011'!O14/'All Population2011'!O14</f>
        <v>3.0241589058043233E-2</v>
      </c>
      <c r="P14" s="21">
        <f>'ST Population 2011'!P14/'All Population2011'!P14</f>
        <v>8.6396697464124234E-2</v>
      </c>
      <c r="Q14" s="21">
        <f>'ST Population 2011'!Q14/'All Population2011'!Q14</f>
        <v>4.4789040816846176E-2</v>
      </c>
      <c r="R14" s="21">
        <f>'ST Population 2011'!R14/'All Population2011'!R14</f>
        <v>3.0198166223010945E-2</v>
      </c>
      <c r="S14" s="21">
        <f>'ST Population 2011'!S14/'All Population2011'!S14</f>
        <v>8.4341314901670364E-2</v>
      </c>
      <c r="T14" s="21">
        <f>'ST Population 2011'!T14/'All Population2011'!T14</f>
        <v>4.4514065661510345E-2</v>
      </c>
    </row>
    <row r="15" spans="1:20" ht="18.75" customHeight="1">
      <c r="A15" s="12">
        <v>10</v>
      </c>
      <c r="B15" s="13" t="s">
        <v>22</v>
      </c>
      <c r="C15" s="21">
        <f>'ST Population 2011'!C15/'All Population2011'!C15</f>
        <v>0</v>
      </c>
      <c r="D15" s="21">
        <f>'ST Population 2011'!D15/'All Population2011'!D15</f>
        <v>0</v>
      </c>
      <c r="E15" s="21">
        <f>'ST Population 2011'!E15/'All Population2011'!E15</f>
        <v>0</v>
      </c>
      <c r="F15" s="21">
        <f>'ST Population 2011'!F15/'All Population2011'!F15</f>
        <v>0</v>
      </c>
      <c r="G15" s="21">
        <f>'ST Population 2011'!G15/'All Population2011'!G15</f>
        <v>0</v>
      </c>
      <c r="H15" s="21">
        <f>'ST Population 2011'!H15/'All Population2011'!H15</f>
        <v>0</v>
      </c>
      <c r="I15" s="21">
        <f>'ST Population 2011'!I15/'All Population2011'!I15</f>
        <v>0</v>
      </c>
      <c r="J15" s="21">
        <f>'ST Population 2011'!J15/'All Population2011'!J15</f>
        <v>0</v>
      </c>
      <c r="K15" s="21">
        <f>'ST Population 2011'!K15/'All Population2011'!K15</f>
        <v>0</v>
      </c>
      <c r="L15" s="21">
        <f>'ST Population 2011'!L15/'All Population2011'!L15</f>
        <v>0</v>
      </c>
      <c r="M15" s="21">
        <f>'ST Population 2011'!M15/'All Population2011'!M15</f>
        <v>0</v>
      </c>
      <c r="N15" s="21">
        <f>'ST Population 2011'!N15/'All Population2011'!N15</f>
        <v>0</v>
      </c>
      <c r="O15" s="21">
        <f>'ST Population 2011'!O15/'All Population2011'!O15</f>
        <v>0</v>
      </c>
      <c r="P15" s="21">
        <f>'ST Population 2011'!P15/'All Population2011'!P15</f>
        <v>0</v>
      </c>
      <c r="Q15" s="21">
        <f>'ST Population 2011'!Q15/'All Population2011'!Q15</f>
        <v>0</v>
      </c>
      <c r="R15" s="21">
        <f>'ST Population 2011'!R15/'All Population2011'!R15</f>
        <v>0</v>
      </c>
      <c r="S15" s="21">
        <f>'ST Population 2011'!S15/'All Population2011'!S15</f>
        <v>0</v>
      </c>
      <c r="T15" s="21">
        <f>'ST Population 2011'!T15/'All Population2011'!T15</f>
        <v>0</v>
      </c>
    </row>
    <row r="16" spans="1:20" ht="18.75" customHeight="1">
      <c r="A16" s="12">
        <v>11</v>
      </c>
      <c r="B16" s="13" t="s">
        <v>23</v>
      </c>
      <c r="C16" s="21">
        <f>'ST Population 2011'!C16/'All Population2011'!C16</f>
        <v>0.10595177939796434</v>
      </c>
      <c r="D16" s="21">
        <f>'ST Population 2011'!D16/'All Population2011'!D16</f>
        <v>0.10873313917841815</v>
      </c>
      <c r="E16" s="21">
        <f>'ST Population 2011'!E16/'All Population2011'!E16</f>
        <v>0.10730084383480168</v>
      </c>
      <c r="F16" s="21">
        <f>'ST Population 2011'!F16/'All Population2011'!F16</f>
        <v>0.11149026298758605</v>
      </c>
      <c r="G16" s="21">
        <f>'ST Population 2011'!G16/'All Population2011'!G16</f>
        <v>0.11179986716847465</v>
      </c>
      <c r="H16" s="21">
        <f>'ST Population 2011'!H16/'All Population2011'!H16</f>
        <v>0.11163946169204274</v>
      </c>
      <c r="I16" s="21">
        <f>'ST Population 2011'!I16/'All Population2011'!I16</f>
        <v>0.10963957157459668</v>
      </c>
      <c r="J16" s="21">
        <f>'ST Population 2011'!J16/'All Population2011'!J16</f>
        <v>0.10906056270863138</v>
      </c>
      <c r="K16" s="21">
        <f>'ST Population 2011'!K16/'All Population2011'!K16</f>
        <v>0.10936026316394838</v>
      </c>
      <c r="L16" s="21">
        <f>'ST Population 2011'!L16/'All Population2011'!L16</f>
        <v>0.10522220696599387</v>
      </c>
      <c r="M16" s="21">
        <f>'ST Population 2011'!M16/'All Population2011'!M16</f>
        <v>0.11374759009343022</v>
      </c>
      <c r="N16" s="21">
        <f>'ST Population 2011'!N16/'All Population2011'!N16</f>
        <v>0.10932078520842245</v>
      </c>
      <c r="O16" s="21">
        <f>'ST Population 2011'!O16/'All Population2011'!O16</f>
        <v>9.0073085929184699E-2</v>
      </c>
      <c r="P16" s="21">
        <f>'ST Population 2011'!P16/'All Population2011'!P16</f>
        <v>0.10499940745255389</v>
      </c>
      <c r="Q16" s="21">
        <f>'ST Population 2011'!Q16/'All Population2011'!Q16</f>
        <v>9.6879535558780844E-2</v>
      </c>
      <c r="R16" s="21">
        <f>'ST Population 2011'!R16/'All Population2011'!R16</f>
        <v>9.0311888978968954E-2</v>
      </c>
      <c r="S16" s="21">
        <f>'ST Population 2011'!S16/'All Population2011'!S16</f>
        <v>0.10428363338094497</v>
      </c>
      <c r="T16" s="21">
        <f>'ST Population 2011'!T16/'All Population2011'!T16</f>
        <v>9.670282753400998E-2</v>
      </c>
    </row>
    <row r="17" spans="1:20" ht="18.75" customHeight="1">
      <c r="A17" s="12">
        <v>12</v>
      </c>
      <c r="B17" s="13" t="s">
        <v>24</v>
      </c>
      <c r="C17" s="21">
        <f>'ST Population 2011'!C17/'All Population2011'!C17</f>
        <v>0.16711249998042987</v>
      </c>
      <c r="D17" s="21">
        <f>'ST Population 2011'!D17/'All Population2011'!D17</f>
        <v>0.18355163004711453</v>
      </c>
      <c r="E17" s="21">
        <f>'ST Population 2011'!E17/'All Population2011'!E17</f>
        <v>0.17474637018799383</v>
      </c>
      <c r="F17" s="21">
        <f>'ST Population 2011'!F17/'All Population2011'!F17</f>
        <v>0.1609147111245981</v>
      </c>
      <c r="G17" s="21">
        <f>'ST Population 2011'!G17/'All Population2011'!G17</f>
        <v>0.17556580688217868</v>
      </c>
      <c r="H17" s="21">
        <f>'ST Population 2011'!H17/'All Population2011'!H17</f>
        <v>0.1677482649692395</v>
      </c>
      <c r="I17" s="21">
        <f>'ST Population 2011'!I17/'All Population2011'!I17</f>
        <v>0.15369026621816134</v>
      </c>
      <c r="J17" s="21">
        <f>'ST Population 2011'!J17/'All Population2011'!J17</f>
        <v>0.16546510876820281</v>
      </c>
      <c r="K17" s="21">
        <f>'ST Population 2011'!K17/'All Population2011'!K17</f>
        <v>0.15916552433602293</v>
      </c>
      <c r="L17" s="21">
        <f>'ST Population 2011'!L17/'All Population2011'!L17</f>
        <v>0.14218007905440114</v>
      </c>
      <c r="M17" s="21">
        <f>'ST Population 2011'!M17/'All Population2011'!M17</f>
        <v>0.15107081210834752</v>
      </c>
      <c r="N17" s="21">
        <f>'ST Population 2011'!N17/'All Population2011'!N17</f>
        <v>0.14630717124795517</v>
      </c>
      <c r="O17" s="21">
        <f>'ST Population 2011'!O17/'All Population2011'!O17</f>
        <v>0.12782326489120291</v>
      </c>
      <c r="P17" s="21">
        <f>'ST Population 2011'!P17/'All Population2011'!P17</f>
        <v>0.14172074649828736</v>
      </c>
      <c r="Q17" s="21">
        <f>'ST Population 2011'!Q17/'All Population2011'!Q17</f>
        <v>0.13429454463156354</v>
      </c>
      <c r="R17" s="21">
        <f>'ST Population 2011'!R17/'All Population2011'!R17</f>
        <v>0.12755567060548137</v>
      </c>
      <c r="S17" s="21">
        <f>'ST Population 2011'!S17/'All Population2011'!S17</f>
        <v>0.14108757984667158</v>
      </c>
      <c r="T17" s="21">
        <f>'ST Population 2011'!T17/'All Population2011'!T17</f>
        <v>0.13389481998695721</v>
      </c>
    </row>
    <row r="18" spans="1:20" ht="18.75" customHeight="1">
      <c r="A18" s="12">
        <v>13</v>
      </c>
      <c r="B18" s="13" t="s">
        <v>25</v>
      </c>
      <c r="C18" s="21">
        <f>'ST Population 2011'!C18/'All Population2011'!C18</f>
        <v>0</v>
      </c>
      <c r="D18" s="21">
        <f>'ST Population 2011'!D18/'All Population2011'!D18</f>
        <v>0</v>
      </c>
      <c r="E18" s="21">
        <f>'ST Population 2011'!E18/'All Population2011'!E18</f>
        <v>0</v>
      </c>
      <c r="F18" s="21">
        <f>'ST Population 2011'!F18/'All Population2011'!F18</f>
        <v>0</v>
      </c>
      <c r="G18" s="21">
        <f>'ST Population 2011'!G18/'All Population2011'!G18</f>
        <v>0</v>
      </c>
      <c r="H18" s="21">
        <f>'ST Population 2011'!H18/'All Population2011'!H18</f>
        <v>0</v>
      </c>
      <c r="I18" s="21">
        <f>'ST Population 2011'!I18/'All Population2011'!I18</f>
        <v>0</v>
      </c>
      <c r="J18" s="21">
        <f>'ST Population 2011'!J18/'All Population2011'!J18</f>
        <v>0</v>
      </c>
      <c r="K18" s="21">
        <f>'ST Population 2011'!K18/'All Population2011'!K18</f>
        <v>0</v>
      </c>
      <c r="L18" s="21">
        <f>'ST Population 2011'!L18/'All Population2011'!L18</f>
        <v>0</v>
      </c>
      <c r="M18" s="21">
        <f>'ST Population 2011'!M18/'All Population2011'!M18</f>
        <v>0</v>
      </c>
      <c r="N18" s="21">
        <f>'ST Population 2011'!N18/'All Population2011'!N18</f>
        <v>0</v>
      </c>
      <c r="O18" s="21">
        <f>'ST Population 2011'!O18/'All Population2011'!O18</f>
        <v>0</v>
      </c>
      <c r="P18" s="21">
        <f>'ST Population 2011'!P18/'All Population2011'!P18</f>
        <v>0</v>
      </c>
      <c r="Q18" s="21">
        <f>'ST Population 2011'!Q18/'All Population2011'!Q18</f>
        <v>0</v>
      </c>
      <c r="R18" s="21">
        <f>'ST Population 2011'!R18/'All Population2011'!R18</f>
        <v>0</v>
      </c>
      <c r="S18" s="21">
        <f>'ST Population 2011'!S18/'All Population2011'!S18</f>
        <v>0</v>
      </c>
      <c r="T18" s="21">
        <f>'ST Population 2011'!T18/'All Population2011'!T18</f>
        <v>0</v>
      </c>
    </row>
    <row r="19" spans="1:20" ht="18.75" customHeight="1">
      <c r="A19" s="12">
        <v>14</v>
      </c>
      <c r="B19" s="13" t="s">
        <v>26</v>
      </c>
      <c r="C19" s="21">
        <f>'ST Population 2011'!C19/'All Population2011'!C19</f>
        <v>6.0476816079000295E-2</v>
      </c>
      <c r="D19" s="21">
        <f>'ST Population 2011'!D19/'All Population2011'!D19</f>
        <v>6.1809815950920242E-2</v>
      </c>
      <c r="E19" s="21">
        <f>'ST Population 2011'!E19/'All Population2011'!E19</f>
        <v>6.1105684318542859E-2</v>
      </c>
      <c r="F19" s="21">
        <f>'ST Population 2011'!F19/'All Population2011'!F19</f>
        <v>6.041695858438257E-2</v>
      </c>
      <c r="G19" s="21">
        <f>'ST Population 2011'!G19/'All Population2011'!G19</f>
        <v>6.3342606462657824E-2</v>
      </c>
      <c r="H19" s="21">
        <f>'ST Population 2011'!H19/'All Population2011'!H19</f>
        <v>6.1793525206543687E-2</v>
      </c>
      <c r="I19" s="21">
        <f>'ST Population 2011'!I19/'All Population2011'!I19</f>
        <v>5.9340249272333757E-2</v>
      </c>
      <c r="J19" s="21">
        <f>'ST Population 2011'!J19/'All Population2011'!J19</f>
        <v>6.3757109456613656E-2</v>
      </c>
      <c r="K19" s="21">
        <f>'ST Population 2011'!K19/'All Population2011'!K19</f>
        <v>6.1432656203358943E-2</v>
      </c>
      <c r="L19" s="21">
        <f>'ST Population 2011'!L19/'All Population2011'!L19</f>
        <v>5.8695110251626013E-2</v>
      </c>
      <c r="M19" s="21">
        <f>'ST Population 2011'!M19/'All Population2011'!M19</f>
        <v>6.4190328454845888E-2</v>
      </c>
      <c r="N19" s="21">
        <f>'ST Population 2011'!N19/'All Population2011'!N19</f>
        <v>6.1292057610709376E-2</v>
      </c>
      <c r="O19" s="21">
        <f>'ST Population 2011'!O19/'All Population2011'!O19</f>
        <v>5.6519793632966574E-2</v>
      </c>
      <c r="P19" s="21">
        <f>'ST Population 2011'!P19/'All Population2011'!P19</f>
        <v>6.0785973284528824E-2</v>
      </c>
      <c r="Q19" s="21">
        <f>'ST Population 2011'!Q19/'All Population2011'!Q19</f>
        <v>5.8596874306237702E-2</v>
      </c>
      <c r="R19" s="21">
        <f>'ST Population 2011'!R19/'All Population2011'!R19</f>
        <v>5.6626937695586049E-2</v>
      </c>
      <c r="S19" s="21">
        <f>'ST Population 2011'!S19/'All Population2011'!S19</f>
        <v>6.0383332243082358E-2</v>
      </c>
      <c r="T19" s="21">
        <f>'ST Population 2011'!T19/'All Population2011'!T19</f>
        <v>5.8464397616268357E-2</v>
      </c>
    </row>
    <row r="20" spans="1:20" ht="18.75" customHeight="1">
      <c r="A20" s="12">
        <v>15</v>
      </c>
      <c r="B20" s="13" t="s">
        <v>27</v>
      </c>
      <c r="C20" s="21">
        <f>'ST Population 2011'!C20/'All Population2011'!C20</f>
        <v>0.14510302221536972</v>
      </c>
      <c r="D20" s="21">
        <f>'ST Population 2011'!D20/'All Population2011'!D20</f>
        <v>0.15239624424904363</v>
      </c>
      <c r="E20" s="21">
        <f>'ST Population 2011'!E20/'All Population2011'!E20</f>
        <v>0.14854053066501771</v>
      </c>
      <c r="F20" s="21">
        <f>'ST Population 2011'!F20/'All Population2011'!F20</f>
        <v>0.14133782285550034</v>
      </c>
      <c r="G20" s="21">
        <f>'ST Population 2011'!G20/'All Population2011'!G20</f>
        <v>0.14234917835021238</v>
      </c>
      <c r="H20" s="21">
        <f>'ST Population 2011'!H20/'All Population2011'!H20</f>
        <v>0.14181692011055003</v>
      </c>
      <c r="I20" s="21">
        <f>'ST Population 2011'!I20/'All Population2011'!I20</f>
        <v>0.13191307140563108</v>
      </c>
      <c r="J20" s="21">
        <f>'ST Population 2011'!J20/'All Population2011'!J20</f>
        <v>0.127304724831589</v>
      </c>
      <c r="K20" s="21">
        <f>'ST Population 2011'!K20/'All Population2011'!K20</f>
        <v>0.12970671606812043</v>
      </c>
      <c r="L20" s="21">
        <f>'ST Population 2011'!L20/'All Population2011'!L20</f>
        <v>0.11945224216494764</v>
      </c>
      <c r="M20" s="21">
        <f>'ST Population 2011'!M20/'All Population2011'!M20</f>
        <v>0.11299439874422075</v>
      </c>
      <c r="N20" s="21">
        <f>'ST Population 2011'!N20/'All Population2011'!N20</f>
        <v>0.11634547930507985</v>
      </c>
      <c r="O20" s="21">
        <f>'ST Population 2011'!O20/'All Population2011'!O20</f>
        <v>0.11258726866876692</v>
      </c>
      <c r="P20" s="21">
        <f>'ST Population 2011'!P20/'All Population2011'!P20</f>
        <v>0.11300128481537321</v>
      </c>
      <c r="Q20" s="21">
        <f>'ST Population 2011'!Q20/'All Population2011'!Q20</f>
        <v>0.11278761868113103</v>
      </c>
      <c r="R20" s="21">
        <f>'ST Population 2011'!R20/'All Population2011'!R20</f>
        <v>0.10962673289045723</v>
      </c>
      <c r="S20" s="21">
        <f>'ST Population 2011'!S20/'All Population2011'!S20</f>
        <v>0.11138320997165892</v>
      </c>
      <c r="T20" s="21">
        <f>'ST Population 2011'!T20/'All Population2011'!T20</f>
        <v>0.11047547870118256</v>
      </c>
    </row>
    <row r="21" spans="1:20" ht="18.75" customHeight="1">
      <c r="A21" s="12">
        <v>16</v>
      </c>
      <c r="B21" s="13" t="s">
        <v>28</v>
      </c>
      <c r="C21" s="21">
        <f>'ST Population 2011'!C21/'All Population2011'!C21</f>
        <v>0.26832199899334813</v>
      </c>
      <c r="D21" s="21">
        <f>'ST Population 2011'!D21/'All Population2011'!D21</f>
        <v>0.27320456890777961</v>
      </c>
      <c r="E21" s="21">
        <f>'ST Population 2011'!E21/'All Population2011'!E21</f>
        <v>0.27070389031934333</v>
      </c>
      <c r="F21" s="21">
        <f>'ST Population 2011'!F21/'All Population2011'!F21</f>
        <v>0.26518202689949849</v>
      </c>
      <c r="G21" s="21">
        <f>'ST Population 2011'!G21/'All Population2011'!G21</f>
        <v>0.27207082982427816</v>
      </c>
      <c r="H21" s="21">
        <f>'ST Population 2011'!H21/'All Population2011'!H21</f>
        <v>0.26853699152747684</v>
      </c>
      <c r="I21" s="21">
        <f>'ST Population 2011'!I21/'All Population2011'!I21</f>
        <v>0.26374909524686208</v>
      </c>
      <c r="J21" s="21">
        <f>'ST Population 2011'!J21/'All Population2011'!J21</f>
        <v>0.27513443880434951</v>
      </c>
      <c r="K21" s="21">
        <f>'ST Population 2011'!K21/'All Population2011'!K21</f>
        <v>0.26915313431787752</v>
      </c>
      <c r="L21" s="21">
        <f>'ST Population 2011'!L21/'All Population2011'!L21</f>
        <v>0.24953749455531565</v>
      </c>
      <c r="M21" s="21">
        <f>'ST Population 2011'!M21/'All Population2011'!M21</f>
        <v>0.27163222088587513</v>
      </c>
      <c r="N21" s="21">
        <f>'ST Population 2011'!N21/'All Population2011'!N21</f>
        <v>0.25966544369762251</v>
      </c>
      <c r="O21" s="21">
        <f>'ST Population 2011'!O21/'All Population2011'!O21</f>
        <v>0.24335227649810365</v>
      </c>
      <c r="P21" s="21">
        <f>'ST Population 2011'!P21/'All Population2011'!P21</f>
        <v>0.27279058444018517</v>
      </c>
      <c r="Q21" s="21">
        <f>'ST Population 2011'!Q21/'All Population2011'!Q21</f>
        <v>0.25755858301269896</v>
      </c>
      <c r="R21" s="21">
        <f>'ST Population 2011'!R21/'All Population2011'!R21</f>
        <v>0.24226134448647657</v>
      </c>
      <c r="S21" s="21">
        <f>'ST Population 2011'!S21/'All Population2011'!S21</f>
        <v>0.2714710052561477</v>
      </c>
      <c r="T21" s="21">
        <f>'ST Population 2011'!T21/'All Population2011'!T21</f>
        <v>0.25644342012083832</v>
      </c>
    </row>
    <row r="22" spans="1:20" ht="18.75" customHeight="1">
      <c r="A22" s="12">
        <v>17</v>
      </c>
      <c r="B22" s="13" t="s">
        <v>29</v>
      </c>
      <c r="C22" s="21">
        <f>'ST Population 2011'!C22/'All Population2011'!C22</f>
        <v>7.7008109982845033E-2</v>
      </c>
      <c r="D22" s="21">
        <f>'ST Population 2011'!D22/'All Population2011'!D22</f>
        <v>7.8848178712900258E-2</v>
      </c>
      <c r="E22" s="21">
        <f>'ST Population 2011'!E22/'All Population2011'!E22</f>
        <v>7.7902651388800565E-2</v>
      </c>
      <c r="F22" s="21">
        <f>'ST Population 2011'!F22/'All Population2011'!F22</f>
        <v>7.7015972064026661E-2</v>
      </c>
      <c r="G22" s="21">
        <f>'ST Population 2011'!G22/'All Population2011'!G22</f>
        <v>7.8270951956347742E-2</v>
      </c>
      <c r="H22" s="21">
        <f>'ST Population 2011'!H22/'All Population2011'!H22</f>
        <v>7.7626556508091624E-2</v>
      </c>
      <c r="I22" s="21">
        <f>'ST Population 2011'!I22/'All Population2011'!I22</f>
        <v>7.84868574262369E-2</v>
      </c>
      <c r="J22" s="21">
        <f>'ST Population 2011'!J22/'All Population2011'!J22</f>
        <v>7.8583038293950289E-2</v>
      </c>
      <c r="K22" s="21">
        <f>'ST Population 2011'!K22/'All Population2011'!K22</f>
        <v>7.8532700073699072E-2</v>
      </c>
      <c r="L22" s="21">
        <f>'ST Population 2011'!L22/'All Population2011'!L22</f>
        <v>7.7431506191130969E-2</v>
      </c>
      <c r="M22" s="21">
        <f>'ST Population 2011'!M22/'All Population2011'!M22</f>
        <v>7.4809531136445673E-2</v>
      </c>
      <c r="N22" s="21">
        <f>'ST Population 2011'!N22/'All Population2011'!N22</f>
        <v>7.6187529068125814E-2</v>
      </c>
      <c r="O22" s="21">
        <f>'ST Population 2011'!O22/'All Population2011'!O22</f>
        <v>7.3240995974669224E-2</v>
      </c>
      <c r="P22" s="21">
        <f>'ST Population 2011'!P22/'All Population2011'!P22</f>
        <v>7.4190570209158951E-2</v>
      </c>
      <c r="Q22" s="21">
        <f>'ST Population 2011'!Q22/'All Population2011'!Q22</f>
        <v>7.3703063472155175E-2</v>
      </c>
      <c r="R22" s="21">
        <f>'ST Population 2011'!R22/'All Population2011'!R22</f>
        <v>7.2100538693788824E-2</v>
      </c>
      <c r="S22" s="21">
        <f>'ST Population 2011'!S22/'All Population2011'!S22</f>
        <v>7.2823071620948546E-2</v>
      </c>
      <c r="T22" s="21">
        <f>'ST Population 2011'!T22/'All Population2011'!T22</f>
        <v>7.2450772622517548E-2</v>
      </c>
    </row>
    <row r="23" spans="1:20" ht="18.75" customHeight="1">
      <c r="A23" s="12">
        <v>18</v>
      </c>
      <c r="B23" s="13" t="s">
        <v>30</v>
      </c>
      <c r="C23" s="21">
        <f>'ST Population 2011'!C23/'All Population2011'!C23</f>
        <v>1.7159567465633421E-2</v>
      </c>
      <c r="D23" s="21">
        <f>'ST Population 2011'!D23/'All Population2011'!D23</f>
        <v>1.668523176008762E-2</v>
      </c>
      <c r="E23" s="21">
        <f>'ST Population 2011'!E23/'All Population2011'!E23</f>
        <v>1.6927261040918667E-2</v>
      </c>
      <c r="F23" s="21">
        <f>'ST Population 2011'!F23/'All Population2011'!F23</f>
        <v>1.6932885047174748E-2</v>
      </c>
      <c r="G23" s="21">
        <f>'ST Population 2011'!G23/'All Population2011'!G23</f>
        <v>1.7141168238955774E-2</v>
      </c>
      <c r="H23" s="21">
        <f>'ST Population 2011'!H23/'All Population2011'!H23</f>
        <v>1.7035137488081206E-2</v>
      </c>
      <c r="I23" s="21">
        <f>'ST Population 2011'!I23/'All Population2011'!I23</f>
        <v>1.5018298630063442E-2</v>
      </c>
      <c r="J23" s="21">
        <f>'ST Population 2011'!J23/'All Population2011'!J23</f>
        <v>1.5549073150728338E-2</v>
      </c>
      <c r="K23" s="21">
        <f>'ST Population 2011'!K23/'All Population2011'!K23</f>
        <v>1.5278285004747644E-2</v>
      </c>
      <c r="L23" s="21">
        <f>'ST Population 2011'!L23/'All Population2011'!L23</f>
        <v>1.3673151647162178E-2</v>
      </c>
      <c r="M23" s="21">
        <f>'ST Population 2011'!M23/'All Population2011'!M23</f>
        <v>1.3572093994284398E-2</v>
      </c>
      <c r="N23" s="21">
        <f>'ST Population 2011'!N23/'All Population2011'!N23</f>
        <v>1.3623455666141074E-2</v>
      </c>
      <c r="O23" s="21">
        <f>'ST Population 2011'!O23/'All Population2011'!O23</f>
        <v>1.5190110140363736E-2</v>
      </c>
      <c r="P23" s="21">
        <f>'ST Population 2011'!P23/'All Population2011'!P23</f>
        <v>1.6210811860518745E-2</v>
      </c>
      <c r="Q23" s="21">
        <f>'ST Population 2011'!Q23/'All Population2011'!Q23</f>
        <v>1.5698942134684021E-2</v>
      </c>
      <c r="R23" s="21">
        <f>'ST Population 2011'!R23/'All Population2011'!R23</f>
        <v>1.5195031232398475E-2</v>
      </c>
      <c r="S23" s="21">
        <f>'ST Population 2011'!S23/'All Population2011'!S23</f>
        <v>1.6127117936261429E-2</v>
      </c>
      <c r="T23" s="21">
        <f>'ST Population 2011'!T23/'All Population2011'!T23</f>
        <v>1.5663404522402957E-2</v>
      </c>
    </row>
    <row r="24" spans="1:20" ht="18.75" customHeight="1">
      <c r="A24" s="12">
        <v>19</v>
      </c>
      <c r="B24" s="13" t="s">
        <v>31</v>
      </c>
      <c r="C24" s="21">
        <f>'ST Population 2011'!C24/'All Population2011'!C24</f>
        <v>0.97559250088432969</v>
      </c>
      <c r="D24" s="21">
        <f>'ST Population 2011'!D24/'All Population2011'!D24</f>
        <v>0.97358900144717797</v>
      </c>
      <c r="E24" s="21">
        <f>'ST Population 2011'!E24/'All Population2011'!E24</f>
        <v>0.97460203899123588</v>
      </c>
      <c r="F24" s="21">
        <f>'ST Population 2011'!F24/'All Population2011'!F24</f>
        <v>0.97292418772563172</v>
      </c>
      <c r="G24" s="21">
        <f>'ST Population 2011'!G24/'All Population2011'!G24</f>
        <v>0.97523709167544781</v>
      </c>
      <c r="H24" s="21">
        <f>'ST Population 2011'!H24/'All Population2011'!H24</f>
        <v>0.97415730337078654</v>
      </c>
      <c r="I24" s="21">
        <f>'ST Population 2011'!I24/'All Population2011'!I24</f>
        <v>0.97009674582233951</v>
      </c>
      <c r="J24" s="21">
        <f>'ST Population 2011'!J24/'All Population2011'!J24</f>
        <v>0.98159509202453987</v>
      </c>
      <c r="K24" s="21">
        <f>'ST Population 2011'!K24/'All Population2011'!K24</f>
        <v>0.97585601404740996</v>
      </c>
      <c r="L24" s="21">
        <f>'ST Population 2011'!L24/'All Population2011'!L24</f>
        <v>0.96435100548446073</v>
      </c>
      <c r="M24" s="21">
        <f>'ST Population 2011'!M24/'All Population2011'!M24</f>
        <v>0.97984886649874059</v>
      </c>
      <c r="N24" s="21">
        <f>'ST Population 2011'!N24/'All Population2011'!N24</f>
        <v>0.97242888402625816</v>
      </c>
      <c r="O24" s="21">
        <f>'ST Population 2011'!O24/'All Population2011'!O24</f>
        <v>0.91437308868501532</v>
      </c>
      <c r="P24" s="21">
        <f>'ST Population 2011'!P24/'All Population2011'!P24</f>
        <v>0.97883597883597884</v>
      </c>
      <c r="Q24" s="21">
        <f>'ST Population 2011'!Q24/'All Population2011'!Q24</f>
        <v>0.94489175165503669</v>
      </c>
      <c r="R24" s="21">
        <f>'ST Population 2011'!R24/'All Population2011'!R24</f>
        <v>0.90857946554149083</v>
      </c>
      <c r="S24" s="21">
        <f>'ST Population 2011'!S24/'All Population2011'!S24</f>
        <v>0.98088972431077692</v>
      </c>
      <c r="T24" s="21">
        <f>'ST Population 2011'!T24/'All Population2011'!T24</f>
        <v>0.94278938787609312</v>
      </c>
    </row>
    <row r="25" spans="1:20" ht="18.75" customHeight="1">
      <c r="A25" s="12">
        <v>20</v>
      </c>
      <c r="B25" s="13" t="s">
        <v>32</v>
      </c>
      <c r="C25" s="21">
        <f>'ST Population 2011'!C25/'All Population2011'!C25</f>
        <v>0.2486281799903344</v>
      </c>
      <c r="D25" s="21">
        <f>'ST Population 2011'!D25/'All Population2011'!D25</f>
        <v>0.26081536629869717</v>
      </c>
      <c r="E25" s="21">
        <f>'ST Population 2011'!E25/'All Population2011'!E25</f>
        <v>0.25449076626794737</v>
      </c>
      <c r="F25" s="21">
        <f>'ST Population 2011'!F25/'All Population2011'!F25</f>
        <v>0.22715569899884416</v>
      </c>
      <c r="G25" s="21">
        <f>'ST Population 2011'!G25/'All Population2011'!G25</f>
        <v>0.240673331652759</v>
      </c>
      <c r="H25" s="21">
        <f>'ST Population 2011'!H25/'All Population2011'!H25</f>
        <v>0.23367803364124318</v>
      </c>
      <c r="I25" s="21">
        <f>'ST Population 2011'!I25/'All Population2011'!I25</f>
        <v>0.21674613150451449</v>
      </c>
      <c r="J25" s="21">
        <f>'ST Population 2011'!J25/'All Population2011'!J25</f>
        <v>0.2249535351729044</v>
      </c>
      <c r="K25" s="21">
        <f>'ST Population 2011'!K25/'All Population2011'!K25</f>
        <v>0.22063994335735551</v>
      </c>
      <c r="L25" s="21">
        <f>'ST Population 2011'!L25/'All Population2011'!L25</f>
        <v>0.19887260591418554</v>
      </c>
      <c r="M25" s="21">
        <f>'ST Population 2011'!M25/'All Population2011'!M25</f>
        <v>0.21175419528145156</v>
      </c>
      <c r="N25" s="21">
        <f>'ST Population 2011'!N25/'All Population2011'!N25</f>
        <v>0.20486388928339913</v>
      </c>
      <c r="O25" s="21">
        <f>'ST Population 2011'!O25/'All Population2011'!O25</f>
        <v>0.18379796595226916</v>
      </c>
      <c r="P25" s="21">
        <f>'ST Population 2011'!P25/'All Population2011'!P25</f>
        <v>0.20908258695751422</v>
      </c>
      <c r="Q25" s="21">
        <f>'ST Population 2011'!Q25/'All Population2011'!Q25</f>
        <v>0.19548659580864167</v>
      </c>
      <c r="R25" s="21">
        <f>'ST Population 2011'!R25/'All Population2011'!R25</f>
        <v>0.18302648011605629</v>
      </c>
      <c r="S25" s="21">
        <f>'ST Population 2011'!S25/'All Population2011'!S25</f>
        <v>0.20868381496124075</v>
      </c>
      <c r="T25" s="21">
        <f>'ST Population 2011'!T25/'All Population2011'!T25</f>
        <v>0.19500144242478978</v>
      </c>
    </row>
    <row r="26" spans="1:20" ht="18.75" customHeight="1">
      <c r="A26" s="12">
        <v>21</v>
      </c>
      <c r="B26" s="13" t="s">
        <v>33</v>
      </c>
      <c r="C26" s="21">
        <f>'ST Population 2011'!C26/'All Population2011'!C26</f>
        <v>0.11930350789334998</v>
      </c>
      <c r="D26" s="21">
        <f>'ST Population 2011'!D26/'All Population2011'!D26</f>
        <v>0.12660093779245968</v>
      </c>
      <c r="E26" s="21">
        <f>'ST Population 2011'!E26/'All Population2011'!E26</f>
        <v>0.12275352992922023</v>
      </c>
      <c r="F26" s="21">
        <f>'ST Population 2011'!F26/'All Population2011'!F26</f>
        <v>0.11585111157888307</v>
      </c>
      <c r="G26" s="21">
        <f>'ST Population 2011'!G26/'All Population2011'!G26</f>
        <v>0.119471628606986</v>
      </c>
      <c r="H26" s="21">
        <f>'ST Population 2011'!H26/'All Population2011'!H26</f>
        <v>0.11756375680927836</v>
      </c>
      <c r="I26" s="21">
        <f>'ST Population 2011'!I26/'All Population2011'!I26</f>
        <v>0.10888878793099338</v>
      </c>
      <c r="J26" s="21">
        <f>'ST Population 2011'!J26/'All Population2011'!J26</f>
        <v>0.1104928180174579</v>
      </c>
      <c r="K26" s="21">
        <f>'ST Population 2011'!K26/'All Population2011'!K26</f>
        <v>0.10964342710144583</v>
      </c>
      <c r="L26" s="21">
        <f>'ST Population 2011'!L26/'All Population2011'!L26</f>
        <v>0.10282138928017179</v>
      </c>
      <c r="M26" s="21">
        <f>'ST Population 2011'!M26/'All Population2011'!M26</f>
        <v>0.10541186537031444</v>
      </c>
      <c r="N26" s="21">
        <f>'ST Population 2011'!N26/'All Population2011'!N26</f>
        <v>0.1040188817856724</v>
      </c>
      <c r="O26" s="21">
        <f>'ST Population 2011'!O26/'All Population2011'!O26</f>
        <v>8.78829637152551E-2</v>
      </c>
      <c r="P26" s="21">
        <f>'ST Population 2011'!P26/'All Population2011'!P26</f>
        <v>9.9050340330279624E-2</v>
      </c>
      <c r="Q26" s="21">
        <f>'ST Population 2011'!Q26/'All Population2011'!Q26</f>
        <v>9.3105135667570546E-2</v>
      </c>
      <c r="R26" s="21">
        <f>'ST Population 2011'!R26/'All Population2011'!R26</f>
        <v>8.717812626686218E-2</v>
      </c>
      <c r="S26" s="21">
        <f>'ST Population 2011'!S26/'All Population2011'!S26</f>
        <v>9.7833287915083569E-2</v>
      </c>
      <c r="T26" s="21">
        <f>'ST Population 2011'!T26/'All Population2011'!T26</f>
        <v>9.2167446528405902E-2</v>
      </c>
    </row>
    <row r="27" spans="1:20" ht="18.75" customHeight="1">
      <c r="A27" s="12">
        <v>22</v>
      </c>
      <c r="B27" s="13" t="s">
        <v>34</v>
      </c>
      <c r="C27" s="21">
        <f>'ST Population 2011'!C27/'All Population2011'!C27</f>
        <v>0.49142945045929354</v>
      </c>
      <c r="D27" s="21">
        <f>'ST Population 2011'!D27/'All Population2011'!D27</f>
        <v>0.47916538295643601</v>
      </c>
      <c r="E27" s="21">
        <f>'ST Population 2011'!E27/'All Population2011'!E27</f>
        <v>0.48545125513429899</v>
      </c>
      <c r="F27" s="21">
        <f>'ST Population 2011'!F27/'All Population2011'!F27</f>
        <v>0.50438838397160735</v>
      </c>
      <c r="G27" s="21">
        <f>'ST Population 2011'!G27/'All Population2011'!G27</f>
        <v>0.48827680969333581</v>
      </c>
      <c r="H27" s="21">
        <f>'ST Population 2011'!H27/'All Population2011'!H27</f>
        <v>0.49649754981432426</v>
      </c>
      <c r="I27" s="21">
        <f>'ST Population 2011'!I27/'All Population2011'!I27</f>
        <v>0.53238696493084703</v>
      </c>
      <c r="J27" s="21">
        <f>'ST Population 2011'!J27/'All Population2011'!J27</f>
        <v>0.51655382090164703</v>
      </c>
      <c r="K27" s="21">
        <f>'ST Population 2011'!K27/'All Population2011'!K27</f>
        <v>0.52455750375856636</v>
      </c>
      <c r="L27" s="21">
        <f>'ST Population 2011'!L27/'All Population2011'!L27</f>
        <v>0.56239952618664857</v>
      </c>
      <c r="M27" s="21">
        <f>'ST Population 2011'!M27/'All Population2011'!M27</f>
        <v>0.55379981759178742</v>
      </c>
      <c r="N27" s="21">
        <f>'ST Population 2011'!N27/'All Population2011'!N27</f>
        <v>0.558105546318164</v>
      </c>
      <c r="O27" s="21">
        <f>'ST Population 2011'!O27/'All Population2011'!O27</f>
        <v>0.55389905479905399</v>
      </c>
      <c r="P27" s="21">
        <f>'ST Population 2011'!P27/'All Population2011'!P27</f>
        <v>0.53213852475053802</v>
      </c>
      <c r="Q27" s="21">
        <f>'ST Population 2011'!Q27/'All Population2011'!Q27</f>
        <v>0.54285078517388263</v>
      </c>
      <c r="R27" s="21">
        <f>'ST Population 2011'!R27/'All Population2011'!R27</f>
        <v>0.54301485620825951</v>
      </c>
      <c r="S27" s="21">
        <f>'ST Population 2011'!S27/'All Population2011'!S27</f>
        <v>0.52438879423069307</v>
      </c>
      <c r="T27" s="21">
        <f>'ST Population 2011'!T27/'All Population2011'!T27</f>
        <v>0.53355558387722113</v>
      </c>
    </row>
    <row r="28" spans="1:20" ht="18.75" customHeight="1">
      <c r="A28" s="12">
        <v>23</v>
      </c>
      <c r="B28" s="13" t="s">
        <v>35</v>
      </c>
      <c r="C28" s="21">
        <f>'ST Population 2011'!C28/'All Population2011'!C28</f>
        <v>0.88267685311139998</v>
      </c>
      <c r="D28" s="21">
        <f>'ST Population 2011'!D28/'All Population2011'!D28</f>
        <v>0.88609803708363755</v>
      </c>
      <c r="E28" s="21">
        <f>'ST Population 2011'!E28/'All Population2011'!E28</f>
        <v>0.88436090225563913</v>
      </c>
      <c r="F28" s="21">
        <f>'ST Population 2011'!F28/'All Population2011'!F28</f>
        <v>0.88182739166128099</v>
      </c>
      <c r="G28" s="21">
        <f>'ST Population 2011'!G28/'All Population2011'!G28</f>
        <v>0.88803982553982552</v>
      </c>
      <c r="H28" s="21">
        <f>'ST Population 2011'!H28/'All Population2011'!H28</f>
        <v>0.88489774283316402</v>
      </c>
      <c r="I28" s="21">
        <f>'ST Population 2011'!I28/'All Population2011'!I28</f>
        <v>0.88031108266785385</v>
      </c>
      <c r="J28" s="21">
        <f>'ST Population 2011'!J28/'All Population2011'!J28</f>
        <v>0.89186243985281632</v>
      </c>
      <c r="K28" s="21">
        <f>'ST Population 2011'!K28/'All Population2011'!K28</f>
        <v>0.88603740756850802</v>
      </c>
      <c r="L28" s="21">
        <f>'ST Population 2011'!L28/'All Population2011'!L28</f>
        <v>0.87447454635211752</v>
      </c>
      <c r="M28" s="21">
        <f>'ST Population 2011'!M28/'All Population2011'!M28</f>
        <v>0.89072018306070067</v>
      </c>
      <c r="N28" s="21">
        <f>'ST Population 2011'!N28/'All Population2011'!N28</f>
        <v>0.88246340999809925</v>
      </c>
      <c r="O28" s="21">
        <f>'ST Population 2011'!O28/'All Population2011'!O28</f>
        <v>0.84812755859992073</v>
      </c>
      <c r="P28" s="21">
        <f>'ST Population 2011'!P28/'All Population2011'!P28</f>
        <v>0.87121450690180025</v>
      </c>
      <c r="Q28" s="21">
        <f>'ST Population 2011'!Q28/'All Population2011'!Q28</f>
        <v>0.85981134643925539</v>
      </c>
      <c r="R28" s="21">
        <f>'ST Population 2011'!R28/'All Population2011'!R28</f>
        <v>0.8465365876080162</v>
      </c>
      <c r="S28" s="21">
        <f>'ST Population 2011'!S28/'All Population2011'!S28</f>
        <v>0.870861648249175</v>
      </c>
      <c r="T28" s="21">
        <f>'ST Population 2011'!T28/'All Population2011'!T28</f>
        <v>0.85887266909255666</v>
      </c>
    </row>
    <row r="29" spans="1:20" ht="18.75" customHeight="1">
      <c r="A29" s="12">
        <v>24</v>
      </c>
      <c r="B29" s="13" t="s">
        <v>36</v>
      </c>
      <c r="C29" s="21">
        <f>'ST Population 2011'!C29/'All Population2011'!C29</f>
        <v>0.9539060309711892</v>
      </c>
      <c r="D29" s="21">
        <f>'ST Population 2011'!D29/'All Population2011'!D29</f>
        <v>0.9554016242407698</v>
      </c>
      <c r="E29" s="21">
        <f>'ST Population 2011'!E29/'All Population2011'!E29</f>
        <v>0.95464112906607179</v>
      </c>
      <c r="F29" s="21">
        <f>'ST Population 2011'!F29/'All Population2011'!F29</f>
        <v>0.95644658543496741</v>
      </c>
      <c r="G29" s="21">
        <f>'ST Population 2011'!G29/'All Population2011'!G29</f>
        <v>0.95993021055121841</v>
      </c>
      <c r="H29" s="21">
        <f>'ST Population 2011'!H29/'All Population2011'!H29</f>
        <v>0.95815124591207712</v>
      </c>
      <c r="I29" s="21">
        <f>'ST Population 2011'!I29/'All Population2011'!I29</f>
        <v>0.95513381143956622</v>
      </c>
      <c r="J29" s="21">
        <f>'ST Population 2011'!J29/'All Population2011'!J29</f>
        <v>0.96241385564018866</v>
      </c>
      <c r="K29" s="21">
        <f>'ST Population 2011'!K29/'All Population2011'!K29</f>
        <v>0.95870804024574841</v>
      </c>
      <c r="L29" s="21">
        <f>'ST Population 2011'!L29/'All Population2011'!L29</f>
        <v>0.95066303522793227</v>
      </c>
      <c r="M29" s="21">
        <f>'ST Population 2011'!M29/'All Population2011'!M29</f>
        <v>0.96344635392475619</v>
      </c>
      <c r="N29" s="21">
        <f>'ST Population 2011'!N29/'All Population2011'!N29</f>
        <v>0.95692854053315723</v>
      </c>
      <c r="O29" s="21">
        <f>'ST Population 2011'!O29/'All Population2011'!O29</f>
        <v>0.93327384670295355</v>
      </c>
      <c r="P29" s="21">
        <f>'ST Population 2011'!P29/'All Population2011'!P29</f>
        <v>0.95562977099236646</v>
      </c>
      <c r="Q29" s="21">
        <f>'ST Population 2011'!Q29/'All Population2011'!Q29</f>
        <v>0.9445070897742105</v>
      </c>
      <c r="R29" s="21">
        <f>'ST Population 2011'!R29/'All Population2011'!R29</f>
        <v>0.93001921806498111</v>
      </c>
      <c r="S29" s="21">
        <f>'ST Population 2011'!S29/'All Population2011'!S29</f>
        <v>0.95636601423751988</v>
      </c>
      <c r="T29" s="21">
        <f>'ST Population 2011'!T29/'All Population2011'!T29</f>
        <v>0.94325981582033147</v>
      </c>
    </row>
    <row r="30" spans="1:20" ht="18.75" customHeight="1">
      <c r="A30" s="12">
        <v>25</v>
      </c>
      <c r="B30" s="13" t="s">
        <v>37</v>
      </c>
      <c r="C30" s="21">
        <f>'ST Population 2011'!C30/'All Population2011'!C30</f>
        <v>0.88230116818690996</v>
      </c>
      <c r="D30" s="21">
        <f>'ST Population 2011'!D30/'All Population2011'!D30</f>
        <v>0.88539547658898765</v>
      </c>
      <c r="E30" s="21">
        <f>'ST Population 2011'!E30/'All Population2011'!E30</f>
        <v>0.88379402447356981</v>
      </c>
      <c r="F30" s="21">
        <f>'ST Population 2011'!F30/'All Population2011'!F30</f>
        <v>0.88911800788285344</v>
      </c>
      <c r="G30" s="21">
        <f>'ST Population 2011'!G30/'All Population2011'!G30</f>
        <v>0.89565525049532979</v>
      </c>
      <c r="H30" s="21">
        <f>'ST Population 2011'!H30/'All Population2011'!H30</f>
        <v>0.89225431485178097</v>
      </c>
      <c r="I30" s="21">
        <f>'ST Population 2011'!I30/'All Population2011'!I30</f>
        <v>0.88939310235971902</v>
      </c>
      <c r="J30" s="21">
        <f>'ST Population 2011'!J30/'All Population2011'!J30</f>
        <v>0.90117496261482588</v>
      </c>
      <c r="K30" s="21">
        <f>'ST Population 2011'!K30/'All Population2011'!K30</f>
        <v>0.89504995179190516</v>
      </c>
      <c r="L30" s="21">
        <f>'ST Population 2011'!L30/'All Population2011'!L30</f>
        <v>0.88733631941021407</v>
      </c>
      <c r="M30" s="21">
        <f>'ST Population 2011'!M30/'All Population2011'!M30</f>
        <v>0.90926050797932123</v>
      </c>
      <c r="N30" s="21">
        <f>'ST Population 2011'!N30/'All Population2011'!N30</f>
        <v>0.898037322684337</v>
      </c>
      <c r="O30" s="21">
        <f>'ST Population 2011'!O30/'All Population2011'!O30</f>
        <v>0.85776957030898116</v>
      </c>
      <c r="P30" s="21">
        <f>'ST Population 2011'!P30/'All Population2011'!P30</f>
        <v>0.8914120368202717</v>
      </c>
      <c r="Q30" s="21">
        <f>'ST Population 2011'!Q30/'All Population2011'!Q30</f>
        <v>0.87426480378697791</v>
      </c>
      <c r="R30" s="21">
        <f>'ST Population 2011'!R30/'All Population2011'!R30</f>
        <v>0.85337363554840906</v>
      </c>
      <c r="S30" s="21">
        <f>'ST Population 2011'!S30/'All Population2011'!S30</f>
        <v>0.88994516126442225</v>
      </c>
      <c r="T30" s="21">
        <f>'ST Population 2011'!T30/'All Population2011'!T30</f>
        <v>0.87131306049948209</v>
      </c>
    </row>
    <row r="31" spans="1:20" ht="18.75" customHeight="1">
      <c r="A31" s="12">
        <v>26</v>
      </c>
      <c r="B31" s="13" t="s">
        <v>38</v>
      </c>
      <c r="C31" s="21">
        <f>'ST Population 2011'!C31/'All Population2011'!C31</f>
        <v>0.29129648808963376</v>
      </c>
      <c r="D31" s="21">
        <f>'ST Population 2011'!D31/'All Population2011'!D31</f>
        <v>0.30524939552459823</v>
      </c>
      <c r="E31" s="21">
        <f>'ST Population 2011'!E31/'All Population2011'!E31</f>
        <v>0.2981251425691116</v>
      </c>
      <c r="F31" s="21">
        <f>'ST Population 2011'!F31/'All Population2011'!F31</f>
        <v>0.25453781461522795</v>
      </c>
      <c r="G31" s="21">
        <f>'ST Population 2011'!G31/'All Population2011'!G31</f>
        <v>0.26037825166210599</v>
      </c>
      <c r="H31" s="21">
        <f>'ST Population 2011'!H31/'All Population2011'!H31</f>
        <v>0.25741765384474646</v>
      </c>
      <c r="I31" s="21">
        <f>'ST Population 2011'!I31/'All Population2011'!I31</f>
        <v>0.23764004522561413</v>
      </c>
      <c r="J31" s="21">
        <f>'ST Population 2011'!J31/'All Population2011'!J31</f>
        <v>0.24020355577249813</v>
      </c>
      <c r="K31" s="21">
        <f>'ST Population 2011'!K31/'All Population2011'!K31</f>
        <v>0.23891887145867477</v>
      </c>
      <c r="L31" s="21">
        <f>'ST Population 2011'!L31/'All Population2011'!L31</f>
        <v>0.21818681662660899</v>
      </c>
      <c r="M31" s="21">
        <f>'ST Population 2011'!M31/'All Population2011'!M31</f>
        <v>0.22275795959165615</v>
      </c>
      <c r="N31" s="21">
        <f>'ST Population 2011'!N31/'All Population2011'!N31</f>
        <v>0.22046857128835293</v>
      </c>
      <c r="O31" s="21">
        <f>'ST Population 2011'!O31/'All Population2011'!O31</f>
        <v>0.2105939995052736</v>
      </c>
      <c r="P31" s="21">
        <f>'ST Population 2011'!P31/'All Population2011'!P31</f>
        <v>0.22922850307617426</v>
      </c>
      <c r="Q31" s="21">
        <f>'ST Population 2011'!Q31/'All Population2011'!Q31</f>
        <v>0.21995426117408515</v>
      </c>
      <c r="R31" s="21">
        <f>'ST Population 2011'!R31/'All Population2011'!R31</f>
        <v>0.20762592413312209</v>
      </c>
      <c r="S31" s="21">
        <f>'ST Population 2011'!S31/'All Population2011'!S31</f>
        <v>0.2263910415653039</v>
      </c>
      <c r="T31" s="21">
        <f>'ST Population 2011'!T31/'All Population2011'!T31</f>
        <v>0.2170582837740325</v>
      </c>
    </row>
    <row r="32" spans="1:20" ht="18.75" customHeight="1">
      <c r="A32" s="12">
        <v>27</v>
      </c>
      <c r="B32" s="13" t="s">
        <v>39</v>
      </c>
      <c r="C32" s="21">
        <f>'ST Population 2011'!C32/'All Population2011'!C32</f>
        <v>0</v>
      </c>
      <c r="D32" s="21">
        <f>'ST Population 2011'!D32/'All Population2011'!D32</f>
        <v>0</v>
      </c>
      <c r="E32" s="21">
        <f>'ST Population 2011'!E32/'All Population2011'!E32</f>
        <v>0</v>
      </c>
      <c r="F32" s="21">
        <f>'ST Population 2011'!F32/'All Population2011'!F32</f>
        <v>0</v>
      </c>
      <c r="G32" s="21">
        <f>'ST Population 2011'!G32/'All Population2011'!G32</f>
        <v>0</v>
      </c>
      <c r="H32" s="21">
        <f>'ST Population 2011'!H32/'All Population2011'!H32</f>
        <v>0</v>
      </c>
      <c r="I32" s="21">
        <f>'ST Population 2011'!I32/'All Population2011'!I32</f>
        <v>0</v>
      </c>
      <c r="J32" s="21">
        <f>'ST Population 2011'!J32/'All Population2011'!J32</f>
        <v>0</v>
      </c>
      <c r="K32" s="21">
        <f>'ST Population 2011'!K32/'All Population2011'!K32</f>
        <v>0</v>
      </c>
      <c r="L32" s="21">
        <f>'ST Population 2011'!L32/'All Population2011'!L32</f>
        <v>0</v>
      </c>
      <c r="M32" s="21">
        <f>'ST Population 2011'!M32/'All Population2011'!M32</f>
        <v>0</v>
      </c>
      <c r="N32" s="21">
        <f>'ST Population 2011'!N32/'All Population2011'!N32</f>
        <v>0</v>
      </c>
      <c r="O32" s="21">
        <f>'ST Population 2011'!O32/'All Population2011'!O32</f>
        <v>0</v>
      </c>
      <c r="P32" s="21">
        <f>'ST Population 2011'!P32/'All Population2011'!P32</f>
        <v>0</v>
      </c>
      <c r="Q32" s="21">
        <f>'ST Population 2011'!Q32/'All Population2011'!Q32</f>
        <v>0</v>
      </c>
      <c r="R32" s="21">
        <f>'ST Population 2011'!R32/'All Population2011'!R32</f>
        <v>0</v>
      </c>
      <c r="S32" s="21">
        <f>'ST Population 2011'!S32/'All Population2011'!S32</f>
        <v>0</v>
      </c>
      <c r="T32" s="21">
        <f>'ST Population 2011'!T32/'All Population2011'!T32</f>
        <v>0</v>
      </c>
    </row>
    <row r="33" spans="1:20" ht="18.75" customHeight="1">
      <c r="A33" s="12">
        <v>28</v>
      </c>
      <c r="B33" s="13" t="s">
        <v>40</v>
      </c>
      <c r="C33" s="21">
        <f>'ST Population 2011'!C33/'All Population2011'!C33</f>
        <v>0</v>
      </c>
      <c r="D33" s="21">
        <f>'ST Population 2011'!D33/'All Population2011'!D33</f>
        <v>0</v>
      </c>
      <c r="E33" s="21">
        <f>'ST Population 2011'!E33/'All Population2011'!E33</f>
        <v>0</v>
      </c>
      <c r="F33" s="21">
        <f>'ST Population 2011'!F33/'All Population2011'!F33</f>
        <v>0</v>
      </c>
      <c r="G33" s="21">
        <f>'ST Population 2011'!G33/'All Population2011'!G33</f>
        <v>0</v>
      </c>
      <c r="H33" s="21">
        <f>'ST Population 2011'!H33/'All Population2011'!H33</f>
        <v>0</v>
      </c>
      <c r="I33" s="21">
        <f>'ST Population 2011'!I33/'All Population2011'!I33</f>
        <v>0</v>
      </c>
      <c r="J33" s="21">
        <f>'ST Population 2011'!J33/'All Population2011'!J33</f>
        <v>0</v>
      </c>
      <c r="K33" s="21">
        <f>'ST Population 2011'!K33/'All Population2011'!K33</f>
        <v>0</v>
      </c>
      <c r="L33" s="21">
        <f>'ST Population 2011'!L33/'All Population2011'!L33</f>
        <v>0</v>
      </c>
      <c r="M33" s="21">
        <f>'ST Population 2011'!M33/'All Population2011'!M33</f>
        <v>0</v>
      </c>
      <c r="N33" s="21">
        <f>'ST Population 2011'!N33/'All Population2011'!N33</f>
        <v>0</v>
      </c>
      <c r="O33" s="21">
        <f>'ST Population 2011'!O33/'All Population2011'!O33</f>
        <v>0</v>
      </c>
      <c r="P33" s="21">
        <f>'ST Population 2011'!P33/'All Population2011'!P33</f>
        <v>0</v>
      </c>
      <c r="Q33" s="21">
        <f>'ST Population 2011'!Q33/'All Population2011'!Q33</f>
        <v>0</v>
      </c>
      <c r="R33" s="21">
        <f>'ST Population 2011'!R33/'All Population2011'!R33</f>
        <v>0</v>
      </c>
      <c r="S33" s="21">
        <f>'ST Population 2011'!S33/'All Population2011'!S33</f>
        <v>0</v>
      </c>
      <c r="T33" s="21">
        <f>'ST Population 2011'!T33/'All Population2011'!T33</f>
        <v>0</v>
      </c>
    </row>
    <row r="34" spans="1:20" ht="18.75" customHeight="1">
      <c r="A34" s="12">
        <v>29</v>
      </c>
      <c r="B34" s="13" t="s">
        <v>41</v>
      </c>
      <c r="C34" s="21">
        <f>'ST Population 2011'!C34/'All Population2011'!C34</f>
        <v>0.15217585918071821</v>
      </c>
      <c r="D34" s="21">
        <f>'ST Population 2011'!D34/'All Population2011'!D34</f>
        <v>0.15792038511840278</v>
      </c>
      <c r="E34" s="21">
        <f>'ST Population 2011'!E34/'All Population2011'!E34</f>
        <v>0.15488546986329313</v>
      </c>
      <c r="F34" s="21">
        <f>'ST Population 2011'!F34/'All Population2011'!F34</f>
        <v>0.1411369486837942</v>
      </c>
      <c r="G34" s="21">
        <f>'ST Population 2011'!G34/'All Population2011'!G34</f>
        <v>0.14348600876559264</v>
      </c>
      <c r="H34" s="21">
        <f>'ST Population 2011'!H34/'All Population2011'!H34</f>
        <v>0.14224453647237578</v>
      </c>
      <c r="I34" s="21">
        <f>'ST Population 2011'!I34/'All Population2011'!I34</f>
        <v>0.13617382106759085</v>
      </c>
      <c r="J34" s="21">
        <f>'ST Population 2011'!J34/'All Population2011'!J34</f>
        <v>0.13884803954455069</v>
      </c>
      <c r="K34" s="21">
        <f>'ST Population 2011'!K34/'All Population2011'!K34</f>
        <v>0.13742617944023774</v>
      </c>
      <c r="L34" s="21">
        <f>'ST Population 2011'!L34/'All Population2011'!L34</f>
        <v>0.12849599061216507</v>
      </c>
      <c r="M34" s="21">
        <f>'ST Population 2011'!M34/'All Population2011'!M34</f>
        <v>0.13518486022329948</v>
      </c>
      <c r="N34" s="21">
        <f>'ST Population 2011'!N34/'All Population2011'!N34</f>
        <v>0.13159542473639793</v>
      </c>
      <c r="O34" s="21">
        <f>'ST Population 2011'!O34/'All Population2011'!O34</f>
        <v>0.12515180358218528</v>
      </c>
      <c r="P34" s="21">
        <f>'ST Population 2011'!P34/'All Population2011'!P34</f>
        <v>0.13316436120196512</v>
      </c>
      <c r="Q34" s="21">
        <f>'ST Population 2011'!Q34/'All Population2011'!Q34</f>
        <v>0.12890577973241502</v>
      </c>
      <c r="R34" s="21">
        <f>'ST Population 2011'!R34/'All Population2011'!R34</f>
        <v>0.12387523300403702</v>
      </c>
      <c r="S34" s="21">
        <f>'ST Population 2011'!S34/'All Population2011'!S34</f>
        <v>0.13222304254309136</v>
      </c>
      <c r="T34" s="21">
        <f>'ST Population 2011'!T34/'All Population2011'!T34</f>
        <v>0.12782083480695941</v>
      </c>
    </row>
    <row r="35" spans="1:20" ht="18.75" customHeight="1">
      <c r="A35" s="12">
        <v>30</v>
      </c>
      <c r="B35" s="13" t="s">
        <v>42</v>
      </c>
      <c r="C35" s="21">
        <f>'ST Population 2011'!C35/'All Population2011'!C35</f>
        <v>0.35187268395976706</v>
      </c>
      <c r="D35" s="21">
        <f>'ST Population 2011'!D35/'All Population2011'!D35</f>
        <v>0.35336481299045419</v>
      </c>
      <c r="E35" s="21">
        <f>'ST Population 2011'!E35/'All Population2011'!E35</f>
        <v>0.35260890699116676</v>
      </c>
      <c r="F35" s="21">
        <f>'ST Population 2011'!F35/'All Population2011'!F35</f>
        <v>0.35354532885640927</v>
      </c>
      <c r="G35" s="21">
        <f>'ST Population 2011'!G35/'All Population2011'!G35</f>
        <v>0.35801273885350321</v>
      </c>
      <c r="H35" s="21">
        <f>'ST Population 2011'!H35/'All Population2011'!H35</f>
        <v>0.35574391253103294</v>
      </c>
      <c r="I35" s="21">
        <f>'ST Population 2011'!I35/'All Population2011'!I35</f>
        <v>0.35491517890214092</v>
      </c>
      <c r="J35" s="21">
        <f>'ST Population 2011'!J35/'All Population2011'!J35</f>
        <v>0.35424326555113678</v>
      </c>
      <c r="K35" s="21">
        <f>'ST Population 2011'!K35/'All Population2011'!K35</f>
        <v>0.35458137627674646</v>
      </c>
      <c r="L35" s="21">
        <f>'ST Population 2011'!L35/'All Population2011'!L35</f>
        <v>0.34978811984239089</v>
      </c>
      <c r="M35" s="21">
        <f>'ST Population 2011'!M35/'All Population2011'!M35</f>
        <v>0.36132916698422374</v>
      </c>
      <c r="N35" s="21">
        <f>'ST Population 2011'!N35/'All Population2011'!N35</f>
        <v>0.35548697877465002</v>
      </c>
      <c r="O35" s="21">
        <f>'ST Population 2011'!O35/'All Population2011'!O35</f>
        <v>0.32031227740262702</v>
      </c>
      <c r="P35" s="21">
        <f>'ST Population 2011'!P35/'All Population2011'!P35</f>
        <v>0.34790649728648093</v>
      </c>
      <c r="Q35" s="21">
        <f>'ST Population 2011'!Q35/'All Population2011'!Q35</f>
        <v>0.3336809635722679</v>
      </c>
      <c r="R35" s="21">
        <f>'ST Population 2011'!R35/'All Population2011'!R35</f>
        <v>0.31771445006351412</v>
      </c>
      <c r="S35" s="21">
        <f>'ST Population 2011'!S35/'All Population2011'!S35</f>
        <v>0.3452738617980125</v>
      </c>
      <c r="T35" s="21">
        <f>'ST Population 2011'!T35/'All Population2011'!T35</f>
        <v>0.33101926462202169</v>
      </c>
    </row>
    <row r="36" spans="1:20" ht="18.75" customHeight="1">
      <c r="A36" s="12">
        <v>31</v>
      </c>
      <c r="B36" s="13" t="s">
        <v>43</v>
      </c>
      <c r="C36" s="21">
        <f>'ST Population 2011'!C36/'All Population2011'!C36</f>
        <v>1.4648569784909514E-2</v>
      </c>
      <c r="D36" s="21">
        <f>'ST Population 2011'!D36/'All Population2011'!D36</f>
        <v>1.4515378543830526E-2</v>
      </c>
      <c r="E36" s="21">
        <f>'ST Population 2011'!E36/'All Population2011'!E36</f>
        <v>1.4583797881746002E-2</v>
      </c>
      <c r="F36" s="21">
        <f>'ST Population 2011'!F36/'All Population2011'!F36</f>
        <v>1.3414327900848408E-2</v>
      </c>
      <c r="G36" s="21">
        <f>'ST Population 2011'!G36/'All Population2011'!G36</f>
        <v>1.3303371901348265E-2</v>
      </c>
      <c r="H36" s="21">
        <f>'ST Population 2011'!H36/'All Population2011'!H36</f>
        <v>1.3360572681810361E-2</v>
      </c>
      <c r="I36" s="21">
        <f>'ST Population 2011'!I36/'All Population2011'!I36</f>
        <v>1.2763415289461387E-2</v>
      </c>
      <c r="J36" s="21">
        <f>'ST Population 2011'!J36/'All Population2011'!J36</f>
        <v>1.2041129886163977E-2</v>
      </c>
      <c r="K36" s="21">
        <f>'ST Population 2011'!K36/'All Population2011'!K36</f>
        <v>1.2415667989365185E-2</v>
      </c>
      <c r="L36" s="21">
        <f>'ST Population 2011'!L36/'All Population2011'!L36</f>
        <v>1.1453531836379968E-2</v>
      </c>
      <c r="M36" s="21">
        <f>'ST Population 2011'!M36/'All Population2011'!M36</f>
        <v>1.0841252029938244E-2</v>
      </c>
      <c r="N36" s="21">
        <f>'ST Population 2011'!N36/'All Population2011'!N36</f>
        <v>1.1159618169061181E-2</v>
      </c>
      <c r="O36" s="21">
        <f>'ST Population 2011'!O36/'All Population2011'!O36</f>
        <v>1.11774188675929E-2</v>
      </c>
      <c r="P36" s="21">
        <f>'ST Population 2011'!P36/'All Population2011'!P36</f>
        <v>1.1903578315308581E-2</v>
      </c>
      <c r="Q36" s="21">
        <f>'ST Population 2011'!Q36/'All Population2011'!Q36</f>
        <v>1.1539482511844027E-2</v>
      </c>
      <c r="R36" s="21">
        <f>'ST Population 2011'!R36/'All Population2011'!R36</f>
        <v>1.1106988345456842E-2</v>
      </c>
      <c r="S36" s="21">
        <f>'ST Population 2011'!S36/'All Population2011'!S36</f>
        <v>1.1697410107383907E-2</v>
      </c>
      <c r="T36" s="21">
        <f>'ST Population 2011'!T36/'All Population2011'!T36</f>
        <v>1.1402363783459645E-2</v>
      </c>
    </row>
    <row r="37" spans="1:20" ht="18.75" customHeight="1">
      <c r="A37" s="12">
        <v>32</v>
      </c>
      <c r="B37" s="13" t="s">
        <v>44</v>
      </c>
      <c r="C37" s="21">
        <f>'ST Population 2011'!C37/'All Population2011'!C37</f>
        <v>0.38312054555709379</v>
      </c>
      <c r="D37" s="21">
        <f>'ST Population 2011'!D37/'All Population2011'!D37</f>
        <v>0.38400802704349174</v>
      </c>
      <c r="E37" s="21">
        <f>'ST Population 2011'!E37/'All Population2011'!E37</f>
        <v>0.38355381515682541</v>
      </c>
      <c r="F37" s="21">
        <f>'ST Population 2011'!F37/'All Population2011'!F37</f>
        <v>0.38565675057208237</v>
      </c>
      <c r="G37" s="21">
        <f>'ST Population 2011'!G37/'All Population2011'!G37</f>
        <v>0.38306605939987753</v>
      </c>
      <c r="H37" s="21">
        <f>'ST Population 2011'!H37/'All Population2011'!H37</f>
        <v>0.38439011611044061</v>
      </c>
      <c r="I37" s="21">
        <f>'ST Population 2011'!I37/'All Population2011'!I37</f>
        <v>0.37668686024650094</v>
      </c>
      <c r="J37" s="21">
        <f>'ST Population 2011'!J37/'All Population2011'!J37</f>
        <v>0.37169017569908436</v>
      </c>
      <c r="K37" s="21">
        <f>'ST Population 2011'!K37/'All Population2011'!K37</f>
        <v>0.37424378300664757</v>
      </c>
      <c r="L37" s="21">
        <f>'ST Population 2011'!L37/'All Population2011'!L37</f>
        <v>0.34687038901223161</v>
      </c>
      <c r="M37" s="21">
        <f>'ST Population 2011'!M37/'All Population2011'!M37</f>
        <v>0.34564298500278284</v>
      </c>
      <c r="N37" s="21">
        <f>'ST Population 2011'!N37/'All Population2011'!N37</f>
        <v>0.34628334628334628</v>
      </c>
      <c r="O37" s="21">
        <f>'ST Population 2011'!O37/'All Population2011'!O37</f>
        <v>0.31597770403067305</v>
      </c>
      <c r="P37" s="21">
        <f>'ST Population 2011'!P37/'All Population2011'!P37</f>
        <v>0.34130487160953304</v>
      </c>
      <c r="Q37" s="21">
        <f>'ST Population 2011'!Q37/'All Population2011'!Q37</f>
        <v>0.32893511779716805</v>
      </c>
      <c r="R37" s="21">
        <f>'ST Population 2011'!R37/'All Population2011'!R37</f>
        <v>0.31236114007962057</v>
      </c>
      <c r="S37" s="21">
        <f>'ST Population 2011'!S37/'All Population2011'!S37</f>
        <v>0.33869391459136838</v>
      </c>
      <c r="T37" s="21">
        <f>'ST Population 2011'!T37/'All Population2011'!T37</f>
        <v>0.32578098943857697</v>
      </c>
    </row>
    <row r="38" spans="1:20" ht="18.75" customHeight="1">
      <c r="A38" s="12">
        <v>33</v>
      </c>
      <c r="B38" s="13" t="s">
        <v>45</v>
      </c>
      <c r="C38" s="21">
        <f>'ST Population 2011'!C38/'All Population2011'!C38</f>
        <v>6.3466228121288604E-3</v>
      </c>
      <c r="D38" s="21">
        <f>'ST Population 2011'!D38/'All Population2011'!D38</f>
        <v>6.6861287214804201E-3</v>
      </c>
      <c r="E38" s="21">
        <f>'ST Population 2011'!E38/'All Population2011'!E38</f>
        <v>6.506507463673033E-3</v>
      </c>
      <c r="F38" s="21">
        <f>'ST Population 2011'!F38/'All Population2011'!F38</f>
        <v>5.6575456184654463E-3</v>
      </c>
      <c r="G38" s="21">
        <f>'ST Population 2011'!G38/'All Population2011'!G38</f>
        <v>5.9515337232938911E-3</v>
      </c>
      <c r="H38" s="21">
        <f>'ST Population 2011'!H38/'All Population2011'!H38</f>
        <v>5.7962194487468609E-3</v>
      </c>
      <c r="I38" s="21">
        <f>'ST Population 2011'!I38/'All Population2011'!I38</f>
        <v>5.3653998480796385E-3</v>
      </c>
      <c r="J38" s="21">
        <f>'ST Population 2011'!J38/'All Population2011'!J38</f>
        <v>5.4156869667157347E-3</v>
      </c>
      <c r="K38" s="21">
        <f>'ST Population 2011'!K38/'All Population2011'!K38</f>
        <v>5.3891822392162954E-3</v>
      </c>
      <c r="L38" s="21">
        <f>'ST Population 2011'!L38/'All Population2011'!L38</f>
        <v>4.9487373859561402E-3</v>
      </c>
      <c r="M38" s="21">
        <f>'ST Population 2011'!M38/'All Population2011'!M38</f>
        <v>5.007836307708468E-3</v>
      </c>
      <c r="N38" s="21">
        <f>'ST Population 2011'!N38/'All Population2011'!N38</f>
        <v>4.9767448701253884E-3</v>
      </c>
      <c r="O38" s="21">
        <f>'ST Population 2011'!O38/'All Population2011'!O38</f>
        <v>4.8396173423557775E-3</v>
      </c>
      <c r="P38" s="21">
        <f>'ST Population 2011'!P38/'All Population2011'!P38</f>
        <v>5.3409703617584119E-3</v>
      </c>
      <c r="Q38" s="21">
        <f>'ST Population 2011'!Q38/'All Population2011'!Q38</f>
        <v>5.0661862277574157E-3</v>
      </c>
      <c r="R38" s="21">
        <f>'ST Population 2011'!R38/'All Population2011'!R38</f>
        <v>4.8355520370399951E-3</v>
      </c>
      <c r="S38" s="21">
        <f>'ST Population 2011'!S38/'All Population2011'!S38</f>
        <v>5.420300688052407E-3</v>
      </c>
      <c r="T38" s="21">
        <f>'ST Population 2011'!T38/'All Population2011'!T38</f>
        <v>5.1039004388630889E-3</v>
      </c>
    </row>
    <row r="39" spans="1:20" ht="18.75" customHeight="1">
      <c r="A39" s="12">
        <v>34</v>
      </c>
      <c r="B39" s="13" t="s">
        <v>46</v>
      </c>
      <c r="C39" s="21">
        <f>'ST Population 2011'!C39/'All Population2011'!C39</f>
        <v>2.6994541945391783E-2</v>
      </c>
      <c r="D39" s="21">
        <f>'ST Population 2011'!D39/'All Population2011'!D39</f>
        <v>2.8154786976802234E-2</v>
      </c>
      <c r="E39" s="21">
        <f>'ST Population 2011'!E39/'All Population2011'!E39</f>
        <v>2.7539879527348318E-2</v>
      </c>
      <c r="F39" s="21">
        <f>'ST Population 2011'!F39/'All Population2011'!F39</f>
        <v>2.9906355278935648E-2</v>
      </c>
      <c r="G39" s="21">
        <f>'ST Population 2011'!G39/'All Population2011'!G39</f>
        <v>3.1195325130586923E-2</v>
      </c>
      <c r="H39" s="21">
        <f>'ST Population 2011'!H39/'All Population2011'!H39</f>
        <v>3.0517774145960054E-2</v>
      </c>
      <c r="I39" s="21">
        <f>'ST Population 2011'!I39/'All Population2011'!I39</f>
        <v>3.1324329269306901E-2</v>
      </c>
      <c r="J39" s="21">
        <f>'ST Population 2011'!J39/'All Population2011'!J39</f>
        <v>3.2601547650148187E-2</v>
      </c>
      <c r="K39" s="21">
        <f>'ST Population 2011'!K39/'All Population2011'!K39</f>
        <v>3.1937435405126079E-2</v>
      </c>
      <c r="L39" s="21">
        <f>'ST Population 2011'!L39/'All Population2011'!L39</f>
        <v>3.0574482825147107E-2</v>
      </c>
      <c r="M39" s="21">
        <f>'ST Population 2011'!M39/'All Population2011'!M39</f>
        <v>3.3128470795140648E-2</v>
      </c>
      <c r="N39" s="21">
        <f>'ST Population 2011'!N39/'All Population2011'!N39</f>
        <v>3.1796520561978632E-2</v>
      </c>
      <c r="O39" s="21">
        <f>'ST Population 2011'!O39/'All Population2011'!O39</f>
        <v>3.0950818025618675E-2</v>
      </c>
      <c r="P39" s="21">
        <f>'ST Population 2011'!P39/'All Population2011'!P39</f>
        <v>3.3037861923864133E-2</v>
      </c>
      <c r="Q39" s="21">
        <f>'ST Population 2011'!Q39/'All Population2011'!Q39</f>
        <v>3.1962204048958734E-2</v>
      </c>
      <c r="R39" s="21">
        <f>'ST Population 2011'!R39/'All Population2011'!R39</f>
        <v>3.0760622015044099E-2</v>
      </c>
      <c r="S39" s="21">
        <f>'ST Population 2011'!S39/'All Population2011'!S39</f>
        <v>3.2656843210089131E-2</v>
      </c>
      <c r="T39" s="21">
        <f>'ST Population 2011'!T39/'All Population2011'!T39</f>
        <v>3.1687285014057237E-2</v>
      </c>
    </row>
    <row r="40" spans="1:20" ht="18.75" customHeight="1">
      <c r="A40" s="12">
        <v>35</v>
      </c>
      <c r="B40" s="13" t="s">
        <v>47</v>
      </c>
      <c r="C40" s="21">
        <f>'ST Population 2011'!C40/'All Population2011'!C40</f>
        <v>6.5397516946727463E-2</v>
      </c>
      <c r="D40" s="21">
        <f>'ST Population 2011'!D40/'All Population2011'!D40</f>
        <v>6.642795507576478E-2</v>
      </c>
      <c r="E40" s="21">
        <f>'ST Population 2011'!E40/'All Population2011'!E40</f>
        <v>6.5900819718148415E-2</v>
      </c>
      <c r="F40" s="21">
        <f>'ST Population 2011'!F40/'All Population2011'!F40</f>
        <v>6.3308527024138195E-2</v>
      </c>
      <c r="G40" s="21">
        <f>'ST Population 2011'!G40/'All Population2011'!G40</f>
        <v>6.3918702360495058E-2</v>
      </c>
      <c r="H40" s="21">
        <f>'ST Population 2011'!H40/'All Population2011'!H40</f>
        <v>6.3607172022225114E-2</v>
      </c>
      <c r="I40" s="21">
        <f>'ST Population 2011'!I40/'All Population2011'!I40</f>
        <v>6.3961437521164913E-2</v>
      </c>
      <c r="J40" s="21">
        <f>'ST Population 2011'!J40/'All Population2011'!J40</f>
        <v>6.2626508515044296E-2</v>
      </c>
      <c r="K40" s="21">
        <f>'ST Population 2011'!K40/'All Population2011'!K40</f>
        <v>6.3310370849445657E-2</v>
      </c>
      <c r="L40" s="21">
        <f>'ST Population 2011'!L40/'All Population2011'!L40</f>
        <v>6.1717058368845931E-2</v>
      </c>
      <c r="M40" s="21">
        <f>'ST Population 2011'!M40/'All Population2011'!M40</f>
        <v>6.1624219691693988E-2</v>
      </c>
      <c r="N40" s="21">
        <f>'ST Population 2011'!N40/'All Population2011'!N40</f>
        <v>6.1673563790861495E-2</v>
      </c>
      <c r="O40" s="21">
        <f>'ST Population 2011'!O40/'All Population2011'!O40</f>
        <v>5.8997091673428669E-2</v>
      </c>
      <c r="P40" s="21">
        <f>'ST Population 2011'!P40/'All Population2011'!P40</f>
        <v>6.2654022821478625E-2</v>
      </c>
      <c r="Q40" s="21">
        <f>'ST Population 2011'!Q40/'All Population2011'!Q40</f>
        <v>6.0812763627377302E-2</v>
      </c>
      <c r="R40" s="21">
        <f>'ST Population 2011'!R40/'All Population2011'!R40</f>
        <v>5.8570657541271706E-2</v>
      </c>
      <c r="S40" s="21">
        <f>'ST Population 2011'!S40/'All Population2011'!S40</f>
        <v>6.2370676097443831E-2</v>
      </c>
      <c r="T40" s="21">
        <f>'ST Population 2011'!T40/'All Population2011'!T40</f>
        <v>6.045134327052297E-2</v>
      </c>
    </row>
    <row r="41" spans="1:20" ht="19.5" customHeight="1">
      <c r="A41" s="28" t="s">
        <v>48</v>
      </c>
      <c r="B41" s="28"/>
      <c r="C41" s="21">
        <f>'ST Population 2011'!C41/'All Population2011'!C41</f>
        <v>9.7425508711190406E-2</v>
      </c>
      <c r="D41" s="21">
        <f>'ST Population 2011'!D41/'All Population2011'!D41</f>
        <v>0.10245104279748193</v>
      </c>
      <c r="E41" s="21">
        <f>'ST Population 2011'!E41/'All Population2011'!E41</f>
        <v>9.9825435928416098E-2</v>
      </c>
      <c r="F41" s="21">
        <f>'ST Population 2011'!F41/'All Population2011'!F41</f>
        <v>9.4459175304137319E-2</v>
      </c>
      <c r="G41" s="21">
        <f>'ST Population 2011'!G41/'All Population2011'!G41</f>
        <v>9.9113678718685358E-2</v>
      </c>
      <c r="H41" s="21">
        <f>'ST Population 2011'!H41/'All Population2011'!H41</f>
        <v>9.6682655243177623E-2</v>
      </c>
      <c r="I41" s="21">
        <f>'ST Population 2011'!I41/'All Population2011'!I41</f>
        <v>9.0401054579453868E-2</v>
      </c>
      <c r="J41" s="21">
        <f>'ST Population 2011'!J41/'All Population2011'!J41</f>
        <v>9.4144135356428391E-2</v>
      </c>
      <c r="K41" s="21">
        <f>'ST Population 2011'!K41/'All Population2011'!K41</f>
        <v>9.2175573881095985E-2</v>
      </c>
      <c r="L41" s="21">
        <f>'ST Population 2011'!L41/'All Population2011'!L41</f>
        <v>8.5544090528606731E-2</v>
      </c>
      <c r="M41" s="21">
        <f>'ST Population 2011'!M41/'All Population2011'!M41</f>
        <v>9.017605542591943E-2</v>
      </c>
      <c r="N41" s="21">
        <f>'ST Population 2011'!N41/'All Population2011'!N41</f>
        <v>8.7711170877917688E-2</v>
      </c>
      <c r="O41" s="21">
        <f>'ST Population 2011'!O41/'All Population2011'!O41</f>
        <v>8.0388138375679194E-2</v>
      </c>
      <c r="P41" s="21">
        <f>'ST Population 2011'!P41/'All Population2011'!P41</f>
        <v>8.9993705442460381E-2</v>
      </c>
      <c r="Q41" s="21">
        <f>'ST Population 2011'!Q41/'All Population2011'!Q41</f>
        <v>8.4946943055046201E-2</v>
      </c>
      <c r="R41" s="21">
        <f>'ST Population 2011'!R41/'All Population2011'!R41</f>
        <v>8.0235425360476731E-2</v>
      </c>
      <c r="S41" s="21">
        <f>'ST Population 2011'!S41/'All Population2011'!S41</f>
        <v>8.9536459753686876E-2</v>
      </c>
      <c r="T41" s="21">
        <f>'ST Population 2011'!T41/'All Population2011'!T41</f>
        <v>8.467550017026082E-2</v>
      </c>
    </row>
    <row r="42" spans="1:20" ht="19.5" customHeight="1">
      <c r="E42" s="19"/>
      <c r="H42" s="19"/>
      <c r="K42" s="19"/>
      <c r="N42" s="19"/>
    </row>
    <row r="43" spans="1:20" ht="19.5" customHeight="1">
      <c r="E43" s="20"/>
      <c r="H43" s="20"/>
      <c r="K43" s="20"/>
    </row>
    <row r="46" spans="1:20" ht="19.5" customHeight="1">
      <c r="C46" s="19"/>
    </row>
  </sheetData>
  <mergeCells count="9">
    <mergeCell ref="O3:Q3"/>
    <mergeCell ref="R3:T3"/>
    <mergeCell ref="A41:B41"/>
    <mergeCell ref="A3:A4"/>
    <mergeCell ref="B3:B4"/>
    <mergeCell ref="C3:E3"/>
    <mergeCell ref="F3:H3"/>
    <mergeCell ref="I3:K3"/>
    <mergeCell ref="L3:N3"/>
  </mergeCells>
  <pageMargins left="0.32" right="0.16" top="0.52" bottom="0.62" header="0.36" footer="0.24"/>
  <pageSetup paperSize="9" scale="95" firstPageNumber="69" orientation="portrait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All Population </vt:lpstr>
      <vt:lpstr>SC Population </vt:lpstr>
      <vt:lpstr>ST Population</vt:lpstr>
      <vt:lpstr>All Population2011</vt:lpstr>
      <vt:lpstr>SC Population2011</vt:lpstr>
      <vt:lpstr>SC Population2011%</vt:lpstr>
      <vt:lpstr>ST Population 2011</vt:lpstr>
      <vt:lpstr>ST Population 2011%</vt:lpstr>
      <vt:lpstr>'All Population '!Print_Area</vt:lpstr>
      <vt:lpstr>'All Population2011'!Print_Area</vt:lpstr>
      <vt:lpstr>'SC Population '!Print_Area</vt:lpstr>
      <vt:lpstr>'SC Population2011'!Print_Area</vt:lpstr>
      <vt:lpstr>'SC Population2011%'!Print_Area</vt:lpstr>
      <vt:lpstr>'ST Population'!Print_Area</vt:lpstr>
      <vt:lpstr>'ST Population 2011'!Print_Area</vt:lpstr>
      <vt:lpstr>'ST Population 2011%'!Print_Area</vt:lpstr>
      <vt:lpstr>'All Population '!Print_Titles</vt:lpstr>
      <vt:lpstr>'All Population2011'!Print_Titles</vt:lpstr>
      <vt:lpstr>'SC Population '!Print_Titles</vt:lpstr>
      <vt:lpstr>'SC Population2011'!Print_Titles</vt:lpstr>
      <vt:lpstr>'SC Population2011%'!Print_Titles</vt:lpstr>
      <vt:lpstr>'ST Population'!Print_Titles</vt:lpstr>
      <vt:lpstr>'ST Population 2011'!Print_Titles</vt:lpstr>
      <vt:lpstr>'ST Population 2011%'!Print_Titles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omc</cp:lastModifiedBy>
  <cp:lastPrinted>2014-04-07T11:36:46Z</cp:lastPrinted>
  <dcterms:created xsi:type="dcterms:W3CDTF">2014-02-13T10:38:51Z</dcterms:created>
  <dcterms:modified xsi:type="dcterms:W3CDTF">2017-06-07T20:47:39Z</dcterms:modified>
</cp:coreProperties>
</file>