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Default Extension="vml" ContentType="application/vnd.openxmlformats-officedocument.vmlDrawing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June 2022" sheetId="1" state="visible" r:id="rId1"/>
    <sheet name="May 2022" sheetId="2" state="visible" r:id="rId2"/>
    <sheet name="Apr 2022" sheetId="3" state="visible" r:id="rId3"/>
    <sheet name="Attendance Key " sheetId="4" state="visible" r:id="rId4"/>
    <sheet name="ID_Map" sheetId="5" state="visible" r:id="rId5"/>
  </sheets>
  <definedNames>
    <definedName name="ID_Map" hidden="0">#REF!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2" authorId="0">
      <text>
        <r>
          <rPr>
            <sz val="9"/>
            <rFont val="Tahoma"/>
          </rPr>
          <t xml:space="preserve">1, 4 &amp; 5 PL</t>
        </r>
      </text>
    </comment>
    <comment ref="AF30" authorId="0">
      <text>
        <r>
          <rPr>
            <sz val="9"/>
            <rFont val="Tahoma"/>
          </rPr>
          <t xml:space="preserve">WFH till 3rd June </t>
        </r>
      </text>
    </comment>
    <comment ref="AF36" authorId="0">
      <text>
        <r>
          <rPr>
            <sz val="9"/>
            <rFont val="Tahoma"/>
          </rPr>
          <t xml:space="preserve">6 &amp; 7 June PL
</t>
        </r>
      </text>
    </comment>
    <comment ref="Z50" authorId="0">
      <text>
        <r>
          <rPr>
            <sz val="9"/>
            <rFont val="Tahoma"/>
          </rPr>
          <t xml:space="preserve">0.5 WFH</t>
        </r>
      </text>
    </comment>
    <comment ref="R52" authorId="0">
      <text>
        <r>
          <rPr>
            <sz val="9"/>
            <rFont val="Tahoma"/>
          </rPr>
          <t xml:space="preserve">0.5 WFH
</t>
        </r>
      </text>
    </comment>
    <comment ref="AF52" authorId="0">
      <text>
        <r>
          <rPr>
            <sz val="9"/>
            <rFont val="Tahoma"/>
          </rPr>
          <t xml:space="preserve">9 &amp; 10 June PL</t>
        </r>
      </text>
    </comment>
    <comment ref="AF7" authorId="0">
      <text>
        <r>
          <rPr>
            <sz val="9"/>
            <rFont val="Tahoma"/>
          </rPr>
          <t xml:space="preserve">01st Jul Floater</t>
        </r>
      </text>
    </comment>
    <comment ref="Y64" authorId="0">
      <text>
        <r>
          <rPr>
            <sz val="9"/>
            <rFont val="Tahoma"/>
          </rPr>
          <t xml:space="preserve">not well</t>
        </r>
      </text>
    </comment>
    <comment ref="AF73" authorId="0">
      <text>
        <r>
          <rPr>
            <sz val="9"/>
            <rFont val="Tahoma"/>
          </rPr>
          <t xml:space="preserve">LWP 1st July</t>
        </r>
      </text>
    </comment>
    <comment ref="J73" authorId="0">
      <text>
        <r>
          <rPr>
            <sz val="9"/>
            <rFont val="Tahoma"/>
          </rPr>
          <t>HWFH</t>
        </r>
      </text>
    </comment>
    <comment ref="Y77" authorId="0">
      <text>
        <r>
          <rPr>
            <sz val="9"/>
            <rFont val="Tahoma"/>
          </rPr>
          <t xml:space="preserve">He has compensated his two day's work on the last weekend (14th &amp; 15th May)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>
      <text>
        <r>
          <rPr>
            <sz val="9"/>
            <rFont val="Tahoma"/>
          </rPr>
          <t xml:space="preserve">Half Day WFH</t>
        </r>
      </text>
    </comment>
    <comment ref="M22" authorId="0">
      <text>
        <r>
          <rPr>
            <sz val="9"/>
            <rFont val="Tahoma"/>
          </rPr>
          <t xml:space="preserve">Half Day WFH</t>
        </r>
      </text>
    </comment>
    <comment ref="M28" authorId="0">
      <text>
        <r>
          <rPr>
            <sz val="9"/>
            <rFont val="Tahoma"/>
          </rPr>
          <t xml:space="preserve">Half Day WFH
</t>
        </r>
      </text>
    </comment>
    <comment ref="AF30" authorId="0">
      <text>
        <r>
          <rPr>
            <sz val="9"/>
            <rFont val="Tahoma"/>
          </rPr>
          <t xml:space="preserve">WFH till 3rd June </t>
        </r>
      </text>
    </comment>
    <comment ref="M31" authorId="0">
      <text>
        <r>
          <rPr>
            <sz val="9"/>
            <rFont val="Tahoma"/>
          </rPr>
          <t xml:space="preserve">Half day WFH</t>
        </r>
      </text>
    </comment>
    <comment ref="AB36" authorId="0">
      <text>
        <r>
          <rPr>
            <sz val="9"/>
            <rFont val="Tahoma"/>
          </rPr>
          <t xml:space="preserve">He has worked on 22nd May (Sunday) so we will not count his leave</t>
        </r>
      </text>
    </comment>
    <comment ref="R37" authorId="0">
      <text>
        <r>
          <rPr>
            <sz val="9"/>
            <rFont val="Tahoma"/>
          </rPr>
          <t xml:space="preserve">Half Day PL
</t>
        </r>
      </text>
    </comment>
    <comment ref="M53" authorId="0">
      <text>
        <r>
          <rPr>
            <sz val="9"/>
            <rFont val="Tahoma"/>
          </rPr>
          <t xml:space="preserve">Half Day WFH</t>
        </r>
      </text>
    </comment>
    <comment ref="Z53" authorId="0">
      <text>
        <r>
          <rPr>
            <sz val="9"/>
            <rFont val="Tahoma"/>
          </rPr>
          <t xml:space="preserve">0.5 WFH</t>
        </r>
      </text>
    </comment>
    <comment ref="Y59" authorId="0">
      <text>
        <r>
          <rPr>
            <sz val="9"/>
            <rFont val="Tahoma"/>
          </rPr>
          <t xml:space="preserve">personal reason</t>
        </r>
      </text>
    </comment>
    <comment ref="Y67" authorId="0">
      <text>
        <r>
          <rPr>
            <sz val="9"/>
            <rFont val="Tahoma"/>
          </rPr>
          <t xml:space="preserve">not well</t>
        </r>
      </text>
    </comment>
    <comment ref="N68" authorId="0">
      <text>
        <r>
          <rPr>
            <sz val="9"/>
            <rFont val="Tahoma"/>
          </rPr>
          <t>Unwell</t>
        </r>
      </text>
    </comment>
    <comment ref="U68" authorId="0">
      <text>
        <r>
          <rPr>
            <sz val="9"/>
            <rFont val="Tahoma"/>
          </rPr>
          <t xml:space="preserve">Menstrual Cycle</t>
        </r>
      </text>
    </comment>
    <comment ref="Y81" authorId="0">
      <text>
        <r>
          <rPr>
            <sz val="9"/>
            <rFont val="Tahoma"/>
          </rPr>
          <t xml:space="preserve"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>
      <text>
        <r>
          <rPr>
            <sz val="9"/>
            <rFont val="Tahoma"/>
          </rPr>
          <t xml:space="preserve">0.5 WFH</t>
        </r>
      </text>
    </comment>
    <comment ref="I17" authorId="0">
      <text>
        <r>
          <rPr>
            <sz val="9"/>
            <rFont val="Tahoma"/>
          </rPr>
          <t xml:space="preserve">Half Day at office</t>
        </r>
      </text>
    </comment>
    <comment ref="H31" authorId="0">
      <text>
        <r>
          <rPr>
            <sz val="9"/>
            <rFont val="Tahoma"/>
          </rPr>
          <t xml:space="preserve">0.5 WFH
</t>
        </r>
      </text>
    </comment>
    <comment ref="I40" authorId="0">
      <text>
        <r>
          <rPr>
            <sz val="9"/>
            <rFont val="Tahoma"/>
          </rPr>
          <t xml:space="preserve"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9"/>
            <rFont val="Tahoma"/>
          </rPr>
          <t xml:space="preserve">She came late after 11:30
</t>
        </r>
      </text>
    </comment>
    <comment ref="W58" authorId="0">
      <text>
        <r>
          <rPr>
            <sz val="9"/>
            <rFont val="Tahoma"/>
          </rPr>
          <t xml:space="preserve">Not well</t>
        </r>
      </text>
    </comment>
    <comment ref="AE76" authorId="0">
      <text>
        <r>
          <rPr>
            <sz val="9"/>
            <rFont val="Tahoma"/>
          </rPr>
          <t xml:space="preserve">till 6th May</t>
        </r>
      </text>
    </comment>
  </commentList>
</comments>
</file>

<file path=xl/sharedStrings.xml><?xml version="1.0" encoding="utf-8"?>
<sst xmlns="http://schemas.openxmlformats.org/spreadsheetml/2006/main" count="193" uniqueCount="193">
  <si>
    <t xml:space="preserve"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</si>
  <si>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</si>
  <si>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</si>
  <si>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</si>
  <si>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</si>
  <si>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</si>
  <si>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</si>
  <si>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 xml:space="preserve">Bereavement Leave</t>
  </si>
  <si>
    <t xml:space="preserve">Leave without pay</t>
  </si>
  <si>
    <t xml:space="preserve">Weekly Off</t>
  </si>
  <si>
    <t xml:space="preserve">Holidays Off</t>
  </si>
  <si>
    <t xml:space="preserve">Menstrual Leave</t>
  </si>
  <si>
    <t>Emp_id</t>
  </si>
  <si>
    <t>Emp_name</t>
  </si>
  <si>
    <t>TPD</t>
  </si>
  <si>
    <t>WO</t>
  </si>
  <si>
    <t>HO</t>
  </si>
  <si>
    <t xml:space="preserve">Octp -406</t>
  </si>
  <si>
    <t xml:space="preserve">Aarav Sharma</t>
  </si>
  <si>
    <t>P</t>
  </si>
  <si>
    <t xml:space="preserve">Octp -462</t>
  </si>
  <si>
    <t xml:space="preserve">Saanvi Patel</t>
  </si>
  <si>
    <t xml:space="preserve">Octp -411</t>
  </si>
  <si>
    <t xml:space="preserve">Vikram Singh</t>
  </si>
  <si>
    <t xml:space="preserve">Octp -398</t>
  </si>
  <si>
    <t xml:space="preserve">Diya Gupta</t>
  </si>
  <si>
    <t>SL</t>
  </si>
  <si>
    <t>WFH</t>
  </si>
  <si>
    <t xml:space="preserve">Octp -438</t>
  </si>
  <si>
    <t xml:space="preserve">Rohan Kumar</t>
  </si>
  <si>
    <t>PL</t>
  </si>
  <si>
    <t xml:space="preserve">Octp -366</t>
  </si>
  <si>
    <t xml:space="preserve">Ananya Reddy</t>
  </si>
  <si>
    <t xml:space="preserve">Octp -441</t>
  </si>
  <si>
    <t xml:space="preserve">Arjun Desai</t>
  </si>
  <si>
    <t xml:space="preserve">Octp -436</t>
  </si>
  <si>
    <t xml:space="preserve">Myra Joshi</t>
  </si>
  <si>
    <t xml:space="preserve">Octp -404</t>
  </si>
  <si>
    <t xml:space="preserve">Kabir Mehta</t>
  </si>
  <si>
    <t>HPL</t>
  </si>
  <si>
    <t xml:space="preserve">Octp -397</t>
  </si>
  <si>
    <t xml:space="preserve">Aditi Rao</t>
  </si>
  <si>
    <t xml:space="preserve">Octp -335</t>
  </si>
  <si>
    <t xml:space="preserve">Ishaan Agarwal</t>
  </si>
  <si>
    <t xml:space="preserve">Octp -443</t>
  </si>
  <si>
    <t xml:space="preserve">Priya Khanna</t>
  </si>
  <si>
    <t xml:space="preserve">Octp -419</t>
  </si>
  <si>
    <t xml:space="preserve">Vivaan Iyer</t>
  </si>
  <si>
    <t xml:space="preserve">Octp -467</t>
  </si>
  <si>
    <t xml:space="preserve">Zara Khan</t>
  </si>
  <si>
    <t xml:space="preserve">Octp -450</t>
  </si>
  <si>
    <t xml:space="preserve">Advik Nair</t>
  </si>
  <si>
    <t xml:space="preserve">BRL </t>
  </si>
  <si>
    <t xml:space="preserve">Octp -405</t>
  </si>
  <si>
    <t xml:space="preserve">Aisha Kapoor</t>
  </si>
  <si>
    <t xml:space="preserve">Octp -440</t>
  </si>
  <si>
    <t xml:space="preserve">Reyansh Verma</t>
  </si>
  <si>
    <t>ML</t>
  </si>
  <si>
    <t xml:space="preserve">Octp -343</t>
  </si>
  <si>
    <t xml:space="preserve">Anika Menon</t>
  </si>
  <si>
    <t xml:space="preserve">Octp -334</t>
  </si>
  <si>
    <t xml:space="preserve">Krish Shah</t>
  </si>
  <si>
    <t xml:space="preserve">Octp -446</t>
  </si>
  <si>
    <t xml:space="preserve">Riya Choudhury</t>
  </si>
  <si>
    <t xml:space="preserve">Octp -396</t>
  </si>
  <si>
    <t xml:space="preserve">Aryan Malhotra</t>
  </si>
  <si>
    <t xml:space="preserve">Octp -459</t>
  </si>
  <si>
    <t xml:space="preserve">Ishita Das</t>
  </si>
  <si>
    <t xml:space="preserve">Octp -349</t>
  </si>
  <si>
    <t xml:space="preserve">Vihaan Bansal</t>
  </si>
  <si>
    <t>LWP</t>
  </si>
  <si>
    <t>HLWP</t>
  </si>
  <si>
    <t xml:space="preserve">Octp -423</t>
  </si>
  <si>
    <t xml:space="preserve">Navya Jain</t>
  </si>
  <si>
    <t xml:space="preserve">Octp -370</t>
  </si>
  <si>
    <t xml:space="preserve">Sai Prasad</t>
  </si>
  <si>
    <t xml:space="preserve">Octp -433</t>
  </si>
  <si>
    <t xml:space="preserve">Pari Sharma</t>
  </si>
  <si>
    <t xml:space="preserve">Octp -375</t>
  </si>
  <si>
    <t xml:space="preserve">Ayaan Ali</t>
  </si>
  <si>
    <t xml:space="preserve">Octp -475</t>
  </si>
  <si>
    <t xml:space="preserve">Shanaya Singh</t>
  </si>
  <si>
    <t xml:space="preserve">Octp -368</t>
  </si>
  <si>
    <t xml:space="preserve">Veer Thakur</t>
  </si>
  <si>
    <t xml:space="preserve">Octp -468</t>
  </si>
  <si>
    <t xml:space="preserve">Aahana Gupta</t>
  </si>
  <si>
    <t xml:space="preserve">Octp -348</t>
  </si>
  <si>
    <t xml:space="preserve">Dhruv Batra</t>
  </si>
  <si>
    <t xml:space="preserve">Octp -456</t>
  </si>
  <si>
    <t xml:space="preserve">Samaira Reddy</t>
  </si>
  <si>
    <t xml:space="preserve">Octp -385</t>
  </si>
  <si>
    <t xml:space="preserve">Laksh Kumar</t>
  </si>
  <si>
    <t xml:space="preserve">Octp -484</t>
  </si>
  <si>
    <t xml:space="preserve">Tara Sen</t>
  </si>
  <si>
    <t xml:space="preserve">Octp -412</t>
  </si>
  <si>
    <t xml:space="preserve">Aditya Patel</t>
  </si>
  <si>
    <t xml:space="preserve">Octp -472</t>
  </si>
  <si>
    <t xml:space="preserve">Anvi Sharma</t>
  </si>
  <si>
    <t xml:space="preserve">BL </t>
  </si>
  <si>
    <t>HSL</t>
  </si>
  <si>
    <t xml:space="preserve">Octp -432</t>
  </si>
  <si>
    <t xml:space="preserve">Shaurya Roy</t>
  </si>
  <si>
    <t xml:space="preserve">Octp -421</t>
  </si>
  <si>
    <t xml:space="preserve">Kavya Nair</t>
  </si>
  <si>
    <t xml:space="preserve">Octp -452</t>
  </si>
  <si>
    <t xml:space="preserve">Rudra Singh</t>
  </si>
  <si>
    <t xml:space="preserve">Octp -367</t>
  </si>
  <si>
    <t xml:space="preserve">Mihika Joshi</t>
  </si>
  <si>
    <t xml:space="preserve">Octp -393</t>
  </si>
  <si>
    <t xml:space="preserve">Yuvan Kumar</t>
  </si>
  <si>
    <t xml:space="preserve">Octp -403</t>
  </si>
  <si>
    <t xml:space="preserve">Amaira Desai</t>
  </si>
  <si>
    <t xml:space="preserve">Octp -414</t>
  </si>
  <si>
    <t xml:space="preserve">Abir Gupta</t>
  </si>
  <si>
    <t xml:space="preserve">Octp -418</t>
  </si>
  <si>
    <t xml:space="preserve">Anaya Mehta</t>
  </si>
  <si>
    <t xml:space="preserve">Octp -408</t>
  </si>
  <si>
    <t xml:space="preserve">Harshit Chatterjee</t>
  </si>
  <si>
    <t>HWFH</t>
  </si>
  <si>
    <t xml:space="preserve">Octp -382</t>
  </si>
  <si>
    <t xml:space="preserve">Meera Iyer</t>
  </si>
  <si>
    <t xml:space="preserve">Octp -373</t>
  </si>
  <si>
    <t xml:space="preserve">Naman Jain</t>
  </si>
  <si>
    <t xml:space="preserve">Octp -376</t>
  </si>
  <si>
    <t xml:space="preserve">Fatima Begum</t>
  </si>
  <si>
    <t xml:space="preserve">Octp -453</t>
  </si>
  <si>
    <t xml:space="preserve">Parthiv Patel</t>
  </si>
  <si>
    <t xml:space="preserve">Octp -461</t>
  </si>
  <si>
    <t xml:space="preserve">Prisha Sharma</t>
  </si>
  <si>
    <t xml:space="preserve">Octp -448</t>
  </si>
  <si>
    <t xml:space="preserve">Rishi Kumar</t>
  </si>
  <si>
    <t xml:space="preserve">Octp -364</t>
  </si>
  <si>
    <t xml:space="preserve">Sarah Khan</t>
  </si>
  <si>
    <t xml:space="preserve">Octp -371</t>
  </si>
  <si>
    <t xml:space="preserve">Soham Das</t>
  </si>
  <si>
    <t xml:space="preserve">Octp -361</t>
  </si>
  <si>
    <t xml:space="preserve">Tanvi Reddy</t>
  </si>
  <si>
    <t xml:space="preserve">Octp -401</t>
  </si>
  <si>
    <t xml:space="preserve">Yash Chopra</t>
  </si>
  <si>
    <t xml:space="preserve">Octp -350</t>
  </si>
  <si>
    <t xml:space="preserve">Zoya Agarwal</t>
  </si>
  <si>
    <t xml:space="preserve">Octp -470</t>
  </si>
  <si>
    <t xml:space="preserve">Karan Verma</t>
  </si>
  <si>
    <t xml:space="preserve">Octp -374</t>
  </si>
  <si>
    <t xml:space="preserve">Anjali Sharma</t>
  </si>
  <si>
    <t xml:space="preserve">Octp -372</t>
  </si>
  <si>
    <t xml:space="preserve">Om Prakash</t>
  </si>
  <si>
    <t xml:space="preserve">Octp -437</t>
  </si>
  <si>
    <t xml:space="preserve">Pooja Hegde</t>
  </si>
  <si>
    <t xml:space="preserve">Octp -458</t>
  </si>
  <si>
    <t xml:space="preserve">Rajat Sharma</t>
  </si>
  <si>
    <t xml:space="preserve">Octp -455</t>
  </si>
  <si>
    <t xml:space="preserve">Simran Kaur</t>
  </si>
  <si>
    <t xml:space="preserve">Octp -476</t>
  </si>
  <si>
    <t xml:space="preserve">Uday Singh</t>
  </si>
  <si>
    <t xml:space="preserve">Octp -362</t>
  </si>
  <si>
    <t xml:space="preserve">Vanya Gupta</t>
  </si>
  <si>
    <t xml:space="preserve">Octp -389</t>
  </si>
  <si>
    <t xml:space="preserve">Yashvi Patel</t>
  </si>
  <si>
    <t>FFL</t>
  </si>
  <si>
    <t xml:space="preserve">Octp -435</t>
  </si>
  <si>
    <t xml:space="preserve">Zain Abdullah</t>
  </si>
  <si>
    <t xml:space="preserve">Octp -331</t>
  </si>
  <si>
    <t xml:space="preserve">Aadhya Rao</t>
  </si>
  <si>
    <t xml:space="preserve">Octp -430</t>
  </si>
  <si>
    <t xml:space="preserve">Balaji Srinivasan</t>
  </si>
  <si>
    <t xml:space="preserve">Octp -387</t>
  </si>
  <si>
    <t xml:space="preserve">Charvi Kumar</t>
  </si>
  <si>
    <t xml:space="preserve">Octp -400</t>
  </si>
  <si>
    <t xml:space="preserve">Daksh Aggarwal</t>
  </si>
  <si>
    <t xml:space="preserve">Octp -426</t>
  </si>
  <si>
    <t xml:space="preserve">Esha Gupta</t>
  </si>
  <si>
    <t>HML</t>
  </si>
  <si>
    <t xml:space="preserve">Octp -428</t>
  </si>
  <si>
    <t xml:space="preserve">Firoz Khan</t>
  </si>
  <si>
    <t xml:space="preserve">Octp -485</t>
  </si>
  <si>
    <t xml:space="preserve">Gayatri Varma</t>
  </si>
  <si>
    <t xml:space="preserve">Octp -369</t>
  </si>
  <si>
    <t xml:space="preserve">Harish Chandra</t>
  </si>
  <si>
    <t xml:space="preserve">ATTENDANCE KEY</t>
  </si>
  <si>
    <t xml:space="preserve">Present </t>
  </si>
  <si>
    <t xml:space="preserve">Half day PL </t>
  </si>
  <si>
    <t xml:space="preserve">Half day SL</t>
  </si>
  <si>
    <t>HFFL</t>
  </si>
  <si>
    <t xml:space="preserve">Half Day Floting festival leave </t>
  </si>
  <si>
    <t xml:space="preserve">Half day Leave without pay</t>
  </si>
  <si>
    <t xml:space="preserve">HBRL </t>
  </si>
  <si>
    <t xml:space="preserve">Half Bereavement Leave</t>
  </si>
  <si>
    <t xml:space="preserve">Half Work From Home</t>
  </si>
  <si>
    <t xml:space="preserve">Holiday Off</t>
  </si>
  <si>
    <t xml:space="preserve">Half Day ML</t>
  </si>
  <si>
    <t xml:space="preserve">New Imp Id</t>
  </si>
  <si>
    <t xml:space="preserve">New name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</si>
</sst>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.000000"/>
      <color theme="1"/>
      <name val="Arial"/>
      <scheme val="minor"/>
    </font>
    <font>
      <sz val="11.000000"/>
      <name val="Calibri"/>
    </font>
    <font>
      <b/>
      <sz val="9.000000"/>
      <color rgb="FF303F9F"/>
      <name val="Roboto"/>
    </font>
    <font>
      <sz val="10.000000"/>
      <color rgb="FF434343"/>
      <name val="Roboto"/>
    </font>
    <font>
      <sz val="10.000000"/>
      <color theme="1"/>
      <name val="Arial"/>
    </font>
    <font>
      <b/>
      <sz val="10.000000"/>
      <color indexed="4"/>
      <name val="Roboto"/>
    </font>
    <font>
      <b/>
      <sz val="10.000000"/>
      <color rgb="FF4285F4"/>
      <name val="Roboto"/>
    </font>
    <font>
      <b/>
      <sz val="10.000000"/>
      <color theme="4"/>
      <name val="Roboto"/>
    </font>
    <font>
      <sz val="11.000000"/>
      <color theme="1"/>
      <name val="Calibri"/>
    </font>
    <font>
      <b/>
      <sz val="10.000000"/>
      <color rgb="FF434343"/>
      <name val="Roboto"/>
    </font>
    <font>
      <sz val="11.000000"/>
      <color rgb="FF1155CC"/>
      <name val="Inconsolata"/>
    </font>
    <font>
      <sz val="11.000000"/>
      <name val="Inconsolata"/>
    </font>
    <font>
      <sz val="11.000000"/>
      <color theme="1"/>
      <name val="Inconsolata"/>
    </font>
    <font>
      <b/>
      <sz val="10.000000"/>
      <color rgb="FF303F9F"/>
      <name val="Roboto"/>
    </font>
    <font>
      <b/>
      <sz val="11.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1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0" fillId="0" borderId="0" numFmtId="164" xfId="0" applyNumberForma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/>
    <xf fontId="3" fillId="0" borderId="0" numFmtId="0" xfId="0" applyFont="1"/>
    <xf fontId="4" fillId="0" borderId="0" numFmtId="0" xfId="0" applyFont="1" applyAlignment="1">
      <alignment horizontal="center" vertical="center"/>
    </xf>
    <xf fontId="5" fillId="0" borderId="0" numFmtId="165" xfId="0" applyNumberFormat="1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7" fillId="0" borderId="0" numFmtId="0" xfId="0" applyFont="1" applyAlignment="1">
      <alignment horizontal="center" vertical="center"/>
    </xf>
    <xf fontId="8" fillId="0" borderId="1" numFmtId="0" xfId="0" applyFont="1" applyBorder="1" applyAlignment="1">
      <alignment horizontal="center" vertical="center" wrapText="1"/>
    </xf>
    <xf fontId="9" fillId="0" borderId="0" numFmtId="0" xfId="0" applyFont="1"/>
    <xf fontId="10" fillId="2" borderId="0" numFmtId="0" xfId="0" applyFont="1" applyFill="1"/>
    <xf fontId="11" fillId="2" borderId="0" numFmtId="0" xfId="0" applyFont="1" applyFill="1"/>
    <xf fontId="9" fillId="3" borderId="0" numFmtId="0" xfId="0" applyFont="1" applyFill="1"/>
    <xf fontId="9" fillId="4" borderId="0" numFmtId="0" xfId="0" applyFont="1" applyFill="1"/>
    <xf fontId="10" fillId="0" borderId="0" numFmtId="0" xfId="0" applyFont="1"/>
    <xf fontId="11" fillId="0" borderId="0" numFmtId="0" xfId="0" applyFont="1"/>
    <xf fontId="4" fillId="0" borderId="0" numFmtId="0" xfId="0" applyFont="1" applyAlignment="1">
      <alignment horizontal="right"/>
    </xf>
    <xf fontId="10" fillId="0" borderId="0" numFmtId="0" xfId="0" applyFont="1" applyAlignment="1">
      <alignment horizontal="right"/>
    </xf>
    <xf fontId="12" fillId="0" borderId="0" numFmtId="0" xfId="0" applyFont="1" applyAlignment="1">
      <alignment horizontal="right"/>
    </xf>
    <xf fontId="4" fillId="0" borderId="0" numFmtId="0" xfId="0" applyFont="1"/>
    <xf fontId="4" fillId="0" borderId="0" numFmtId="0" xfId="0" applyFont="1" applyAlignment="1">
      <alignment horizontal="center" vertical="center"/>
    </xf>
    <xf fontId="0" fillId="4" borderId="0" numFmtId="0" xfId="0" applyFill="1"/>
    <xf fontId="0" fillId="0" borderId="0" numFmtId="0" xfId="0" applyAlignment="1">
      <alignment horizontal="center"/>
    </xf>
    <xf fontId="4" fillId="4" borderId="0" numFmtId="0" xfId="0" applyFont="1" applyFill="1"/>
    <xf fontId="13" fillId="0" borderId="0" numFmtId="0" xfId="0" applyFont="1"/>
    <xf fontId="8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1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comments" Target="../comments2.xml"/><Relationship 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comments" Target="../comments3.xml"/><Relationship 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5" ySplit="2" topLeftCell="F3" activePane="bottomRight" state="frozen"/>
      <selection activeCell="B36" activeCellId="0" sqref="B36"/>
    </sheetView>
  </sheetViews>
  <sheetFormatPr defaultColWidth="12.5703125" defaultRowHeight="15.75" customHeight="1"/>
  <cols>
    <col customWidth="1" min="1" max="1" style="1" width="14.8515625"/>
    <col customWidth="1" min="2" max="2" style="1" width="18.421875"/>
    <col hidden="1" min="33" max="33" width="12.5703125"/>
    <col customWidth="1" min="36" max="36" width="13.7109375"/>
    <col customWidth="1" min="42" max="42" width="14.42578125"/>
    <col customWidth="1" min="45" max="45" width="14.140625"/>
  </cols>
  <sheetData>
    <row r="1" ht="14.25">
      <c r="A1" s="2"/>
      <c r="B1" s="2"/>
      <c r="C1" s="3">
        <v>44713</v>
      </c>
      <c r="D1" s="3">
        <v>44714</v>
      </c>
      <c r="E1" s="3">
        <v>44715</v>
      </c>
      <c r="F1" s="3">
        <v>44716</v>
      </c>
      <c r="G1" s="3">
        <v>44717</v>
      </c>
      <c r="H1" s="3">
        <v>44718</v>
      </c>
      <c r="I1" s="3">
        <v>44719</v>
      </c>
      <c r="J1" s="3">
        <v>44720</v>
      </c>
      <c r="K1" s="3">
        <v>44721</v>
      </c>
      <c r="L1" s="3">
        <v>44722</v>
      </c>
      <c r="M1" s="3">
        <v>44723</v>
      </c>
      <c r="N1" s="3">
        <v>44724</v>
      </c>
      <c r="O1" s="3">
        <v>44725</v>
      </c>
      <c r="P1" s="3">
        <v>44726</v>
      </c>
      <c r="Q1" s="3">
        <v>44727</v>
      </c>
      <c r="R1" s="3">
        <v>44728</v>
      </c>
      <c r="S1" s="3">
        <v>44729</v>
      </c>
      <c r="T1" s="3">
        <v>44730</v>
      </c>
      <c r="U1" s="3">
        <v>44731</v>
      </c>
      <c r="V1" s="3">
        <v>44732</v>
      </c>
      <c r="W1" s="3">
        <v>44733</v>
      </c>
      <c r="X1" s="3">
        <v>44734</v>
      </c>
      <c r="Y1" s="3">
        <v>44735</v>
      </c>
      <c r="Z1" s="3">
        <v>44736</v>
      </c>
      <c r="AA1" s="3">
        <v>44737</v>
      </c>
      <c r="AB1" s="3">
        <v>44738</v>
      </c>
      <c r="AC1" s="3">
        <v>44739</v>
      </c>
      <c r="AD1" s="3">
        <v>44740</v>
      </c>
      <c r="AE1" s="3">
        <v>44741</v>
      </c>
      <c r="AF1" s="3">
        <v>44742</v>
      </c>
      <c r="AG1" s="3">
        <v>44713</v>
      </c>
      <c r="AH1" s="4" t="s">
        <v>0</v>
      </c>
      <c r="AI1" s="4" t="s">
        <v>1</v>
      </c>
      <c r="AJ1" s="5" t="s">
        <v>2</v>
      </c>
      <c r="AK1" s="6" t="s">
        <v>3</v>
      </c>
      <c r="AL1" s="6" t="s">
        <v>4</v>
      </c>
      <c r="AM1" s="5" t="s">
        <v>5</v>
      </c>
      <c r="AN1" s="5" t="s">
        <v>6</v>
      </c>
      <c r="AO1" s="6" t="s">
        <v>7</v>
      </c>
      <c r="AP1" s="5" t="s">
        <v>8</v>
      </c>
      <c r="AQ1" s="5" t="s">
        <v>9</v>
      </c>
      <c r="AR1" s="5" t="s">
        <v>10</v>
      </c>
      <c r="AS1" s="5" t="s">
        <v>11</v>
      </c>
    </row>
    <row r="2" ht="13.5">
      <c r="A2" s="7" t="s">
        <v>12</v>
      </c>
      <c r="B2" s="7" t="s">
        <v>13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9" t="s">
        <v>14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 xml:space="preserve">BL </v>
      </c>
      <c r="AN2" s="10" t="str">
        <f>'Attendance Key '!A8</f>
        <v>FFL</v>
      </c>
      <c r="AO2" s="10" t="str">
        <f>'Attendance Key '!A13</f>
        <v xml:space="preserve">BRL </v>
      </c>
      <c r="AP2" s="10" t="str">
        <f>'Attendance Key '!A11</f>
        <v>LWP</v>
      </c>
      <c r="AQ2" s="9" t="s">
        <v>15</v>
      </c>
      <c r="AR2" s="9" t="s">
        <v>16</v>
      </c>
      <c r="AS2" s="9" t="str">
        <f>'Attendance Key '!A18</f>
        <v>ML</v>
      </c>
    </row>
    <row r="3" ht="17.25">
      <c r="A3" s="11" t="s">
        <v>17</v>
      </c>
      <c r="B3" s="11" t="s">
        <v>18</v>
      </c>
      <c r="C3" s="12" t="s">
        <v>19</v>
      </c>
      <c r="D3" s="12" t="s">
        <v>19</v>
      </c>
      <c r="E3" s="12" t="s">
        <v>19</v>
      </c>
      <c r="F3" s="12" t="s">
        <v>15</v>
      </c>
      <c r="G3" s="12" t="s">
        <v>15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15</v>
      </c>
      <c r="N3" s="12" t="s">
        <v>15</v>
      </c>
      <c r="O3" s="12" t="s">
        <v>19</v>
      </c>
      <c r="P3" s="12" t="s">
        <v>19</v>
      </c>
      <c r="Q3" s="12" t="s">
        <v>19</v>
      </c>
      <c r="R3" s="12" t="s">
        <v>19</v>
      </c>
      <c r="S3" s="12" t="s">
        <v>19</v>
      </c>
      <c r="T3" s="12" t="s">
        <v>15</v>
      </c>
      <c r="U3" s="12" t="s">
        <v>15</v>
      </c>
      <c r="V3" s="12"/>
      <c r="W3" s="12"/>
      <c r="X3" s="12"/>
      <c r="Y3" s="12"/>
      <c r="Z3" s="12"/>
      <c r="AA3" s="12" t="s">
        <v>15</v>
      </c>
      <c r="AB3" s="12" t="s">
        <v>15</v>
      </c>
      <c r="AC3" s="12"/>
      <c r="AD3" s="12"/>
      <c r="AE3" s="12"/>
      <c r="AF3" s="12"/>
      <c r="AG3" s="12"/>
      <c r="AH3" s="5">
        <f>AI3+AJ3</f>
        <v>13</v>
      </c>
      <c r="AI3" s="5">
        <f>COUNTA(C3:AG3)-AK3-AL3-AJ3-AM3-AN3-AO3-AP3-AQ3-AR3</f>
        <v>13</v>
      </c>
      <c r="AJ3" s="13">
        <f>COUNTIF(C3:AG3,'Attendance Key '!$A$7)+COUNTIF(C3:AG3,'Attendance Key '!$A$15)*0.5</f>
        <v>0</v>
      </c>
      <c r="AK3" s="5">
        <f>COUNTIF(C3:AG3,'Attendance Key '!$A$3)+COUNTIF(C3:AG3,'Attendance Key '!$A$5)*0.5</f>
        <v>0</v>
      </c>
      <c r="AL3" s="14">
        <f>COUNTIF(C3:AG3,'Attendance Key '!$A$4)+COUNTIF(C3:AG3,'Attendance Key '!$A$6)*0.5</f>
        <v>0</v>
      </c>
      <c r="AM3" s="5">
        <f>COUNTIF(C3:AG3,'Attendance Key '!$A$10)</f>
        <v>0</v>
      </c>
      <c r="AN3" s="5">
        <f>COUNTIF(C3:AG3,'Attendance Key '!$A$8)+COUNTIF(C3:AG3,'Attendance Key '!$A$9)*0.5</f>
        <v>0</v>
      </c>
      <c r="AO3" s="5">
        <f>COUNTIF(C3:AG3,'Attendance Key '!$A$13)+COUNTIF(C3:AG3,'Attendance Key '!$A$14)*0.5</f>
        <v>0</v>
      </c>
      <c r="AP3" s="5">
        <f>COUNTIF(C3:AG3,'Attendance Key '!$A$11)+COUNTIF(C3:AF3,'Attendance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5">
        <f>COUNTIF(C3:AG3,'Attendance Key '!$A$18)+COUNTIF(C3:AG3,'Attendance Key '!$A$19)*0.5</f>
        <v>0</v>
      </c>
    </row>
    <row r="4" ht="17.25">
      <c r="A4" s="11" t="s">
        <v>20</v>
      </c>
      <c r="B4" s="11" t="s">
        <v>21</v>
      </c>
      <c r="C4" s="12" t="s">
        <v>19</v>
      </c>
      <c r="D4" s="12" t="s">
        <v>19</v>
      </c>
      <c r="E4" s="12" t="s">
        <v>19</v>
      </c>
      <c r="F4" s="12" t="s">
        <v>15</v>
      </c>
      <c r="G4" s="12" t="s">
        <v>15</v>
      </c>
      <c r="H4" s="12" t="s">
        <v>19</v>
      </c>
      <c r="I4" s="12" t="s">
        <v>19</v>
      </c>
      <c r="J4" s="12" t="s">
        <v>19</v>
      </c>
      <c r="K4" s="12" t="s">
        <v>19</v>
      </c>
      <c r="L4" s="12" t="s">
        <v>19</v>
      </c>
      <c r="M4" s="12" t="s">
        <v>15</v>
      </c>
      <c r="N4" s="12" t="s">
        <v>15</v>
      </c>
      <c r="O4" s="12" t="s">
        <v>19</v>
      </c>
      <c r="P4" s="12" t="s">
        <v>19</v>
      </c>
      <c r="Q4" s="12" t="s">
        <v>19</v>
      </c>
      <c r="R4" s="12" t="s">
        <v>19</v>
      </c>
      <c r="S4" s="12" t="s">
        <v>19</v>
      </c>
      <c r="T4" s="12" t="s">
        <v>15</v>
      </c>
      <c r="U4" s="12" t="s">
        <v>15</v>
      </c>
      <c r="V4" s="12"/>
      <c r="W4" s="12"/>
      <c r="X4" s="12"/>
      <c r="Y4" s="12"/>
      <c r="Z4" s="12"/>
      <c r="AA4" s="12" t="s">
        <v>15</v>
      </c>
      <c r="AB4" s="12" t="s">
        <v>15</v>
      </c>
      <c r="AC4" s="12"/>
      <c r="AD4" s="12"/>
      <c r="AE4" s="12"/>
      <c r="AF4" s="12"/>
      <c r="AG4" s="12"/>
      <c r="AH4" s="5">
        <f>AI4+AJ4</f>
        <v>13</v>
      </c>
      <c r="AI4" s="5">
        <f>COUNTA(C4:AG4)-AK4-AL4-AJ4-AM4-AN4-AO4-AP4-AQ4-AR4</f>
        <v>13</v>
      </c>
      <c r="AJ4" s="13">
        <f>COUNTIF(C4:AG4,'Attendance Key '!$A$7)+COUNTIF(C4:AG4,'Attendance Key '!$A$15)*0.5</f>
        <v>0</v>
      </c>
      <c r="AK4" s="5">
        <f>COUNTIF(C4:AG4,'Attendance Key '!$A$3)+COUNTIF(C4:AG4,'Attendance Key '!$A$5)*0.5</f>
        <v>0</v>
      </c>
      <c r="AL4" s="14">
        <f>COUNTIF(C4:AG4,'Attendance Key '!$A$4)+COUNTIF(C4:AG4,'Attendance Key '!$A$6)*0.5</f>
        <v>0</v>
      </c>
      <c r="AM4" s="5">
        <f>COUNTIF(C4:AG4,'Attendance Key '!$A$10)</f>
        <v>0</v>
      </c>
      <c r="AN4" s="5">
        <f>COUNTIF(C4:AG4,'Attendance Key '!$A$8)+COUNTIF(C4:AG4,'Attendance Key '!$A$9)*0.5</f>
        <v>0</v>
      </c>
      <c r="AO4" s="5">
        <f>COUNTIF(C4:AG4,'Attendance Key '!$A$13)+COUNTIF(C4:AG4,'Attendance Key '!$A$14)*0.5</f>
        <v>0</v>
      </c>
      <c r="AP4" s="5">
        <f>COUNTIF(C4:AG4,'Attendance Key '!$A$11)+COUNTIF(C4:AF4,'Attendance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5">
        <f>COUNTIF(C4:AG4,'Attendance Key '!$A$18)+COUNTIF(C4:AG4,'Attendance Key '!$A$19)*0.5</f>
        <v>0</v>
      </c>
    </row>
    <row r="5" ht="17.25">
      <c r="A5" s="11" t="s">
        <v>22</v>
      </c>
      <c r="B5" s="11" t="s">
        <v>23</v>
      </c>
      <c r="C5" s="12" t="s">
        <v>19</v>
      </c>
      <c r="D5" s="12" t="s">
        <v>19</v>
      </c>
      <c r="E5" s="12" t="s">
        <v>19</v>
      </c>
      <c r="F5" s="12" t="s">
        <v>15</v>
      </c>
      <c r="G5" s="12" t="s">
        <v>15</v>
      </c>
      <c r="H5" s="12" t="s">
        <v>19</v>
      </c>
      <c r="I5" s="12" t="s">
        <v>19</v>
      </c>
      <c r="J5" s="12" t="s">
        <v>19</v>
      </c>
      <c r="K5" s="12" t="s">
        <v>19</v>
      </c>
      <c r="L5" s="12" t="s">
        <v>19</v>
      </c>
      <c r="M5" s="12" t="s">
        <v>15</v>
      </c>
      <c r="N5" s="12" t="s">
        <v>15</v>
      </c>
      <c r="O5" s="12" t="s">
        <v>19</v>
      </c>
      <c r="P5" s="12" t="s">
        <v>19</v>
      </c>
      <c r="Q5" s="12" t="s">
        <v>19</v>
      </c>
      <c r="R5" s="12" t="s">
        <v>19</v>
      </c>
      <c r="S5" s="12" t="s">
        <v>19</v>
      </c>
      <c r="T5" s="12" t="s">
        <v>15</v>
      </c>
      <c r="U5" s="12" t="s">
        <v>15</v>
      </c>
      <c r="V5" s="12"/>
      <c r="W5" s="12"/>
      <c r="X5" s="12"/>
      <c r="Y5" s="12"/>
      <c r="Z5" s="12"/>
      <c r="AA5" s="12" t="s">
        <v>15</v>
      </c>
      <c r="AB5" s="12" t="s">
        <v>15</v>
      </c>
      <c r="AC5" s="12"/>
      <c r="AD5" s="12"/>
      <c r="AE5" s="12"/>
      <c r="AF5" s="12"/>
      <c r="AG5" s="12"/>
      <c r="AH5" s="5">
        <f>AI5+AJ5</f>
        <v>13</v>
      </c>
      <c r="AI5" s="5">
        <f>COUNTA(C5:AG5)-AK5-AL5-AJ5-AM5-AN5-AO5-AP5-AQ5-AR5</f>
        <v>13</v>
      </c>
      <c r="AJ5" s="13">
        <f>COUNTIF(C5:AG5,'Attendance Key '!$A$7)+COUNTIF(C5:AG5,'Attendance Key '!$A$15)*0.5</f>
        <v>0</v>
      </c>
      <c r="AK5" s="5">
        <f>COUNTIF(C5:AG5,'Attendance Key '!$A$3)+COUNTIF(C5:AG5,'Attendance Key '!$A$5)*0.5</f>
        <v>0</v>
      </c>
      <c r="AL5" s="14">
        <f>COUNTIF(C5:AG5,'Attendance Key '!$A$4)+COUNTIF(C5:AG5,'Attendance Key '!$A$6)*0.5</f>
        <v>0</v>
      </c>
      <c r="AM5" s="5">
        <f>COUNTIF(C5:AG5,'Attendance Key '!$A$10)</f>
        <v>0</v>
      </c>
      <c r="AN5" s="5">
        <f>COUNTIF(C5:AG5,'Attendance Key '!$A$8)+COUNTIF(C5:AG5,'Attendance Key '!$A$9)*0.5</f>
        <v>0</v>
      </c>
      <c r="AO5" s="5">
        <f>COUNTIF(C5:AG5,'Attendance Key '!$A$13)+COUNTIF(C5:AG5,'Attendance Key '!$A$14)*0.5</f>
        <v>0</v>
      </c>
      <c r="AP5" s="5">
        <f>COUNTIF(C5:AG5,'Attendance Key '!$A$11)+COUNTIF(C5:AF5,'Attendance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5">
        <f>COUNTIF(C5:AG5,'Attendance Key '!$A$18)+COUNTIF(C5:AG5,'Attendance Key '!$A$19)*0.5</f>
        <v>0</v>
      </c>
    </row>
    <row r="6" ht="17.25">
      <c r="A6" s="11" t="s">
        <v>24</v>
      </c>
      <c r="B6" s="11" t="s">
        <v>25</v>
      </c>
      <c r="C6" s="12" t="s">
        <v>26</v>
      </c>
      <c r="D6" s="12" t="s">
        <v>19</v>
      </c>
      <c r="E6" s="12" t="s">
        <v>19</v>
      </c>
      <c r="F6" s="12" t="s">
        <v>15</v>
      </c>
      <c r="G6" s="12" t="s">
        <v>15</v>
      </c>
      <c r="H6" s="12" t="s">
        <v>19</v>
      </c>
      <c r="I6" s="12" t="s">
        <v>19</v>
      </c>
      <c r="J6" s="12" t="s">
        <v>19</v>
      </c>
      <c r="K6" s="12" t="s">
        <v>19</v>
      </c>
      <c r="L6" s="12" t="s">
        <v>19</v>
      </c>
      <c r="M6" s="12" t="s">
        <v>15</v>
      </c>
      <c r="N6" s="12" t="s">
        <v>15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15</v>
      </c>
      <c r="U6" s="12" t="s">
        <v>15</v>
      </c>
      <c r="V6" s="12" t="s">
        <v>27</v>
      </c>
      <c r="W6" s="12" t="s">
        <v>27</v>
      </c>
      <c r="X6" s="12" t="s">
        <v>27</v>
      </c>
      <c r="Y6" s="12" t="s">
        <v>27</v>
      </c>
      <c r="Z6" s="12" t="s">
        <v>27</v>
      </c>
      <c r="AA6" s="12" t="s">
        <v>15</v>
      </c>
      <c r="AB6" s="12" t="s">
        <v>15</v>
      </c>
      <c r="AC6" s="12" t="s">
        <v>27</v>
      </c>
      <c r="AD6" s="12" t="s">
        <v>27</v>
      </c>
      <c r="AE6" s="12"/>
      <c r="AF6" s="12"/>
      <c r="AG6" s="12"/>
      <c r="AH6" s="5">
        <f>AI6+AJ6</f>
        <v>19</v>
      </c>
      <c r="AI6" s="5">
        <f>COUNTA(C6:AG6)-AK6-AL6-AJ6-AM6-AN6-AO6-AP6-AQ6-AR6</f>
        <v>7</v>
      </c>
      <c r="AJ6" s="13">
        <f>COUNTIF(C6:AG6,'Attendance Key '!$A$7)+COUNTIF(C6:AG6,'Attendance Key '!$A$15)*0.5</f>
        <v>12</v>
      </c>
      <c r="AK6" s="5">
        <f>COUNTIF(C6:AG6,'Attendance Key '!$A$3)+COUNTIF(C6:AG6,'Attendance Key '!$A$5)*0.5</f>
        <v>0</v>
      </c>
      <c r="AL6" s="14">
        <f>COUNTIF(C6:AG6,'Attendance Key '!$A$4)+COUNTIF(C6:AG6,'Attendance Key '!$A$6)*0.5</f>
        <v>1</v>
      </c>
      <c r="AM6" s="5">
        <f>COUNTIF(C6:AG6,'Attendance Key '!$A$10)</f>
        <v>0</v>
      </c>
      <c r="AN6" s="5">
        <f>COUNTIF(C6:AG6,'Attendance Key '!$A$8)+COUNTIF(C6:AG6,'Attendance Key '!$A$9)*0.5</f>
        <v>0</v>
      </c>
      <c r="AO6" s="5">
        <f>COUNTIF(C6:AG6,'Attendance Key '!$A$13)+COUNTIF(C6:AG6,'Attendance Key '!$A$14)*0.5</f>
        <v>0</v>
      </c>
      <c r="AP6" s="5">
        <f>COUNTIF(C6:AG6,'Attendance Key '!$A$11)+COUNTIF(C6:AF6,'Attendance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5">
        <f>COUNTIF(C6:AG6,'Attendance Key '!$A$18)+COUNTIF(C6:AG6,'Attendance Key '!$A$19)*0.5</f>
        <v>0</v>
      </c>
    </row>
    <row r="7" ht="17.25">
      <c r="A7" s="11" t="s">
        <v>28</v>
      </c>
      <c r="B7" s="11" t="s">
        <v>29</v>
      </c>
      <c r="C7" s="12" t="s">
        <v>19</v>
      </c>
      <c r="D7" s="12" t="s">
        <v>19</v>
      </c>
      <c r="E7" s="12" t="s">
        <v>19</v>
      </c>
      <c r="F7" s="12" t="s">
        <v>15</v>
      </c>
      <c r="G7" s="12" t="s">
        <v>15</v>
      </c>
      <c r="H7" s="12" t="s">
        <v>19</v>
      </c>
      <c r="I7" s="12" t="s">
        <v>19</v>
      </c>
      <c r="J7" s="12" t="s">
        <v>19</v>
      </c>
      <c r="K7" s="12" t="s">
        <v>19</v>
      </c>
      <c r="L7" s="12" t="s">
        <v>30</v>
      </c>
      <c r="M7" s="12" t="s">
        <v>15</v>
      </c>
      <c r="N7" s="12" t="s">
        <v>15</v>
      </c>
      <c r="O7" s="12" t="s">
        <v>19</v>
      </c>
      <c r="P7" s="12" t="s">
        <v>19</v>
      </c>
      <c r="Q7" s="12" t="s">
        <v>19</v>
      </c>
      <c r="R7" s="12" t="s">
        <v>19</v>
      </c>
      <c r="S7" s="12" t="s">
        <v>19</v>
      </c>
      <c r="T7" s="12" t="s">
        <v>15</v>
      </c>
      <c r="U7" s="12" t="s">
        <v>15</v>
      </c>
      <c r="V7" s="12"/>
      <c r="W7" s="12"/>
      <c r="X7" s="12"/>
      <c r="Y7" s="12"/>
      <c r="Z7" s="12"/>
      <c r="AA7" s="12" t="s">
        <v>15</v>
      </c>
      <c r="AB7" s="12" t="s">
        <v>15</v>
      </c>
      <c r="AC7" s="12"/>
      <c r="AD7" s="12"/>
      <c r="AE7" s="12"/>
      <c r="AF7" s="12"/>
      <c r="AG7" s="12"/>
      <c r="AH7" s="5">
        <f>AI7+AJ7</f>
        <v>12</v>
      </c>
      <c r="AI7" s="5">
        <f>COUNTA(C7:AG7)-AK7-AL7-AJ7-AM7-AN7-AO7-AP7-AQ7-AR7</f>
        <v>12</v>
      </c>
      <c r="AJ7" s="13">
        <f>COUNTIF(C7:AG7,'Attendance Key '!$A$7)+COUNTIF(C7:AG7,'Attendance Key '!$A$15)*0.5</f>
        <v>0</v>
      </c>
      <c r="AK7" s="5">
        <f>COUNTIF(C7:AG7,'Attendance Key '!$A$3)+COUNTIF(C7:AG7,'Attendance Key '!$A$5)*0.5</f>
        <v>1</v>
      </c>
      <c r="AL7" s="14">
        <f>COUNTIF(C7:AG7,'Attendance Key '!$A$4)+COUNTIF(C7:AG7,'Attendance Key '!$A$6)*0.5</f>
        <v>0</v>
      </c>
      <c r="AM7" s="5">
        <f>COUNTIF(C7:AG7,'Attendance Key '!$A$10)</f>
        <v>0</v>
      </c>
      <c r="AN7" s="5">
        <f>COUNTIF(C7:AG7,'Attendance Key '!$A$8)+COUNTIF(C7:AG7,'Attendance Key '!$A$9)*0.5</f>
        <v>0</v>
      </c>
      <c r="AO7" s="5">
        <f>COUNTIF(C7:AG7,'Attendance Key '!$A$13)+COUNTIF(C7:AG7,'Attendance Key '!$A$14)*0.5</f>
        <v>0</v>
      </c>
      <c r="AP7" s="5">
        <f>COUNTIF(C7:AG7,'Attendance Key '!$A$11)+COUNTIF(C7:AF7,'Attendance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5">
        <f>COUNTIF(C7:AG7,'Attendance Key '!$A$18)+COUNTIF(C7:AG7,'Attendance Key '!$A$19)*0.5</f>
        <v>0</v>
      </c>
    </row>
    <row r="8" ht="17.25">
      <c r="A8" s="11" t="s">
        <v>31</v>
      </c>
      <c r="B8" s="11" t="s">
        <v>32</v>
      </c>
      <c r="C8" s="12" t="s">
        <v>19</v>
      </c>
      <c r="D8" s="12" t="s">
        <v>19</v>
      </c>
      <c r="E8" s="12" t="s">
        <v>19</v>
      </c>
      <c r="F8" s="12" t="s">
        <v>15</v>
      </c>
      <c r="G8" s="12" t="s">
        <v>15</v>
      </c>
      <c r="H8" s="12" t="s">
        <v>19</v>
      </c>
      <c r="I8" s="12" t="s">
        <v>19</v>
      </c>
      <c r="J8" s="12" t="s">
        <v>19</v>
      </c>
      <c r="K8" s="12" t="s">
        <v>19</v>
      </c>
      <c r="L8" s="12" t="s">
        <v>19</v>
      </c>
      <c r="M8" s="12" t="s">
        <v>15</v>
      </c>
      <c r="N8" s="12" t="s">
        <v>15</v>
      </c>
      <c r="O8" s="12" t="s">
        <v>19</v>
      </c>
      <c r="P8" s="12" t="s">
        <v>19</v>
      </c>
      <c r="Q8" s="12" t="s">
        <v>19</v>
      </c>
      <c r="R8" s="12" t="s">
        <v>19</v>
      </c>
      <c r="S8" s="12" t="s">
        <v>19</v>
      </c>
      <c r="T8" s="12" t="s">
        <v>15</v>
      </c>
      <c r="U8" s="12" t="s">
        <v>15</v>
      </c>
      <c r="V8" s="12"/>
      <c r="W8" s="12"/>
      <c r="X8" s="12"/>
      <c r="Y8" s="12"/>
      <c r="Z8" s="12"/>
      <c r="AA8" s="12" t="s">
        <v>15</v>
      </c>
      <c r="AB8" s="12" t="s">
        <v>15</v>
      </c>
      <c r="AC8" s="12"/>
      <c r="AD8" s="12"/>
      <c r="AE8" s="12"/>
      <c r="AF8" s="12"/>
      <c r="AG8" s="12"/>
      <c r="AH8" s="5">
        <f>AI8+AJ8</f>
        <v>13</v>
      </c>
      <c r="AI8" s="5">
        <f>COUNTA(C8:AG8)-AK8-AL8-AJ8-AM8-AN8-AO8-AP8-AQ8-AR8</f>
        <v>13</v>
      </c>
      <c r="AJ8" s="13">
        <f>COUNTIF(C8:AG8,'Attendance Key '!$A$7)+COUNTIF(C8:AG8,'Attendance Key '!$A$15)*0.5</f>
        <v>0</v>
      </c>
      <c r="AK8" s="5">
        <f>COUNTIF(C8:AG8,'Attendance Key '!$A$3)+COUNTIF(C8:AG8,'Attendance Key '!$A$5)*0.5</f>
        <v>0</v>
      </c>
      <c r="AL8" s="14">
        <f>COUNTIF(C8:AG8,'Attendance Key '!$A$4)+COUNTIF(C8:AG8,'Attendance Key '!$A$6)*0.5</f>
        <v>0</v>
      </c>
      <c r="AM8" s="5">
        <f>COUNTIF(C8:AG8,'Attendance Key '!$A$10)</f>
        <v>0</v>
      </c>
      <c r="AN8" s="5">
        <f>COUNTIF(C8:AG8,'Attendance Key '!$A$8)+COUNTIF(C8:AG8,'Attendance Key '!$A$9)*0.5</f>
        <v>0</v>
      </c>
      <c r="AO8" s="5">
        <f>COUNTIF(C8:AG8,'Attendance Key '!$A$13)+COUNTIF(C8:AG8,'Attendance Key '!$A$14)*0.5</f>
        <v>0</v>
      </c>
      <c r="AP8" s="5">
        <f>COUNTIF(C8:AG8,'Attendance Key '!$A$11)+COUNTIF(C8:AF8,'Attendance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5">
        <f>COUNTIF(C8:AG8,'Attendance Key '!$A$18)+COUNTIF(C8:AG8,'Attendance Key '!$A$19)*0.5</f>
        <v>0</v>
      </c>
    </row>
    <row r="9" ht="17.25">
      <c r="A9" s="11" t="s">
        <v>33</v>
      </c>
      <c r="B9" s="11" t="s">
        <v>34</v>
      </c>
      <c r="C9" s="12" t="s">
        <v>19</v>
      </c>
      <c r="D9" s="12" t="s">
        <v>19</v>
      </c>
      <c r="E9" s="12" t="s">
        <v>19</v>
      </c>
      <c r="F9" s="12" t="s">
        <v>15</v>
      </c>
      <c r="G9" s="12" t="s">
        <v>15</v>
      </c>
      <c r="H9" s="12" t="s">
        <v>19</v>
      </c>
      <c r="I9" s="12" t="s">
        <v>19</v>
      </c>
      <c r="J9" s="12" t="s">
        <v>19</v>
      </c>
      <c r="K9" s="12" t="s">
        <v>19</v>
      </c>
      <c r="L9" s="12" t="s">
        <v>19</v>
      </c>
      <c r="M9" s="12" t="s">
        <v>15</v>
      </c>
      <c r="N9" s="12" t="s">
        <v>15</v>
      </c>
      <c r="O9" s="12" t="s">
        <v>19</v>
      </c>
      <c r="P9" s="12" t="s">
        <v>19</v>
      </c>
      <c r="Q9" s="12" t="s">
        <v>19</v>
      </c>
      <c r="R9" s="12" t="s">
        <v>19</v>
      </c>
      <c r="S9" s="12" t="s">
        <v>19</v>
      </c>
      <c r="T9" s="12" t="s">
        <v>15</v>
      </c>
      <c r="U9" s="12" t="s">
        <v>15</v>
      </c>
      <c r="V9" s="12"/>
      <c r="W9" s="12"/>
      <c r="X9" s="12"/>
      <c r="Y9" s="12"/>
      <c r="Z9" s="12"/>
      <c r="AA9" s="12" t="s">
        <v>15</v>
      </c>
      <c r="AB9" s="12" t="s">
        <v>15</v>
      </c>
      <c r="AC9" s="12"/>
      <c r="AD9" s="12"/>
      <c r="AE9" s="12"/>
      <c r="AF9" s="12"/>
      <c r="AG9" s="12"/>
      <c r="AH9" s="5">
        <f>AI9+AJ9</f>
        <v>13</v>
      </c>
      <c r="AI9" s="5">
        <f>COUNTA(C9:AG9)-AK9-AL9-AJ9-AM9-AN9-AO9-AP9-AQ9-AR9</f>
        <v>13</v>
      </c>
      <c r="AJ9" s="13">
        <f>COUNTIF(C9:AG9,'Attendance Key '!$A$7)+COUNTIF(C9:AG9,'Attendance Key '!$A$15)*0.5</f>
        <v>0</v>
      </c>
      <c r="AK9" s="5">
        <f>COUNTIF(C9:AG9,'Attendance Key '!$A$3)+COUNTIF(C9:AG9,'Attendance Key '!$A$5)*0.5</f>
        <v>0</v>
      </c>
      <c r="AL9" s="14">
        <f>COUNTIF(C9:AG9,'Attendance Key '!$A$4)+COUNTIF(C9:AG9,'Attendance Key '!$A$6)*0.5</f>
        <v>0</v>
      </c>
      <c r="AM9" s="5">
        <f>COUNTIF(C9:AG9,'Attendance Key '!$A$10)</f>
        <v>0</v>
      </c>
      <c r="AN9" s="5">
        <f>COUNTIF(C9:AG9,'Attendance Key '!$A$8)+COUNTIF(C9:AG9,'Attendance Key '!$A$9)*0.5</f>
        <v>0</v>
      </c>
      <c r="AO9" s="5">
        <f>COUNTIF(C9:AG9,'Attendance Key '!$A$13)+COUNTIF(C9:AG9,'Attendance Key '!$A$14)*0.5</f>
        <v>0</v>
      </c>
      <c r="AP9" s="5">
        <f>COUNTIF(C9:AG9,'Attendance Key '!$A$11)+COUNTIF(C9:AF9,'Attendance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5">
        <f>COUNTIF(C9:AG9,'Attendance Key '!$A$18)+COUNTIF(C9:AG9,'Attendance Key '!$A$19)*0.5</f>
        <v>0</v>
      </c>
    </row>
    <row r="10" ht="17.25">
      <c r="A10" s="11" t="s">
        <v>35</v>
      </c>
      <c r="B10" s="11" t="s">
        <v>36</v>
      </c>
      <c r="C10" s="12" t="s">
        <v>19</v>
      </c>
      <c r="D10" s="12" t="s">
        <v>19</v>
      </c>
      <c r="E10" s="12" t="s">
        <v>19</v>
      </c>
      <c r="F10" s="12" t="s">
        <v>15</v>
      </c>
      <c r="G10" s="12" t="s">
        <v>15</v>
      </c>
      <c r="H10" s="12" t="s">
        <v>19</v>
      </c>
      <c r="I10" s="12" t="s">
        <v>19</v>
      </c>
      <c r="J10" s="12" t="s">
        <v>19</v>
      </c>
      <c r="K10" s="12" t="s">
        <v>30</v>
      </c>
      <c r="L10" s="12" t="s">
        <v>30</v>
      </c>
      <c r="M10" s="12" t="s">
        <v>15</v>
      </c>
      <c r="N10" s="12" t="s">
        <v>15</v>
      </c>
      <c r="O10" s="12" t="s">
        <v>19</v>
      </c>
      <c r="P10" s="12" t="s">
        <v>19</v>
      </c>
      <c r="Q10" s="12" t="s">
        <v>19</v>
      </c>
      <c r="R10" s="12" t="s">
        <v>19</v>
      </c>
      <c r="S10" s="12" t="s">
        <v>19</v>
      </c>
      <c r="T10" s="12" t="s">
        <v>15</v>
      </c>
      <c r="U10" s="12" t="s">
        <v>15</v>
      </c>
      <c r="V10" s="12"/>
      <c r="W10" s="12"/>
      <c r="X10" s="12"/>
      <c r="Y10" s="12"/>
      <c r="Z10" s="12"/>
      <c r="AA10" s="12" t="s">
        <v>15</v>
      </c>
      <c r="AB10" s="12" t="s">
        <v>15</v>
      </c>
      <c r="AC10" s="12"/>
      <c r="AD10" s="12"/>
      <c r="AE10" s="12"/>
      <c r="AF10" s="12"/>
      <c r="AG10" s="12"/>
      <c r="AH10" s="5">
        <f>AI10+AJ10</f>
        <v>11</v>
      </c>
      <c r="AI10" s="5">
        <f>COUNTA(C10:AG10)-AK10-AL10-AJ10-AM10-AN10-AO10-AP10-AQ10-AR10</f>
        <v>11</v>
      </c>
      <c r="AJ10" s="13">
        <f>COUNTIF(C10:AG10,'Attendance Key '!$A$7)+COUNTIF(C10:AG10,'Attendance Key '!$A$15)*0.5</f>
        <v>0</v>
      </c>
      <c r="AK10" s="5">
        <f>COUNTIF(C10:AG10,'Attendance Key '!$A$3)+COUNTIF(C10:AG10,'Attendance Key '!$A$5)*0.5</f>
        <v>2</v>
      </c>
      <c r="AL10" s="14">
        <f>COUNTIF(C10:AG10,'Attendance Key '!$A$4)+COUNTIF(C10:AG10,'Attendance Key '!$A$6)*0.5</f>
        <v>0</v>
      </c>
      <c r="AM10" s="5">
        <f>COUNTIF(C10:AG10,'Attendance Key '!$A$10)</f>
        <v>0</v>
      </c>
      <c r="AN10" s="5">
        <f>COUNTIF(C10:AG10,'Attendance Key '!$A$8)+COUNTIF(C10:AG10,'Attendance Key '!$A$9)*0.5</f>
        <v>0</v>
      </c>
      <c r="AO10" s="5">
        <f>COUNTIF(C10:AG10,'Attendance Key '!$A$13)+COUNTIF(C10:AG10,'Attendance Key '!$A$14)*0.5</f>
        <v>0</v>
      </c>
      <c r="AP10" s="5">
        <f>COUNTIF(C10:AG10,'Attendance Key '!$A$11)+COUNTIF(C10:AF10,'Attendance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5">
        <f>COUNTIF(C10:AG10,'Attendance Key '!$A$18)+COUNTIF(C10:AG10,'Attendance Key '!$A$19)*0.5</f>
        <v>0</v>
      </c>
    </row>
    <row r="11" ht="17.25">
      <c r="A11" s="11" t="s">
        <v>37</v>
      </c>
      <c r="B11" s="11" t="s">
        <v>38</v>
      </c>
      <c r="C11" s="15" t="s">
        <v>30</v>
      </c>
      <c r="D11" s="15" t="s">
        <v>19</v>
      </c>
      <c r="E11" s="15" t="s">
        <v>19</v>
      </c>
      <c r="F11" s="15" t="s">
        <v>15</v>
      </c>
      <c r="G11" s="15" t="s">
        <v>15</v>
      </c>
      <c r="H11" s="15" t="s">
        <v>19</v>
      </c>
      <c r="I11" s="15" t="s">
        <v>19</v>
      </c>
      <c r="J11" s="15" t="s">
        <v>19</v>
      </c>
      <c r="K11" s="15" t="s">
        <v>19</v>
      </c>
      <c r="L11" s="15" t="s">
        <v>19</v>
      </c>
      <c r="M11" s="15" t="s">
        <v>15</v>
      </c>
      <c r="N11" s="15" t="s">
        <v>15</v>
      </c>
      <c r="O11" s="15" t="s">
        <v>19</v>
      </c>
      <c r="P11" s="15" t="s">
        <v>30</v>
      </c>
      <c r="Q11" s="15" t="s">
        <v>39</v>
      </c>
      <c r="R11" s="15" t="s">
        <v>30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2"/>
      <c r="AH11" s="5">
        <f>AI11+AJ11</f>
        <v>8.5</v>
      </c>
      <c r="AI11" s="5">
        <f>COUNTA(C11:AG11)-AK11-AL11-AJ11-AM11-AN11-AO11-AP11-AQ11-AR11</f>
        <v>8.5</v>
      </c>
      <c r="AJ11" s="13">
        <f>COUNTIF(C11:AG11,'Attendance Key '!$A$7)+COUNTIF(C11:AG11,'Attendance Key '!$A$15)*0.5</f>
        <v>0</v>
      </c>
      <c r="AK11" s="5">
        <f>COUNTIF(C11:AG11,'Attendance Key '!$A$3)+COUNTIF(C11:AG11,'Attendance Key '!$A$5)*0.5</f>
        <v>3.5</v>
      </c>
      <c r="AL11" s="14">
        <f>COUNTIF(C11:AG11,'Attendance Key '!$A$4)+COUNTIF(C11:AG11,'Attendance Key '!$A$6)*0.5</f>
        <v>0</v>
      </c>
      <c r="AM11" s="5">
        <f>COUNTIF(C11:AG11,'Attendance Key '!$A$10)</f>
        <v>0</v>
      </c>
      <c r="AN11" s="5">
        <f>COUNTIF(C11:AG11,'Attendance Key '!$A$8)+COUNTIF(C11:AG11,'Attendance Key '!$A$9)*0.5</f>
        <v>0</v>
      </c>
      <c r="AO11" s="5">
        <f>COUNTIF(C11:AG11,'Attendance Key '!$A$13)+COUNTIF(C11:AG11,'Attendance Key '!$A$14)*0.5</f>
        <v>0</v>
      </c>
      <c r="AP11" s="5">
        <f>COUNTIF(C11:AG11,'Attendance Key '!$A$11)+COUNTIF(C11:AF11,'Attendance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5">
        <f>COUNTIF(C11:AG11,'Attendance Key '!$A$18)+COUNTIF(C11:AG11,'Attendance Key '!$A$19)*0.5</f>
        <v>0</v>
      </c>
    </row>
    <row r="12" ht="17.25">
      <c r="A12" s="11" t="s">
        <v>40</v>
      </c>
      <c r="B12" s="11" t="s">
        <v>41</v>
      </c>
      <c r="C12" s="12" t="s">
        <v>19</v>
      </c>
      <c r="D12" s="12" t="s">
        <v>19</v>
      </c>
      <c r="E12" s="12" t="s">
        <v>19</v>
      </c>
      <c r="F12" s="12" t="s">
        <v>15</v>
      </c>
      <c r="G12" s="12" t="s">
        <v>15</v>
      </c>
      <c r="H12" s="12" t="s">
        <v>19</v>
      </c>
      <c r="I12" s="12" t="s">
        <v>19</v>
      </c>
      <c r="J12" s="12" t="s">
        <v>19</v>
      </c>
      <c r="K12" s="12" t="s">
        <v>19</v>
      </c>
      <c r="L12" s="12" t="s">
        <v>19</v>
      </c>
      <c r="M12" s="12" t="s">
        <v>15</v>
      </c>
      <c r="N12" s="12" t="s">
        <v>15</v>
      </c>
      <c r="O12" s="12" t="s">
        <v>19</v>
      </c>
      <c r="P12" s="12" t="s">
        <v>19</v>
      </c>
      <c r="Q12" s="12" t="s">
        <v>19</v>
      </c>
      <c r="R12" s="12" t="s">
        <v>19</v>
      </c>
      <c r="S12" s="12" t="s">
        <v>19</v>
      </c>
      <c r="T12" s="12" t="s">
        <v>15</v>
      </c>
      <c r="U12" s="12" t="s">
        <v>15</v>
      </c>
      <c r="V12" s="12"/>
      <c r="W12" s="12"/>
      <c r="X12" s="12"/>
      <c r="Y12" s="12"/>
      <c r="Z12" s="12"/>
      <c r="AA12" s="12" t="s">
        <v>15</v>
      </c>
      <c r="AB12" s="12" t="s">
        <v>15</v>
      </c>
      <c r="AC12" s="12"/>
      <c r="AD12" s="12"/>
      <c r="AE12" s="12"/>
      <c r="AF12" s="12"/>
      <c r="AG12" s="12"/>
      <c r="AH12" s="5">
        <f>AI12+AJ12</f>
        <v>13</v>
      </c>
      <c r="AI12" s="5">
        <f>COUNTA(C12:AG12)-AK12-AL12-AJ12-AM12-AN12-AO12-AP12-AQ12-AR12</f>
        <v>13</v>
      </c>
      <c r="AJ12" s="13">
        <f>COUNTIF(C12:AG12,'Attendance Key '!$A$7)+COUNTIF(C12:AG12,'Attendance Key '!$A$15)*0.5</f>
        <v>0</v>
      </c>
      <c r="AK12" s="5">
        <f>COUNTIF(C12:AG12,'Attendance Key '!$A$3)+COUNTIF(C12:AG12,'Attendance Key '!$A$5)*0.5</f>
        <v>0</v>
      </c>
      <c r="AL12" s="14">
        <f>COUNTIF(C12:AG12,'Attendance Key '!$A$4)+COUNTIF(C12:AG12,'Attendance Key '!$A$6)*0.5</f>
        <v>0</v>
      </c>
      <c r="AM12" s="5">
        <f>COUNTIF(C12:AG12,'Attendance Key '!$A$10)</f>
        <v>0</v>
      </c>
      <c r="AN12" s="5">
        <f>COUNTIF(C12:AG12,'Attendance Key '!$A$8)+COUNTIF(C12:AG12,'Attendance Key '!$A$9)*0.5</f>
        <v>0</v>
      </c>
      <c r="AO12" s="5">
        <f>COUNTIF(C12:AG12,'Attendance Key '!$A$13)+COUNTIF(C12:AG12,'Attendance Key '!$A$14)*0.5</f>
        <v>0</v>
      </c>
      <c r="AP12" s="5">
        <f>COUNTIF(C12:AG12,'Attendance Key '!$A$11)+COUNTIF(C12:AF12,'Attendance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5">
        <f>COUNTIF(C12:AG12,'Attendance Key '!$A$18)+COUNTIF(C12:AG12,'Attendance Key '!$A$19)*0.5</f>
        <v>0</v>
      </c>
    </row>
    <row r="13" ht="17.25">
      <c r="A13" s="11" t="s">
        <v>42</v>
      </c>
      <c r="B13" s="11" t="s">
        <v>43</v>
      </c>
      <c r="C13" s="12" t="s">
        <v>19</v>
      </c>
      <c r="D13" s="12" t="s">
        <v>19</v>
      </c>
      <c r="E13" s="12" t="s">
        <v>19</v>
      </c>
      <c r="F13" s="12" t="s">
        <v>15</v>
      </c>
      <c r="G13" s="12" t="s">
        <v>15</v>
      </c>
      <c r="H13" s="12" t="s">
        <v>19</v>
      </c>
      <c r="I13" s="12" t="s">
        <v>19</v>
      </c>
      <c r="J13" s="12" t="s">
        <v>19</v>
      </c>
      <c r="K13" s="12" t="s">
        <v>19</v>
      </c>
      <c r="L13" s="12" t="s">
        <v>19</v>
      </c>
      <c r="M13" s="12" t="s">
        <v>15</v>
      </c>
      <c r="N13" s="12" t="s">
        <v>15</v>
      </c>
      <c r="O13" s="12" t="s">
        <v>19</v>
      </c>
      <c r="P13" s="12" t="s">
        <v>19</v>
      </c>
      <c r="Q13" s="12" t="s">
        <v>19</v>
      </c>
      <c r="R13" s="12" t="s">
        <v>19</v>
      </c>
      <c r="S13" s="12" t="s">
        <v>30</v>
      </c>
      <c r="T13" s="12" t="s">
        <v>15</v>
      </c>
      <c r="U13" s="12" t="s">
        <v>15</v>
      </c>
      <c r="V13" s="12"/>
      <c r="W13" s="12"/>
      <c r="X13" s="12"/>
      <c r="Y13" s="12"/>
      <c r="Z13" s="12"/>
      <c r="AA13" s="12" t="s">
        <v>15</v>
      </c>
      <c r="AB13" s="12" t="s">
        <v>15</v>
      </c>
      <c r="AC13" s="12"/>
      <c r="AD13" s="12"/>
      <c r="AE13" s="12"/>
      <c r="AF13" s="12"/>
      <c r="AG13" s="12"/>
      <c r="AH13" s="5">
        <f>AI13+AJ13</f>
        <v>12</v>
      </c>
      <c r="AI13" s="5">
        <f>COUNTA(C13:AG13)-AK13-AL13-AJ13-AM13-AN13-AO13-AP13-AQ13-AR13</f>
        <v>12</v>
      </c>
      <c r="AJ13" s="13">
        <f>COUNTIF(C13:AG13,'Attendance Key '!$A$7)+COUNTIF(C13:AG13,'Attendance Key '!$A$15)*0.5</f>
        <v>0</v>
      </c>
      <c r="AK13" s="5">
        <f>COUNTIF(C13:AG13,'Attendance Key '!$A$3)+COUNTIF(C13:AG13,'Attendance Key '!$A$5)*0.5</f>
        <v>1</v>
      </c>
      <c r="AL13" s="14">
        <f>COUNTIF(C13:AG13,'Attendance Key '!$A$4)+COUNTIF(C13:AG13,'Attendance Key '!$A$6)*0.5</f>
        <v>0</v>
      </c>
      <c r="AM13" s="5">
        <f>COUNTIF(C13:AG13,'Attendance Key '!$A$10)</f>
        <v>0</v>
      </c>
      <c r="AN13" s="5">
        <f>COUNTIF(C13:AG13,'Attendance Key '!$A$8)+COUNTIF(C13:AG13,'Attendance Key '!$A$9)*0.5</f>
        <v>0</v>
      </c>
      <c r="AO13" s="5">
        <f>COUNTIF(C13:AG13,'Attendance Key '!$A$13)+COUNTIF(C13:AG13,'Attendance Key '!$A$14)*0.5</f>
        <v>0</v>
      </c>
      <c r="AP13" s="5">
        <f>COUNTIF(C13:AG13,'Attendance Key '!$A$11)+COUNTIF(C13:AF13,'Attendance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5">
        <f>COUNTIF(C13:AG13,'Attendance Key '!$A$18)+COUNTIF(C13:AG13,'Attendance Key '!$A$19)*0.5</f>
        <v>0</v>
      </c>
    </row>
    <row r="14" ht="17.25">
      <c r="A14" s="11" t="s">
        <v>44</v>
      </c>
      <c r="B14" s="11" t="s">
        <v>45</v>
      </c>
      <c r="C14" s="12" t="s">
        <v>19</v>
      </c>
      <c r="D14" s="12" t="s">
        <v>19</v>
      </c>
      <c r="E14" s="12" t="s">
        <v>19</v>
      </c>
      <c r="F14" s="12" t="s">
        <v>15</v>
      </c>
      <c r="G14" s="12" t="s">
        <v>15</v>
      </c>
      <c r="H14" s="12" t="s">
        <v>19</v>
      </c>
      <c r="I14" s="12" t="s">
        <v>19</v>
      </c>
      <c r="J14" s="12" t="s">
        <v>19</v>
      </c>
      <c r="K14" s="12" t="s">
        <v>19</v>
      </c>
      <c r="L14" s="12" t="s">
        <v>19</v>
      </c>
      <c r="M14" s="12" t="s">
        <v>15</v>
      </c>
      <c r="N14" s="12" t="s">
        <v>15</v>
      </c>
      <c r="O14" s="12" t="s">
        <v>19</v>
      </c>
      <c r="P14" s="12" t="s">
        <v>19</v>
      </c>
      <c r="Q14" s="12" t="s">
        <v>19</v>
      </c>
      <c r="R14" s="12" t="s">
        <v>19</v>
      </c>
      <c r="S14" s="12" t="s">
        <v>19</v>
      </c>
      <c r="T14" s="12" t="s">
        <v>15</v>
      </c>
      <c r="U14" s="12" t="s">
        <v>15</v>
      </c>
      <c r="V14" s="12"/>
      <c r="W14" s="12"/>
      <c r="X14" s="12"/>
      <c r="Y14" s="12"/>
      <c r="Z14" s="12"/>
      <c r="AA14" s="12" t="s">
        <v>15</v>
      </c>
      <c r="AB14" s="12" t="s">
        <v>15</v>
      </c>
      <c r="AC14" s="12"/>
      <c r="AD14" s="12"/>
      <c r="AE14" s="12"/>
      <c r="AF14" s="12"/>
      <c r="AG14" s="12"/>
      <c r="AH14" s="5">
        <f>AI14+AJ14</f>
        <v>13</v>
      </c>
      <c r="AI14" s="5">
        <f>COUNTA(C14:AG14)-AK14-AL14-AJ14-AM14-AN14-AO14-AP14-AQ14-AR14</f>
        <v>13</v>
      </c>
      <c r="AJ14" s="13">
        <f>COUNTIF(C14:AG14,'Attendance Key '!$A$7)+COUNTIF(C14:AG14,'Attendance Key '!$A$15)*0.5</f>
        <v>0</v>
      </c>
      <c r="AK14" s="5">
        <f>COUNTIF(C14:AG14,'Attendance Key '!$A$3)+COUNTIF(C14:AG14,'Attendance Key '!$A$5)*0.5</f>
        <v>0</v>
      </c>
      <c r="AL14" s="14">
        <f>COUNTIF(C14:AG14,'Attendance Key '!$A$4)+COUNTIF(C14:AG14,'Attendance Key '!$A$6)*0.5</f>
        <v>0</v>
      </c>
      <c r="AM14" s="5">
        <f>COUNTIF(C14:AG14,'Attendance Key '!$A$10)</f>
        <v>0</v>
      </c>
      <c r="AN14" s="5">
        <f>COUNTIF(C14:AG14,'Attendance Key '!$A$8)+COUNTIF(C14:AG14,'Attendance Key '!$A$9)*0.5</f>
        <v>0</v>
      </c>
      <c r="AO14" s="5">
        <f>COUNTIF(C14:AG14,'Attendance Key '!$A$13)+COUNTIF(C14:AG14,'Attendance Key '!$A$14)*0.5</f>
        <v>0</v>
      </c>
      <c r="AP14" s="5">
        <f>COUNTIF(C14:AG14,'Attendance Key '!$A$11)+COUNTIF(C14:AF14,'Attendance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5">
        <f>COUNTIF(C14:AG14,'Attendance Key '!$A$18)+COUNTIF(C14:AG14,'Attendance Key '!$A$19)*0.5</f>
        <v>0</v>
      </c>
    </row>
    <row r="15" ht="17.25">
      <c r="A15" s="11" t="s">
        <v>46</v>
      </c>
      <c r="B15" s="11" t="s">
        <v>47</v>
      </c>
      <c r="C15" s="12" t="s">
        <v>19</v>
      </c>
      <c r="D15" s="12" t="s">
        <v>19</v>
      </c>
      <c r="E15" s="12" t="s">
        <v>19</v>
      </c>
      <c r="F15" s="12" t="s">
        <v>15</v>
      </c>
      <c r="G15" s="12" t="s">
        <v>15</v>
      </c>
      <c r="H15" s="12" t="s">
        <v>19</v>
      </c>
      <c r="I15" s="12" t="s">
        <v>19</v>
      </c>
      <c r="J15" s="12" t="s">
        <v>19</v>
      </c>
      <c r="K15" s="12" t="s">
        <v>19</v>
      </c>
      <c r="L15" s="12" t="s">
        <v>19</v>
      </c>
      <c r="M15" s="12" t="s">
        <v>15</v>
      </c>
      <c r="N15" s="12" t="s">
        <v>15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15</v>
      </c>
      <c r="U15" s="12" t="s">
        <v>15</v>
      </c>
      <c r="V15" s="12"/>
      <c r="W15" s="12"/>
      <c r="X15" s="12"/>
      <c r="Y15" s="12"/>
      <c r="Z15" s="12"/>
      <c r="AA15" s="12" t="s">
        <v>15</v>
      </c>
      <c r="AB15" s="12" t="s">
        <v>15</v>
      </c>
      <c r="AC15" s="12"/>
      <c r="AD15" s="12"/>
      <c r="AE15" s="12"/>
      <c r="AF15" s="12"/>
      <c r="AG15" s="12"/>
      <c r="AH15" s="5">
        <f>AI15+AJ15</f>
        <v>13</v>
      </c>
      <c r="AI15" s="5">
        <f>COUNTA(C15:AG15)-AK15-AL15-AJ15-AM15-AN15-AO15-AP15-AQ15-AR15</f>
        <v>8</v>
      </c>
      <c r="AJ15" s="13">
        <f>COUNTIF(C15:AG15,'Attendance Key '!$A$7)+COUNTIF(C15:AG15,'Attendance Key '!$A$15)*0.5</f>
        <v>5</v>
      </c>
      <c r="AK15" s="5">
        <f>COUNTIF(C15:AG15,'Attendance Key '!$A$3)+COUNTIF(C15:AG15,'Attendance Key '!$A$5)*0.5</f>
        <v>0</v>
      </c>
      <c r="AL15" s="14">
        <f>COUNTIF(C15:AG15,'Attendance Key '!$A$4)+COUNTIF(C15:AG15,'Attendance Key '!$A$6)*0.5</f>
        <v>0</v>
      </c>
      <c r="AM15" s="5">
        <f>COUNTIF(C15:AG15,'Attendance Key '!$A$10)</f>
        <v>0</v>
      </c>
      <c r="AN15" s="5">
        <f>COUNTIF(C15:AG15,'Attendance Key '!$A$8)+COUNTIF(C15:AG15,'Attendance Key '!$A$9)*0.5</f>
        <v>0</v>
      </c>
      <c r="AO15" s="5">
        <f>COUNTIF(C15:AG15,'Attendance Key '!$A$13)+COUNTIF(C15:AG15,'Attendance Key '!$A$14)*0.5</f>
        <v>0</v>
      </c>
      <c r="AP15" s="5">
        <f>COUNTIF(C15:AG15,'Attendance Key '!$A$11)+COUNTIF(C15:AF15,'Attendance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5">
        <f>COUNTIF(C15:AG15,'Attendance Key '!$A$18)+COUNTIF(C15:AG15,'Attendance Key '!$A$19)*0.5</f>
        <v>0</v>
      </c>
    </row>
    <row r="16" ht="17.25">
      <c r="A16" s="11" t="s">
        <v>48</v>
      </c>
      <c r="B16" s="11" t="s">
        <v>49</v>
      </c>
      <c r="C16" s="12" t="s">
        <v>19</v>
      </c>
      <c r="D16" s="12" t="s">
        <v>19</v>
      </c>
      <c r="E16" s="12" t="s">
        <v>30</v>
      </c>
      <c r="F16" s="12" t="s">
        <v>15</v>
      </c>
      <c r="G16" s="12" t="s">
        <v>15</v>
      </c>
      <c r="H16" s="12" t="s">
        <v>19</v>
      </c>
      <c r="I16" s="12" t="s">
        <v>19</v>
      </c>
      <c r="J16" s="12" t="s">
        <v>19</v>
      </c>
      <c r="K16" s="12" t="s">
        <v>19</v>
      </c>
      <c r="L16" s="12" t="s">
        <v>19</v>
      </c>
      <c r="M16" s="12" t="s">
        <v>15</v>
      </c>
      <c r="N16" s="12" t="s">
        <v>15</v>
      </c>
      <c r="O16" s="12" t="s">
        <v>19</v>
      </c>
      <c r="P16" s="12" t="s">
        <v>19</v>
      </c>
      <c r="Q16" s="12" t="s">
        <v>19</v>
      </c>
      <c r="R16" s="12" t="s">
        <v>26</v>
      </c>
      <c r="S16" s="12" t="s">
        <v>19</v>
      </c>
      <c r="T16" s="12" t="s">
        <v>15</v>
      </c>
      <c r="U16" s="12" t="s">
        <v>15</v>
      </c>
      <c r="V16" s="12"/>
      <c r="W16" s="12"/>
      <c r="X16" s="12"/>
      <c r="Y16" s="12"/>
      <c r="Z16" s="12"/>
      <c r="AA16" s="12" t="s">
        <v>15</v>
      </c>
      <c r="AB16" s="12" t="s">
        <v>15</v>
      </c>
      <c r="AC16" s="12"/>
      <c r="AD16" s="12"/>
      <c r="AE16" s="12"/>
      <c r="AF16" s="12"/>
      <c r="AG16" s="12"/>
      <c r="AH16" s="5">
        <f>AI16+AJ16</f>
        <v>11</v>
      </c>
      <c r="AI16" s="5">
        <f>COUNTA(C16:AG16)-AK16-AL16-AJ16-AM16-AN16-AO16-AP16-AQ16-AR16</f>
        <v>11</v>
      </c>
      <c r="AJ16" s="13">
        <f>COUNTIF(C16:AG16,'Attendance Key '!$A$7)+COUNTIF(C16:AG16,'Attendance Key '!$A$15)*0.5</f>
        <v>0</v>
      </c>
      <c r="AK16" s="5">
        <f>COUNTIF(C16:AG16,'Attendance Key '!$A$3)+COUNTIF(C16:AG16,'Attendance Key '!$A$5)*0.5</f>
        <v>1</v>
      </c>
      <c r="AL16" s="14">
        <f>COUNTIF(C16:AG16,'Attendance Key '!$A$4)+COUNTIF(C16:AG16,'Attendance Key '!$A$6)*0.5</f>
        <v>1</v>
      </c>
      <c r="AM16" s="5">
        <f>COUNTIF(C16:AG16,'Attendance Key '!$A$10)</f>
        <v>0</v>
      </c>
      <c r="AN16" s="5">
        <f>COUNTIF(C16:AG16,'Attendance Key '!$A$8)+COUNTIF(C16:AG16,'Attendance Key '!$A$9)*0.5</f>
        <v>0</v>
      </c>
      <c r="AO16" s="5">
        <f>COUNTIF(C16:AG16,'Attendance Key '!$A$13)+COUNTIF(C16:AG16,'Attendance Key '!$A$14)*0.5</f>
        <v>0</v>
      </c>
      <c r="AP16" s="5">
        <f>COUNTIF(C16:AG16,'Attendance Key '!$A$11)+COUNTIF(C16:AF16,'Attendance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5">
        <f>COUNTIF(C16:AG16,'Attendance Key '!$A$18)+COUNTIF(C16:AG16,'Attendance Key '!$A$19)*0.5</f>
        <v>0</v>
      </c>
    </row>
    <row r="17" ht="17.25">
      <c r="A17" s="11" t="s">
        <v>50</v>
      </c>
      <c r="B17" s="11" t="s">
        <v>51</v>
      </c>
      <c r="C17" s="12" t="s">
        <v>19</v>
      </c>
      <c r="D17" s="12" t="s">
        <v>19</v>
      </c>
      <c r="E17" s="12" t="s">
        <v>19</v>
      </c>
      <c r="F17" s="12" t="s">
        <v>15</v>
      </c>
      <c r="G17" s="12" t="s">
        <v>15</v>
      </c>
      <c r="H17" s="12" t="s">
        <v>52</v>
      </c>
      <c r="I17" s="12" t="s">
        <v>19</v>
      </c>
      <c r="J17" s="12" t="s">
        <v>52</v>
      </c>
      <c r="K17" s="12" t="s">
        <v>52</v>
      </c>
      <c r="L17" s="12" t="s">
        <v>52</v>
      </c>
      <c r="M17" s="12" t="s">
        <v>15</v>
      </c>
      <c r="N17" s="12" t="s">
        <v>15</v>
      </c>
      <c r="O17" s="12" t="s">
        <v>19</v>
      </c>
      <c r="P17" s="12" t="s">
        <v>19</v>
      </c>
      <c r="Q17" s="12" t="s">
        <v>19</v>
      </c>
      <c r="R17" s="12" t="s">
        <v>19</v>
      </c>
      <c r="S17" s="12" t="s">
        <v>19</v>
      </c>
      <c r="T17" s="12" t="s">
        <v>15</v>
      </c>
      <c r="U17" s="12" t="s">
        <v>15</v>
      </c>
      <c r="V17" s="12"/>
      <c r="W17" s="12"/>
      <c r="X17" s="12"/>
      <c r="Y17" s="12"/>
      <c r="Z17" s="12"/>
      <c r="AA17" s="12" t="s">
        <v>15</v>
      </c>
      <c r="AB17" s="12" t="s">
        <v>15</v>
      </c>
      <c r="AC17" s="12"/>
      <c r="AD17" s="12"/>
      <c r="AE17" s="12"/>
      <c r="AF17" s="12"/>
      <c r="AG17" s="12"/>
      <c r="AH17" s="5">
        <f>AI17+AJ17</f>
        <v>9</v>
      </c>
      <c r="AI17" s="5">
        <f>COUNTA(C17:AG17)-AK17-AL17-AJ17-AM17-AN17-AO17-AP17-AQ17-AR17</f>
        <v>9</v>
      </c>
      <c r="AJ17" s="13">
        <f>COUNTIF(C17:AG17,'Attendance Key '!$A$7)+COUNTIF(C17:AG17,'Attendance Key '!$A$15)*0.5</f>
        <v>0</v>
      </c>
      <c r="AK17" s="5">
        <f>COUNTIF(C17:AG17,'Attendance Key '!$A$3)+COUNTIF(C17:AG17,'Attendance Key '!$A$5)*0.5</f>
        <v>0</v>
      </c>
      <c r="AL17" s="14">
        <f>COUNTIF(C17:AG17,'Attendance Key '!$A$4)+COUNTIF(C17:AG17,'Attendance Key '!$A$6)*0.5</f>
        <v>0</v>
      </c>
      <c r="AM17" s="5">
        <f>COUNTIF(C17:AG17,'Attendance Key '!$A$10)</f>
        <v>0</v>
      </c>
      <c r="AN17" s="5">
        <f>COUNTIF(C17:AG17,'Attendance Key '!$A$8)+COUNTIF(C17:AG17,'Attendance Key '!$A$9)*0.5</f>
        <v>0</v>
      </c>
      <c r="AO17" s="5">
        <f>COUNTIF(C17:AG17,'Attendance Key '!$A$13)+COUNTIF(C17:AG17,'Attendance Key '!$A$14)*0.5</f>
        <v>4</v>
      </c>
      <c r="AP17" s="5">
        <f>COUNTIF(C17:AG17,'Attendance Key '!$A$11)+COUNTIF(C17:AF17,'Attendance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5">
        <f>COUNTIF(C17:AG17,'Attendance Key '!$A$18)+COUNTIF(C17:AG17,'Attendance Key '!$A$19)*0.5</f>
        <v>0</v>
      </c>
    </row>
    <row r="18" ht="17.25">
      <c r="A18" s="11" t="s">
        <v>53</v>
      </c>
      <c r="B18" s="11" t="s">
        <v>54</v>
      </c>
      <c r="C18" s="12" t="s">
        <v>19</v>
      </c>
      <c r="D18" s="12" t="s">
        <v>19</v>
      </c>
      <c r="E18" s="12" t="s">
        <v>19</v>
      </c>
      <c r="F18" s="12" t="s">
        <v>15</v>
      </c>
      <c r="G18" s="12" t="s">
        <v>15</v>
      </c>
      <c r="H18" s="12" t="s">
        <v>19</v>
      </c>
      <c r="I18" s="12" t="s">
        <v>19</v>
      </c>
      <c r="J18" s="12" t="s">
        <v>19</v>
      </c>
      <c r="K18" s="12" t="s">
        <v>19</v>
      </c>
      <c r="L18" s="12" t="s">
        <v>19</v>
      </c>
      <c r="M18" s="12" t="s">
        <v>15</v>
      </c>
      <c r="N18" s="12" t="s">
        <v>15</v>
      </c>
      <c r="O18" s="12" t="s">
        <v>19</v>
      </c>
      <c r="P18" s="12" t="s">
        <v>19</v>
      </c>
      <c r="Q18" s="12" t="s">
        <v>19</v>
      </c>
      <c r="R18" s="12" t="s">
        <v>19</v>
      </c>
      <c r="S18" s="12" t="s">
        <v>39</v>
      </c>
      <c r="T18" s="12" t="s">
        <v>15</v>
      </c>
      <c r="U18" s="12" t="s">
        <v>15</v>
      </c>
      <c r="V18" s="12"/>
      <c r="W18" s="12"/>
      <c r="X18" s="12"/>
      <c r="Y18" s="12"/>
      <c r="Z18" s="12"/>
      <c r="AA18" s="12" t="s">
        <v>15</v>
      </c>
      <c r="AB18" s="12" t="s">
        <v>15</v>
      </c>
      <c r="AC18" s="12"/>
      <c r="AD18" s="12"/>
      <c r="AE18" s="12"/>
      <c r="AF18" s="12"/>
      <c r="AG18" s="12"/>
      <c r="AH18" s="5">
        <f>AI18+AJ18</f>
        <v>12.5</v>
      </c>
      <c r="AI18" s="5">
        <f>COUNTA(C18:AG18)-AK18-AL18-AJ18-AM18-AN18-AO18-AP18-AQ18-AR18</f>
        <v>12.5</v>
      </c>
      <c r="AJ18" s="13">
        <f>COUNTIF(C18:AG18,'Attendance Key '!$A$7)+COUNTIF(C18:AG18,'Attendance Key '!$A$15)*0.5</f>
        <v>0</v>
      </c>
      <c r="AK18" s="5">
        <f>COUNTIF(C18:AG18,'Attendance Key '!$A$3)+COUNTIF(C18:AG18,'Attendance Key '!$A$5)*0.5</f>
        <v>0.5</v>
      </c>
      <c r="AL18" s="14">
        <f>COUNTIF(C18:AG18,'Attendance Key '!$A$4)+COUNTIF(C18:AG18,'Attendance Key '!$A$6)*0.5</f>
        <v>0</v>
      </c>
      <c r="AM18" s="5">
        <f>COUNTIF(C18:AG18,'Attendance Key '!$A$10)</f>
        <v>0</v>
      </c>
      <c r="AN18" s="5">
        <f>COUNTIF(C18:AG18,'Attendance Key '!$A$8)+COUNTIF(C18:AG18,'Attendance Key '!$A$9)*0.5</f>
        <v>0</v>
      </c>
      <c r="AO18" s="5">
        <f>COUNTIF(C18:AG18,'Attendance Key '!$A$13)+COUNTIF(C18:AG18,'Attendance Key '!$A$14)*0.5</f>
        <v>0</v>
      </c>
      <c r="AP18" s="5">
        <f>COUNTIF(C18:AG18,'Attendance Key '!$A$11)+COUNTIF(C18:AF18,'Attendance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5">
        <f>COUNTIF(C18:AG18,'Attendance Key '!$A$18)+COUNTIF(C18:AG18,'Attendance Key '!$A$19)*0.5</f>
        <v>0</v>
      </c>
    </row>
    <row r="19" ht="17.25">
      <c r="A19" s="11" t="s">
        <v>55</v>
      </c>
      <c r="B19" s="11" t="s">
        <v>56</v>
      </c>
      <c r="C19" s="12" t="s">
        <v>19</v>
      </c>
      <c r="D19" s="12" t="s">
        <v>19</v>
      </c>
      <c r="E19" s="12" t="s">
        <v>19</v>
      </c>
      <c r="F19" s="12" t="s">
        <v>15</v>
      </c>
      <c r="G19" s="12" t="s">
        <v>15</v>
      </c>
      <c r="H19" s="12" t="s">
        <v>19</v>
      </c>
      <c r="I19" s="12" t="s">
        <v>19</v>
      </c>
      <c r="J19" s="12" t="s">
        <v>19</v>
      </c>
      <c r="K19" s="12" t="s">
        <v>19</v>
      </c>
      <c r="L19" s="12" t="s">
        <v>19</v>
      </c>
      <c r="M19" s="12" t="s">
        <v>15</v>
      </c>
      <c r="N19" s="12" t="s">
        <v>15</v>
      </c>
      <c r="O19" s="12" t="s">
        <v>26</v>
      </c>
      <c r="P19" s="12" t="s">
        <v>19</v>
      </c>
      <c r="Q19" s="12" t="s">
        <v>19</v>
      </c>
      <c r="R19" s="12" t="s">
        <v>19</v>
      </c>
      <c r="S19" s="12" t="s">
        <v>19</v>
      </c>
      <c r="T19" s="12" t="s">
        <v>15</v>
      </c>
      <c r="U19" s="12" t="s">
        <v>15</v>
      </c>
      <c r="V19" s="12"/>
      <c r="W19" s="12"/>
      <c r="X19" s="12"/>
      <c r="Y19" s="12"/>
      <c r="Z19" s="12"/>
      <c r="AA19" s="12" t="s">
        <v>15</v>
      </c>
      <c r="AB19" s="12" t="s">
        <v>15</v>
      </c>
      <c r="AC19" s="12" t="s">
        <v>30</v>
      </c>
      <c r="AD19" s="12"/>
      <c r="AE19" s="12"/>
      <c r="AF19" s="12"/>
      <c r="AG19" s="12"/>
      <c r="AH19" s="5">
        <f>AI19+AJ19</f>
        <v>12</v>
      </c>
      <c r="AI19" s="5">
        <f>COUNTA(C19:AG19)-AK19-AL19-AJ19-AM19-AN19-AO19-AP19-AQ19-AR19</f>
        <v>12</v>
      </c>
      <c r="AJ19" s="13">
        <f>COUNTIF(C19:AG19,'Attendance Key '!$A$7)+COUNTIF(C19:AG19,'Attendance Key '!$A$15)*0.5</f>
        <v>0</v>
      </c>
      <c r="AK19" s="5">
        <f>COUNTIF(C19:AG19,'Attendance Key '!$A$3)+COUNTIF(C19:AG19,'Attendance Key '!$A$5)*0.5</f>
        <v>1</v>
      </c>
      <c r="AL19" s="14">
        <f>COUNTIF(C19:AG19,'Attendance Key '!$A$4)+COUNTIF(C19:AG19,'Attendance Key '!$A$6)*0.5</f>
        <v>1</v>
      </c>
      <c r="AM19" s="5">
        <f>COUNTIF(C19:AG19,'Attendance Key '!$A$10)</f>
        <v>0</v>
      </c>
      <c r="AN19" s="5">
        <f>COUNTIF(C19:AG19,'Attendance Key '!$A$8)+COUNTIF(C19:AG19,'Attendance Key '!$A$9)*0.5</f>
        <v>0</v>
      </c>
      <c r="AO19" s="5">
        <f>COUNTIF(C19:AG19,'Attendance Key '!$A$13)+COUNTIF(C19:AG19,'Attendance Key '!$A$14)*0.5</f>
        <v>0</v>
      </c>
      <c r="AP19" s="5">
        <f>COUNTIF(C19:AG19,'Attendance Key '!$A$11)+COUNTIF(C19:AF19,'Attendance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5">
        <f>COUNTIF(C19:AG19,'Attendance Key '!$A$18)+COUNTIF(C19:AG19,'Attendance Key '!$A$19)*0.5</f>
        <v>0</v>
      </c>
    </row>
    <row r="20" ht="17.25">
      <c r="A20" s="11" t="s">
        <v>42</v>
      </c>
      <c r="B20" s="11" t="s">
        <v>43</v>
      </c>
      <c r="C20" s="12" t="s">
        <v>19</v>
      </c>
      <c r="D20" s="12" t="s">
        <v>27</v>
      </c>
      <c r="E20" s="12" t="s">
        <v>57</v>
      </c>
      <c r="F20" s="12" t="s">
        <v>15</v>
      </c>
      <c r="G20" s="12" t="s">
        <v>15</v>
      </c>
      <c r="H20" s="12" t="s">
        <v>19</v>
      </c>
      <c r="I20" s="12" t="s">
        <v>19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2"/>
      <c r="AH20" s="5">
        <f>AI20+AJ20</f>
        <v>5</v>
      </c>
      <c r="AI20" s="5">
        <f>COUNTA(C20:AG20)-AK20-AL20-AJ20-AM20-AN20-AO20-AP20-AQ20-AR20</f>
        <v>4</v>
      </c>
      <c r="AJ20" s="13">
        <f>COUNTIF(C20:AG20,'Attendance Key '!$A$7)+COUNTIF(C20:AG20,'Attendance Key '!$A$15)*0.5</f>
        <v>1</v>
      </c>
      <c r="AK20" s="5">
        <f>COUNTIF(C20:AG20,'Attendance Key '!$A$3)+COUNTIF(C20:AG20,'Attendance Key '!$A$5)*0.5</f>
        <v>0</v>
      </c>
      <c r="AL20" s="14">
        <f>COUNTIF(C20:AG20,'Attendance Key '!$A$4)+COUNTIF(C20:AG20,'Attendance Key '!$A$6)*0.5</f>
        <v>0</v>
      </c>
      <c r="AM20" s="5">
        <f>COUNTIF(C20:AG20,'Attendance Key '!$A$10)</f>
        <v>0</v>
      </c>
      <c r="AN20" s="5">
        <f>COUNTIF(C20:AG20,'Attendance Key '!$A$8)+COUNTIF(C20:AG20,'Attendance Key '!$A$9)*0.5</f>
        <v>0</v>
      </c>
      <c r="AO20" s="5">
        <f>COUNTIF(C20:AG20,'Attendance Key '!$A$13)+COUNTIF(C20:AG20,'Attendance Key '!$A$14)*0.5</f>
        <v>0</v>
      </c>
      <c r="AP20" s="5">
        <f>COUNTIF(C20:AG20,'Attendance Key '!$A$11)+COUNTIF(C20:AF20,'Attendance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5">
        <f>COUNTIF(C20:AG20,'Attendance Key '!$A$18)+COUNTIF(C20:AG20,'Attendance Key '!$A$19)*0.5</f>
        <v>1</v>
      </c>
    </row>
    <row r="21" ht="17.25">
      <c r="A21" s="11" t="s">
        <v>58</v>
      </c>
      <c r="B21" s="11" t="s">
        <v>59</v>
      </c>
      <c r="C21" s="12" t="s">
        <v>19</v>
      </c>
      <c r="D21" s="12" t="s">
        <v>19</v>
      </c>
      <c r="E21" s="12" t="s">
        <v>27</v>
      </c>
      <c r="F21" s="12" t="s">
        <v>15</v>
      </c>
      <c r="G21" s="12" t="s">
        <v>15</v>
      </c>
      <c r="H21" s="12" t="s">
        <v>19</v>
      </c>
      <c r="I21" s="12" t="s">
        <v>19</v>
      </c>
      <c r="J21" s="12" t="s">
        <v>19</v>
      </c>
      <c r="K21" s="12" t="s">
        <v>19</v>
      </c>
      <c r="L21" s="12" t="s">
        <v>19</v>
      </c>
      <c r="M21" s="12" t="s">
        <v>15</v>
      </c>
      <c r="N21" s="12" t="s">
        <v>15</v>
      </c>
      <c r="O21" s="12" t="s">
        <v>27</v>
      </c>
      <c r="P21" s="12" t="s">
        <v>19</v>
      </c>
      <c r="Q21" s="12" t="s">
        <v>19</v>
      </c>
      <c r="R21" s="12" t="s">
        <v>19</v>
      </c>
      <c r="S21" s="12" t="s">
        <v>19</v>
      </c>
      <c r="T21" s="12" t="s">
        <v>15</v>
      </c>
      <c r="U21" s="12" t="s">
        <v>15</v>
      </c>
      <c r="V21" s="12"/>
      <c r="W21" s="12"/>
      <c r="X21" s="12"/>
      <c r="Y21" s="12"/>
      <c r="Z21" s="12"/>
      <c r="AA21" s="12" t="s">
        <v>15</v>
      </c>
      <c r="AB21" s="12" t="s">
        <v>15</v>
      </c>
      <c r="AC21" s="12"/>
      <c r="AD21" s="12"/>
      <c r="AE21" s="12"/>
      <c r="AF21" s="12"/>
      <c r="AG21" s="12"/>
      <c r="AH21" s="5">
        <f>AI21+AJ21</f>
        <v>13</v>
      </c>
      <c r="AI21" s="5">
        <f>COUNTA(C21:AG21)-AK21-AL21-AJ21-AM21-AN21-AO21-AP21-AQ21-AR21</f>
        <v>11</v>
      </c>
      <c r="AJ21" s="13">
        <f>COUNTIF(C21:AG21,'Attendance Key '!$A$7)+COUNTIF(C21:AG21,'Attendance Key '!$A$15)*0.5</f>
        <v>2</v>
      </c>
      <c r="AK21" s="5">
        <f>COUNTIF(C21:AG21,'Attendance Key '!$A$3)+COUNTIF(C21:AG21,'Attendance Key '!$A$5)*0.5</f>
        <v>0</v>
      </c>
      <c r="AL21" s="14">
        <f>COUNTIF(C21:AG21,'Attendance Key '!$A$4)+COUNTIF(C21:AG21,'Attendance Key '!$A$6)*0.5</f>
        <v>0</v>
      </c>
      <c r="AM21" s="5">
        <f>COUNTIF(C21:AG21,'Attendance Key '!$A$10)</f>
        <v>0</v>
      </c>
      <c r="AN21" s="5">
        <f>COUNTIF(C21:AG21,'Attendance Key '!$A$8)+COUNTIF(C21:AG21,'Attendance Key '!$A$9)*0.5</f>
        <v>0</v>
      </c>
      <c r="AO21" s="5">
        <f>COUNTIF(C21:AG21,'Attendance Key '!$A$13)+COUNTIF(C21:AG21,'Attendance Key '!$A$14)*0.5</f>
        <v>0</v>
      </c>
      <c r="AP21" s="5">
        <f>COUNTIF(C21:AG21,'Attendance Key '!$A$11)+COUNTIF(C21:AF21,'Attendance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5">
        <f>COUNTIF(C21:AG21,'Attendance Key '!$A$18)+COUNTIF(C21:AG21,'Attendance Key '!$A$19)*0.5</f>
        <v>0</v>
      </c>
    </row>
    <row r="22" ht="17.25">
      <c r="A22" s="11" t="s">
        <v>60</v>
      </c>
      <c r="B22" s="11" t="s">
        <v>61</v>
      </c>
      <c r="C22" s="12" t="s">
        <v>19</v>
      </c>
      <c r="D22" s="12" t="s">
        <v>19</v>
      </c>
      <c r="E22" s="12" t="s">
        <v>19</v>
      </c>
      <c r="F22" s="12" t="s">
        <v>15</v>
      </c>
      <c r="G22" s="12" t="s">
        <v>15</v>
      </c>
      <c r="H22" s="12" t="s">
        <v>19</v>
      </c>
      <c r="I22" s="12" t="s">
        <v>19</v>
      </c>
      <c r="J22" s="12" t="s">
        <v>19</v>
      </c>
      <c r="K22" s="12" t="s">
        <v>19</v>
      </c>
      <c r="L22" s="12" t="s">
        <v>19</v>
      </c>
      <c r="M22" s="12" t="s">
        <v>15</v>
      </c>
      <c r="N22" s="12" t="s">
        <v>15</v>
      </c>
      <c r="O22" s="12" t="s">
        <v>19</v>
      </c>
      <c r="P22" s="12" t="s">
        <v>19</v>
      </c>
      <c r="Q22" s="12" t="s">
        <v>19</v>
      </c>
      <c r="R22" s="12" t="s">
        <v>19</v>
      </c>
      <c r="S22" s="12" t="s">
        <v>19</v>
      </c>
      <c r="T22" s="12" t="s">
        <v>15</v>
      </c>
      <c r="U22" s="12" t="s">
        <v>15</v>
      </c>
      <c r="V22" s="12"/>
      <c r="W22" s="12"/>
      <c r="X22" s="12"/>
      <c r="Y22" s="12"/>
      <c r="Z22" s="12"/>
      <c r="AA22" s="12" t="s">
        <v>15</v>
      </c>
      <c r="AB22" s="12" t="s">
        <v>15</v>
      </c>
      <c r="AC22" s="12"/>
      <c r="AD22" s="12"/>
      <c r="AE22" s="12"/>
      <c r="AF22" s="12"/>
      <c r="AG22" s="12"/>
      <c r="AH22" s="5">
        <f>AI22+AJ22</f>
        <v>13</v>
      </c>
      <c r="AI22" s="5">
        <f>COUNTA(C22:AG22)-AK22-AL22-AJ22-AM22-AN22-AO22-AP22-AQ22-AR22</f>
        <v>13</v>
      </c>
      <c r="AJ22" s="13">
        <f>COUNTIF(C22:AG22,'Attendance Key '!$A$7)+COUNTIF(C22:AG22,'Attendance Key '!$A$15)*0.5</f>
        <v>0</v>
      </c>
      <c r="AK22" s="5">
        <f>COUNTIF(C22:AG22,'Attendance Key '!$A$3)+COUNTIF(C22:AG22,'Attendance Key '!$A$5)*0.5</f>
        <v>0</v>
      </c>
      <c r="AL22" s="14">
        <f>COUNTIF(C22:AG22,'Attendance Key '!$A$4)+COUNTIF(C22:AG22,'Attendance Key '!$A$6)*0.5</f>
        <v>0</v>
      </c>
      <c r="AM22" s="5">
        <f>COUNTIF(C22:AG22,'Attendance Key '!$A$10)</f>
        <v>0</v>
      </c>
      <c r="AN22" s="5">
        <f>COUNTIF(C22:AG22,'Attendance Key '!$A$8)+COUNTIF(C22:AG22,'Attendance Key '!$A$9)*0.5</f>
        <v>0</v>
      </c>
      <c r="AO22" s="5">
        <f>COUNTIF(C22:AG22,'Attendance Key '!$A$13)+COUNTIF(C22:AG22,'Attendance Key '!$A$14)*0.5</f>
        <v>0</v>
      </c>
      <c r="AP22" s="5">
        <f>COUNTIF(C22:AG22,'Attendance Key '!$A$11)+COUNTIF(C22:AF22,'Attendance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5">
        <f>COUNTIF(C22:AG22,'Attendance Key '!$A$18)+COUNTIF(C22:AG22,'Attendance Key '!$A$19)*0.5</f>
        <v>0</v>
      </c>
    </row>
    <row r="23" ht="17.25">
      <c r="A23" s="11" t="s">
        <v>62</v>
      </c>
      <c r="B23" s="11" t="s">
        <v>63</v>
      </c>
      <c r="C23" s="12" t="s">
        <v>19</v>
      </c>
      <c r="D23" s="12" t="s">
        <v>19</v>
      </c>
      <c r="E23" s="12" t="s">
        <v>19</v>
      </c>
      <c r="F23" s="12" t="s">
        <v>15</v>
      </c>
      <c r="G23" s="12" t="s">
        <v>15</v>
      </c>
      <c r="H23" s="12" t="s">
        <v>19</v>
      </c>
      <c r="I23" s="12" t="s">
        <v>19</v>
      </c>
      <c r="J23" s="12" t="s">
        <v>19</v>
      </c>
      <c r="K23" s="12" t="s">
        <v>19</v>
      </c>
      <c r="L23" s="12" t="s">
        <v>19</v>
      </c>
      <c r="M23" s="12" t="s">
        <v>15</v>
      </c>
      <c r="N23" s="12" t="s">
        <v>15</v>
      </c>
      <c r="O23" s="12" t="s">
        <v>19</v>
      </c>
      <c r="P23" s="12" t="s">
        <v>19</v>
      </c>
      <c r="Q23" s="12" t="s">
        <v>19</v>
      </c>
      <c r="R23" s="12" t="s">
        <v>19</v>
      </c>
      <c r="S23" s="12" t="s">
        <v>19</v>
      </c>
      <c r="T23" s="12" t="s">
        <v>15</v>
      </c>
      <c r="U23" s="12" t="s">
        <v>15</v>
      </c>
      <c r="V23" s="12"/>
      <c r="W23" s="12"/>
      <c r="X23" s="12"/>
      <c r="Y23" s="12"/>
      <c r="Z23" s="12"/>
      <c r="AA23" s="12" t="s">
        <v>15</v>
      </c>
      <c r="AB23" s="12" t="s">
        <v>15</v>
      </c>
      <c r="AC23" s="12"/>
      <c r="AD23" s="12"/>
      <c r="AE23" s="12"/>
      <c r="AF23" s="12"/>
      <c r="AG23" s="12"/>
      <c r="AH23" s="5">
        <f>AI23+AJ23</f>
        <v>13</v>
      </c>
      <c r="AI23" s="5">
        <f>COUNTA(C23:AG23)-AK23-AL23-AJ23-AM23-AN23-AO23-AP23-AQ23-AR23</f>
        <v>13</v>
      </c>
      <c r="AJ23" s="13">
        <f>COUNTIF(C23:AG23,'Attendance Key '!$A$7)+COUNTIF(C23:AG23,'Attendance Key '!$A$15)*0.5</f>
        <v>0</v>
      </c>
      <c r="AK23" s="5">
        <f>COUNTIF(C23:AG23,'Attendance Key '!$A$3)+COUNTIF(C23:AG23,'Attendance Key '!$A$5)*0.5</f>
        <v>0</v>
      </c>
      <c r="AL23" s="14">
        <f>COUNTIF(C23:AG23,'Attendance Key '!$A$4)+COUNTIF(C23:AG23,'Attendance Key '!$A$6)*0.5</f>
        <v>0</v>
      </c>
      <c r="AM23" s="5">
        <f>COUNTIF(C23:AG23,'Attendance Key '!$A$10)</f>
        <v>0</v>
      </c>
      <c r="AN23" s="5">
        <f>COUNTIF(C23:AG23,'Attendance Key '!$A$8)+COUNTIF(C23:AG23,'Attendance Key '!$A$9)*0.5</f>
        <v>0</v>
      </c>
      <c r="AO23" s="5">
        <f>COUNTIF(C23:AG23,'Attendance Key '!$A$13)+COUNTIF(C23:AG23,'Attendance Key '!$A$14)*0.5</f>
        <v>0</v>
      </c>
      <c r="AP23" s="5">
        <f>COUNTIF(C23:AG23,'Attendance Key '!$A$11)+COUNTIF(C23:AF23,'Attendance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5">
        <f>COUNTIF(C23:AG23,'Attendance Key '!$A$18)+COUNTIF(C23:AG23,'Attendance Key '!$A$19)*0.5</f>
        <v>0</v>
      </c>
    </row>
    <row r="24" ht="17.25">
      <c r="A24" s="11" t="s">
        <v>46</v>
      </c>
      <c r="B24" s="11" t="s">
        <v>47</v>
      </c>
      <c r="C24" s="12" t="s">
        <v>19</v>
      </c>
      <c r="D24" s="12" t="s">
        <v>19</v>
      </c>
      <c r="E24" s="12" t="s">
        <v>19</v>
      </c>
      <c r="F24" s="12" t="s">
        <v>15</v>
      </c>
      <c r="G24" s="12" t="s">
        <v>15</v>
      </c>
      <c r="H24" s="12" t="s">
        <v>19</v>
      </c>
      <c r="I24" s="12" t="s">
        <v>19</v>
      </c>
      <c r="J24" s="12" t="s">
        <v>19</v>
      </c>
      <c r="K24" s="12" t="s">
        <v>19</v>
      </c>
      <c r="L24" s="12" t="s">
        <v>19</v>
      </c>
      <c r="M24" s="12" t="s">
        <v>15</v>
      </c>
      <c r="N24" s="12" t="s">
        <v>15</v>
      </c>
      <c r="O24" s="12" t="s">
        <v>19</v>
      </c>
      <c r="P24" s="12" t="s">
        <v>19</v>
      </c>
      <c r="Q24" s="12" t="s">
        <v>19</v>
      </c>
      <c r="R24" s="12" t="s">
        <v>57</v>
      </c>
      <c r="S24" s="12" t="s">
        <v>19</v>
      </c>
      <c r="T24" s="12" t="s">
        <v>15</v>
      </c>
      <c r="U24" s="12" t="s">
        <v>15</v>
      </c>
      <c r="V24" s="12"/>
      <c r="W24" s="12"/>
      <c r="X24" s="12"/>
      <c r="Y24" s="12"/>
      <c r="Z24" s="12"/>
      <c r="AA24" s="12" t="s">
        <v>15</v>
      </c>
      <c r="AB24" s="12" t="s">
        <v>15</v>
      </c>
      <c r="AC24" s="12"/>
      <c r="AD24" s="12"/>
      <c r="AE24" s="12"/>
      <c r="AF24" s="12"/>
      <c r="AG24" s="12"/>
      <c r="AH24" s="5">
        <f>AI24+AJ24</f>
        <v>13</v>
      </c>
      <c r="AI24" s="5">
        <f>COUNTA(C24:AG24)-AK24-AL24-AJ24-AM24-AN24-AO24-AP24-AQ24-AR24</f>
        <v>13</v>
      </c>
      <c r="AJ24" s="13">
        <f>COUNTIF(C24:AG24,'Attendance Key '!$A$7)+COUNTIF(C24:AG24,'Attendance Key '!$A$15)*0.5</f>
        <v>0</v>
      </c>
      <c r="AK24" s="5">
        <f>COUNTIF(C24:AG24,'Attendance Key '!$A$3)+COUNTIF(C24:AG24,'Attendance Key '!$A$5)*0.5</f>
        <v>0</v>
      </c>
      <c r="AL24" s="14">
        <f>COUNTIF(C24:AG24,'Attendance Key '!$A$4)+COUNTIF(C24:AG24,'Attendance Key '!$A$6)*0.5</f>
        <v>0</v>
      </c>
      <c r="AM24" s="5">
        <f>COUNTIF(C24:AG24,'Attendance Key '!$A$10)</f>
        <v>0</v>
      </c>
      <c r="AN24" s="5">
        <f>COUNTIF(C24:AG24,'Attendance Key '!$A$8)+COUNTIF(C24:AG24,'Attendance Key '!$A$9)*0.5</f>
        <v>0</v>
      </c>
      <c r="AO24" s="5">
        <f>COUNTIF(C24:AG24,'Attendance Key '!$A$13)+COUNTIF(C24:AG24,'Attendance Key '!$A$14)*0.5</f>
        <v>0</v>
      </c>
      <c r="AP24" s="5">
        <f>COUNTIF(C24:AG24,'Attendance Key '!$A$11)+COUNTIF(C24:AF24,'Attendance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5">
        <f>COUNTIF(C24:AG24,'Attendance Key '!$A$18)+COUNTIF(C24:AG24,'Attendance Key '!$A$19)*0.5</f>
        <v>1</v>
      </c>
    </row>
    <row r="25" ht="17.25">
      <c r="A25" s="11" t="s">
        <v>64</v>
      </c>
      <c r="B25" s="11" t="s">
        <v>65</v>
      </c>
      <c r="C25" s="12" t="s">
        <v>19</v>
      </c>
      <c r="D25" s="12" t="s">
        <v>19</v>
      </c>
      <c r="E25" s="12" t="s">
        <v>19</v>
      </c>
      <c r="F25" s="12" t="s">
        <v>15</v>
      </c>
      <c r="G25" s="12" t="s">
        <v>15</v>
      </c>
      <c r="H25" s="12" t="s">
        <v>19</v>
      </c>
      <c r="I25" s="12" t="s">
        <v>19</v>
      </c>
      <c r="J25" s="12" t="s">
        <v>19</v>
      </c>
      <c r="K25" s="12" t="s">
        <v>19</v>
      </c>
      <c r="L25" s="12" t="s">
        <v>19</v>
      </c>
      <c r="M25" s="12" t="s">
        <v>15</v>
      </c>
      <c r="N25" s="12" t="s">
        <v>15</v>
      </c>
      <c r="O25" s="12" t="s">
        <v>19</v>
      </c>
      <c r="P25" s="12" t="s">
        <v>19</v>
      </c>
      <c r="Q25" s="12" t="s">
        <v>19</v>
      </c>
      <c r="R25" s="12" t="s">
        <v>19</v>
      </c>
      <c r="S25" s="12" t="s">
        <v>19</v>
      </c>
      <c r="T25" s="12" t="s">
        <v>15</v>
      </c>
      <c r="U25" s="12" t="s">
        <v>15</v>
      </c>
      <c r="V25" s="12" t="s">
        <v>30</v>
      </c>
      <c r="W25" s="12"/>
      <c r="X25" s="12" t="s">
        <v>30</v>
      </c>
      <c r="Y25" s="12"/>
      <c r="Z25" s="12"/>
      <c r="AA25" s="12" t="s">
        <v>15</v>
      </c>
      <c r="AB25" s="12" t="s">
        <v>15</v>
      </c>
      <c r="AC25" s="12"/>
      <c r="AD25" s="12"/>
      <c r="AE25" s="12"/>
      <c r="AF25" s="12"/>
      <c r="AG25" s="12"/>
      <c r="AH25" s="5">
        <f>AI25+AJ25</f>
        <v>13</v>
      </c>
      <c r="AI25" s="5">
        <f>COUNTA(C25:AG25)-AK25-AL25-AJ25-AM25-AN25-AO25-AP25-AQ25-AR25</f>
        <v>13</v>
      </c>
      <c r="AJ25" s="13">
        <f>COUNTIF(C25:AG25,'Attendance Key '!$A$7)+COUNTIF(C25:AG25,'Attendance Key '!$A$15)*0.5</f>
        <v>0</v>
      </c>
      <c r="AK25" s="5">
        <f>COUNTIF(C25:AG25,'Attendance Key '!$A$3)+COUNTIF(C25:AG25,'Attendance Key '!$A$5)*0.5</f>
        <v>2</v>
      </c>
      <c r="AL25" s="14">
        <f>COUNTIF(C25:AG25,'Attendance Key '!$A$4)+COUNTIF(C25:AG25,'Attendance Key '!$A$6)*0.5</f>
        <v>0</v>
      </c>
      <c r="AM25" s="5">
        <f>COUNTIF(C25:AG25,'Attendance Key '!$A$10)</f>
        <v>0</v>
      </c>
      <c r="AN25" s="5">
        <f>COUNTIF(C25:AG25,'Attendance Key '!$A$8)+COUNTIF(C25:AG25,'Attendance Key '!$A$9)*0.5</f>
        <v>0</v>
      </c>
      <c r="AO25" s="5">
        <f>COUNTIF(C25:AG25,'Attendance Key '!$A$13)+COUNTIF(C25:AG25,'Attendance Key '!$A$14)*0.5</f>
        <v>0</v>
      </c>
      <c r="AP25" s="5">
        <f>COUNTIF(C25:AG25,'Attendance Key '!$A$11)+COUNTIF(C25:AF25,'Attendance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5">
        <f>COUNTIF(C25:AG25,'Attendance Key '!$A$18)+COUNTIF(C25:AG25,'Attendance Key '!$A$19)*0.5</f>
        <v>0</v>
      </c>
    </row>
    <row r="26" ht="17.25">
      <c r="A26" s="11" t="s">
        <v>66</v>
      </c>
      <c r="B26" s="11" t="s">
        <v>67</v>
      </c>
      <c r="C26" s="12" t="s">
        <v>19</v>
      </c>
      <c r="D26" s="12" t="s">
        <v>19</v>
      </c>
      <c r="E26" s="12" t="s">
        <v>19</v>
      </c>
      <c r="F26" s="12" t="s">
        <v>15</v>
      </c>
      <c r="G26" s="12" t="s">
        <v>15</v>
      </c>
      <c r="H26" s="12" t="s">
        <v>19</v>
      </c>
      <c r="I26" s="12" t="s">
        <v>19</v>
      </c>
      <c r="J26" s="12" t="s">
        <v>19</v>
      </c>
      <c r="K26" s="12" t="s">
        <v>19</v>
      </c>
      <c r="L26" s="12" t="s">
        <v>19</v>
      </c>
      <c r="M26" s="12" t="s">
        <v>15</v>
      </c>
      <c r="N26" s="12" t="s">
        <v>15</v>
      </c>
      <c r="O26" s="12" t="s">
        <v>19</v>
      </c>
      <c r="P26" s="12" t="s">
        <v>19</v>
      </c>
      <c r="Q26" s="12" t="s">
        <v>19</v>
      </c>
      <c r="R26" s="12" t="s">
        <v>19</v>
      </c>
      <c r="S26" s="12" t="s">
        <v>19</v>
      </c>
      <c r="T26" s="12" t="s">
        <v>15</v>
      </c>
      <c r="U26" s="12" t="s">
        <v>15</v>
      </c>
      <c r="V26" s="12"/>
      <c r="W26" s="12"/>
      <c r="X26" s="12"/>
      <c r="Y26" s="12"/>
      <c r="Z26" s="12"/>
      <c r="AA26" s="12" t="s">
        <v>15</v>
      </c>
      <c r="AB26" s="12" t="s">
        <v>15</v>
      </c>
      <c r="AC26" s="12"/>
      <c r="AD26" s="12"/>
      <c r="AE26" s="12"/>
      <c r="AF26" s="12"/>
      <c r="AG26" s="12"/>
      <c r="AH26" s="5">
        <f>AI26+AJ26</f>
        <v>13</v>
      </c>
      <c r="AI26" s="5">
        <f>COUNTA(C26:AG26)-AK26-AL26-AJ26-AM26-AN26-AO26-AP26-AQ26-AR26</f>
        <v>13</v>
      </c>
      <c r="AJ26" s="13">
        <f>COUNTIF(C26:AG26,'Attendance Key '!$A$7)+COUNTIF(C26:AG26,'Attendance Key '!$A$15)*0.5</f>
        <v>0</v>
      </c>
      <c r="AK26" s="5">
        <f>COUNTIF(C26:AG26,'Attendance Key '!$A$3)+COUNTIF(C26:AG26,'Attendance Key '!$A$5)*0.5</f>
        <v>0</v>
      </c>
      <c r="AL26" s="14">
        <f>COUNTIF(C26:AG26,'Attendance Key '!$A$4)+COUNTIF(C26:AG26,'Attendance Key '!$A$6)*0.5</f>
        <v>0</v>
      </c>
      <c r="AM26" s="5">
        <f>COUNTIF(C26:AG26,'Attendance Key '!$A$10)</f>
        <v>0</v>
      </c>
      <c r="AN26" s="5">
        <f>COUNTIF(C26:AG26,'Attendance Key '!$A$8)+COUNTIF(C26:AG26,'Attendance Key '!$A$9)*0.5</f>
        <v>0</v>
      </c>
      <c r="AO26" s="5">
        <f>COUNTIF(C26:AG26,'Attendance Key '!$A$13)+COUNTIF(C26:AG26,'Attendance Key '!$A$14)*0.5</f>
        <v>0</v>
      </c>
      <c r="AP26" s="5">
        <f>COUNTIF(C26:AG26,'Attendance Key '!$A$11)+COUNTIF(C26:AF26,'Attendance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5">
        <f>COUNTIF(C26:AG26,'Attendance Key '!$A$18)+COUNTIF(C26:AG26,'Attendance Key '!$A$19)*0.5</f>
        <v>0</v>
      </c>
    </row>
    <row r="27" ht="17.25">
      <c r="A27" s="11" t="s">
        <v>68</v>
      </c>
      <c r="B27" s="11" t="s">
        <v>69</v>
      </c>
      <c r="C27" s="12" t="s">
        <v>19</v>
      </c>
      <c r="D27" s="12" t="s">
        <v>70</v>
      </c>
      <c r="E27" s="12" t="s">
        <v>70</v>
      </c>
      <c r="F27" s="12" t="s">
        <v>15</v>
      </c>
      <c r="G27" s="12" t="s">
        <v>15</v>
      </c>
      <c r="H27" s="12" t="s">
        <v>19</v>
      </c>
      <c r="I27" s="12" t="s">
        <v>19</v>
      </c>
      <c r="J27" s="12" t="s">
        <v>70</v>
      </c>
      <c r="K27" s="12" t="s">
        <v>70</v>
      </c>
      <c r="L27" s="12" t="s">
        <v>70</v>
      </c>
      <c r="M27" s="12" t="s">
        <v>15</v>
      </c>
      <c r="N27" s="12" t="s">
        <v>15</v>
      </c>
      <c r="O27" s="12" t="s">
        <v>19</v>
      </c>
      <c r="P27" s="12" t="s">
        <v>19</v>
      </c>
      <c r="Q27" s="12" t="s">
        <v>71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2"/>
      <c r="AH27" s="5">
        <f>AI27+AJ27</f>
        <v>5.5</v>
      </c>
      <c r="AI27" s="5">
        <f>COUNTA(C27:AG27)-AK27-AL27-AJ27-AM27-AN27-AO27-AP27-AQ27-AR27</f>
        <v>5.5</v>
      </c>
      <c r="AJ27" s="13">
        <f>COUNTIF(C27:AG27,'Attendance Key '!$A$7)+COUNTIF(C27:AG27,'Attendance Key '!$A$15)*0.5</f>
        <v>0</v>
      </c>
      <c r="AK27" s="5">
        <f>COUNTIF(C27:AG27,'Attendance Key '!$A$3)+COUNTIF(C27:AG27,'Attendance Key '!$A$5)*0.5</f>
        <v>0</v>
      </c>
      <c r="AL27" s="14">
        <f>COUNTIF(C27:AG27,'Attendance Key '!$A$4)+COUNTIF(C27:AG27,'Attendance Key '!$A$6)*0.5</f>
        <v>0</v>
      </c>
      <c r="AM27" s="5">
        <f>COUNTIF(C27:AG27,'Attendance Key '!$A$10)</f>
        <v>0</v>
      </c>
      <c r="AN27" s="5">
        <f>COUNTIF(C27:AG27,'Attendance Key '!$A$8)+COUNTIF(C27:AG27,'Attendance Key '!$A$9)*0.5</f>
        <v>0</v>
      </c>
      <c r="AO27" s="5">
        <f>COUNTIF(C27:AG27,'Attendance Key '!$A$13)+COUNTIF(C27:AG27,'Attendance Key '!$A$14)*0.5</f>
        <v>0</v>
      </c>
      <c r="AP27" s="5">
        <f>COUNTIF(C27:AG27,'Attendance Key '!$A$11)+COUNTIF(C27:AF27,'Attendance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5">
        <f>COUNTIF(C27:AG27,'Attendance Key '!$A$18)+COUNTIF(C27:AG27,'Attendance Key '!$A$19)*0.5</f>
        <v>0</v>
      </c>
    </row>
    <row r="28" ht="17.25">
      <c r="A28" s="11" t="s">
        <v>28</v>
      </c>
      <c r="B28" s="11" t="s">
        <v>29</v>
      </c>
      <c r="C28" s="12" t="s">
        <v>19</v>
      </c>
      <c r="D28" s="12" t="s">
        <v>19</v>
      </c>
      <c r="E28" s="12" t="s">
        <v>19</v>
      </c>
      <c r="F28" s="12" t="s">
        <v>15</v>
      </c>
      <c r="G28" s="12" t="s">
        <v>15</v>
      </c>
      <c r="H28" s="12" t="s">
        <v>19</v>
      </c>
      <c r="I28" s="12" t="s">
        <v>19</v>
      </c>
      <c r="J28" s="12" t="s">
        <v>19</v>
      </c>
      <c r="K28" s="12" t="s">
        <v>19</v>
      </c>
      <c r="L28" s="12" t="s">
        <v>19</v>
      </c>
      <c r="M28" s="12" t="s">
        <v>15</v>
      </c>
      <c r="N28" s="12" t="s">
        <v>15</v>
      </c>
      <c r="O28" s="12" t="s">
        <v>19</v>
      </c>
      <c r="P28" s="12" t="s">
        <v>19</v>
      </c>
      <c r="Q28" s="12" t="s">
        <v>19</v>
      </c>
      <c r="R28" s="12" t="s">
        <v>19</v>
      </c>
      <c r="S28" s="12" t="s">
        <v>19</v>
      </c>
      <c r="T28" s="12" t="s">
        <v>15</v>
      </c>
      <c r="U28" s="12" t="s">
        <v>15</v>
      </c>
      <c r="V28" s="12"/>
      <c r="W28" s="12"/>
      <c r="X28" s="12"/>
      <c r="Y28" s="12"/>
      <c r="Z28" s="12"/>
      <c r="AA28" s="12" t="s">
        <v>15</v>
      </c>
      <c r="AB28" s="12" t="s">
        <v>15</v>
      </c>
      <c r="AC28" s="12"/>
      <c r="AD28" s="12"/>
      <c r="AE28" s="12"/>
      <c r="AF28" s="12"/>
      <c r="AG28" s="12"/>
      <c r="AH28" s="5">
        <f>AI28+AJ28</f>
        <v>13</v>
      </c>
      <c r="AI28" s="5">
        <f>COUNTA(C28:AG28)-AK28-AL28-AJ28-AM28-AN28-AO28-AP28-AQ28-AR28</f>
        <v>13</v>
      </c>
      <c r="AJ28" s="13">
        <f>COUNTIF(C28:AG28,'Attendance Key '!$A$7)+COUNTIF(C28:AG28,'Attendance Key '!$A$15)*0.5</f>
        <v>0</v>
      </c>
      <c r="AK28" s="5">
        <f>COUNTIF(C28:AG28,'Attendance Key '!$A$3)+COUNTIF(C28:AG28,'Attendance Key '!$A$5)*0.5</f>
        <v>0</v>
      </c>
      <c r="AL28" s="14">
        <f>COUNTIF(C28:AG28,'Attendance Key '!$A$4)+COUNTIF(C28:AG28,'Attendance Key '!$A$6)*0.5</f>
        <v>0</v>
      </c>
      <c r="AM28" s="5">
        <f>COUNTIF(C28:AG28,'Attendance Key '!$A$10)</f>
        <v>0</v>
      </c>
      <c r="AN28" s="5">
        <f>COUNTIF(C28:AG28,'Attendance Key '!$A$8)+COUNTIF(C28:AG28,'Attendance Key '!$A$9)*0.5</f>
        <v>0</v>
      </c>
      <c r="AO28" s="5">
        <f>COUNTIF(C28:AG28,'Attendance Key '!$A$13)+COUNTIF(C28:AG28,'Attendance Key '!$A$14)*0.5</f>
        <v>0</v>
      </c>
      <c r="AP28" s="5">
        <f>COUNTIF(C28:AG28,'Attendance Key '!$A$11)+COUNTIF(C28:AF28,'Attendance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5">
        <f>COUNTIF(C28:AG28,'Attendance Key '!$A$18)+COUNTIF(C28:AG28,'Attendance Key '!$A$19)*0.5</f>
        <v>0</v>
      </c>
    </row>
    <row r="29" ht="17.25">
      <c r="A29" s="11" t="s">
        <v>72</v>
      </c>
      <c r="B29" s="11" t="s">
        <v>73</v>
      </c>
      <c r="C29" s="12" t="s">
        <v>19</v>
      </c>
      <c r="D29" s="12" t="s">
        <v>19</v>
      </c>
      <c r="E29" s="12" t="s">
        <v>19</v>
      </c>
      <c r="F29" s="12" t="s">
        <v>15</v>
      </c>
      <c r="G29" s="12" t="s">
        <v>15</v>
      </c>
      <c r="H29" s="12" t="s">
        <v>19</v>
      </c>
      <c r="I29" s="12" t="s">
        <v>19</v>
      </c>
      <c r="J29" s="12" t="s">
        <v>27</v>
      </c>
      <c r="K29" s="12" t="s">
        <v>30</v>
      </c>
      <c r="L29" s="12" t="s">
        <v>30</v>
      </c>
      <c r="M29" s="12" t="s">
        <v>15</v>
      </c>
      <c r="N29" s="12" t="s">
        <v>15</v>
      </c>
      <c r="O29" s="12" t="s">
        <v>30</v>
      </c>
      <c r="P29" s="12" t="s">
        <v>19</v>
      </c>
      <c r="Q29" s="12" t="s">
        <v>19</v>
      </c>
      <c r="R29" s="12" t="s">
        <v>19</v>
      </c>
      <c r="S29" s="12" t="s">
        <v>26</v>
      </c>
      <c r="T29" s="12" t="s">
        <v>15</v>
      </c>
      <c r="U29" s="12" t="s">
        <v>15</v>
      </c>
      <c r="V29" s="12"/>
      <c r="W29" s="12"/>
      <c r="X29" s="12"/>
      <c r="Y29" s="12"/>
      <c r="Z29" s="12"/>
      <c r="AA29" s="12" t="s">
        <v>15</v>
      </c>
      <c r="AB29" s="12" t="s">
        <v>15</v>
      </c>
      <c r="AC29" s="12"/>
      <c r="AD29" s="12"/>
      <c r="AE29" s="12"/>
      <c r="AF29" s="12"/>
      <c r="AG29" s="12"/>
      <c r="AH29" s="5">
        <f>AI29+AJ29</f>
        <v>9</v>
      </c>
      <c r="AI29" s="5">
        <f>COUNTA(C29:AG29)-AK29-AL29-AJ29-AM29-AN29-AO29-AP29-AQ29-AR29</f>
        <v>8</v>
      </c>
      <c r="AJ29" s="13">
        <f>COUNTIF(C29:AG29,'Attendance Key '!$A$7)+COUNTIF(C29:AG29,'Attendance Key '!$A$15)*0.5</f>
        <v>1</v>
      </c>
      <c r="AK29" s="5">
        <f>COUNTIF(C29:AG29,'Attendance Key '!$A$3)+COUNTIF(C29:AG29,'Attendance Key '!$A$5)*0.5</f>
        <v>3</v>
      </c>
      <c r="AL29" s="14">
        <f>COUNTIF(C29:AG29,'Attendance Key '!$A$4)+COUNTIF(C29:AG29,'Attendance Key '!$A$6)*0.5</f>
        <v>1</v>
      </c>
      <c r="AM29" s="5">
        <f>COUNTIF(C29:AG29,'Attendance Key '!$A$10)</f>
        <v>0</v>
      </c>
      <c r="AN29" s="5">
        <f>COUNTIF(C29:AG29,'Attendance Key '!$A$8)+COUNTIF(C29:AG29,'Attendance Key '!$A$9)*0.5</f>
        <v>0</v>
      </c>
      <c r="AO29" s="5">
        <f>COUNTIF(C29:AG29,'Attendance Key '!$A$13)+COUNTIF(C29:AG29,'Attendance Key '!$A$14)*0.5</f>
        <v>0</v>
      </c>
      <c r="AP29" s="5">
        <f>COUNTIF(C29:AG29,'Attendance Key '!$A$11)+COUNTIF(C29:AF29,'Attendance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5">
        <f>COUNTIF(C29:AG29,'Attendance Key '!$A$18)+COUNTIF(C29:AG29,'Attendance Key '!$A$19)*0.5</f>
        <v>0</v>
      </c>
    </row>
    <row r="30" ht="17.25">
      <c r="A30" s="11" t="s">
        <v>74</v>
      </c>
      <c r="B30" s="11" t="s">
        <v>75</v>
      </c>
      <c r="C30" s="12" t="s">
        <v>19</v>
      </c>
      <c r="D30" s="12" t="s">
        <v>39</v>
      </c>
      <c r="E30" s="12" t="s">
        <v>19</v>
      </c>
      <c r="F30" s="12" t="s">
        <v>15</v>
      </c>
      <c r="G30" s="12" t="s">
        <v>15</v>
      </c>
      <c r="H30" s="12" t="s">
        <v>19</v>
      </c>
      <c r="I30" s="12" t="s">
        <v>19</v>
      </c>
      <c r="J30" s="12" t="s">
        <v>19</v>
      </c>
      <c r="K30" s="12" t="s">
        <v>19</v>
      </c>
      <c r="L30" s="12" t="s">
        <v>19</v>
      </c>
      <c r="M30" s="12" t="s">
        <v>15</v>
      </c>
      <c r="N30" s="12" t="s">
        <v>15</v>
      </c>
      <c r="O30" s="12" t="s">
        <v>19</v>
      </c>
      <c r="P30" s="12" t="s">
        <v>19</v>
      </c>
      <c r="Q30" s="12" t="s">
        <v>19</v>
      </c>
      <c r="R30" s="12" t="s">
        <v>19</v>
      </c>
      <c r="S30" s="12" t="s">
        <v>19</v>
      </c>
      <c r="T30" s="12" t="s">
        <v>15</v>
      </c>
      <c r="U30" s="12" t="s">
        <v>15</v>
      </c>
      <c r="V30" s="12"/>
      <c r="W30" s="12" t="s">
        <v>30</v>
      </c>
      <c r="X30" s="12"/>
      <c r="Y30" s="12"/>
      <c r="Z30" s="12"/>
      <c r="AA30" s="12" t="s">
        <v>15</v>
      </c>
      <c r="AB30" s="12" t="s">
        <v>15</v>
      </c>
      <c r="AC30" s="12"/>
      <c r="AD30" s="12"/>
      <c r="AE30" s="12"/>
      <c r="AF30" s="12"/>
      <c r="AG30" s="12"/>
      <c r="AH30" s="5">
        <f>AI30+AJ30</f>
        <v>12.5</v>
      </c>
      <c r="AI30" s="5">
        <f>COUNTA(C30:AG30)-AK30-AL30-AJ30-AM30-AN30-AO30-AP30-AQ30-AR30</f>
        <v>12.5</v>
      </c>
      <c r="AJ30" s="13">
        <f>COUNTIF(C30:AG30,'Attendance Key '!$A$7)+COUNTIF(C30:AG30,'Attendance Key '!$A$15)*0.5</f>
        <v>0</v>
      </c>
      <c r="AK30" s="5">
        <f>COUNTIF(C30:AG30,'Attendance Key '!$A$3)+COUNTIF(C30:AG30,'Attendance Key '!$A$5)*0.5</f>
        <v>1.5</v>
      </c>
      <c r="AL30" s="14">
        <f>COUNTIF(C30:AG30,'Attendance Key '!$A$4)+COUNTIF(C30:AG30,'Attendance Key '!$A$6)*0.5</f>
        <v>0</v>
      </c>
      <c r="AM30" s="5">
        <f>COUNTIF(C30:AG30,'Attendance Key '!$A$10)</f>
        <v>0</v>
      </c>
      <c r="AN30" s="5">
        <f>COUNTIF(C30:AG30,'Attendance Key '!$A$8)+COUNTIF(C30:AG30,'Attendance Key '!$A$9)*0.5</f>
        <v>0</v>
      </c>
      <c r="AO30" s="5">
        <f>COUNTIF(C30:AG30,'Attendance Key '!$A$13)+COUNTIF(C30:AG30,'Attendance Key '!$A$14)*0.5</f>
        <v>0</v>
      </c>
      <c r="AP30" s="5">
        <f>COUNTIF(C30:AG30,'Attendance Key '!$A$11)+COUNTIF(C30:AF30,'Attendance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5">
        <f>COUNTIF(C30:AG30,'Attendance Key '!$A$18)+COUNTIF(C30:AG30,'Attendance Key '!$A$19)*0.5</f>
        <v>0</v>
      </c>
    </row>
    <row r="31" ht="17.25">
      <c r="A31" s="11" t="s">
        <v>76</v>
      </c>
      <c r="B31" s="11" t="s">
        <v>77</v>
      </c>
      <c r="C31" s="12" t="s">
        <v>19</v>
      </c>
      <c r="D31" s="12" t="s">
        <v>19</v>
      </c>
      <c r="E31" s="12" t="s">
        <v>19</v>
      </c>
      <c r="F31" s="12" t="s">
        <v>15</v>
      </c>
      <c r="G31" s="12" t="s">
        <v>15</v>
      </c>
      <c r="H31" s="12" t="s">
        <v>19</v>
      </c>
      <c r="I31" s="12" t="s">
        <v>19</v>
      </c>
      <c r="J31" s="12" t="s">
        <v>19</v>
      </c>
      <c r="K31" s="12" t="s">
        <v>19</v>
      </c>
      <c r="L31" s="12" t="s">
        <v>19</v>
      </c>
      <c r="M31" s="12" t="s">
        <v>15</v>
      </c>
      <c r="N31" s="12" t="s">
        <v>15</v>
      </c>
      <c r="O31" s="12" t="s">
        <v>19</v>
      </c>
      <c r="P31" s="12" t="s">
        <v>19</v>
      </c>
      <c r="Q31" s="12" t="s">
        <v>19</v>
      </c>
      <c r="R31" s="12" t="s">
        <v>19</v>
      </c>
      <c r="S31" s="12" t="s">
        <v>19</v>
      </c>
      <c r="T31" s="12" t="s">
        <v>15</v>
      </c>
      <c r="U31" s="12" t="s">
        <v>15</v>
      </c>
      <c r="V31" s="12"/>
      <c r="W31" s="12"/>
      <c r="X31" s="12"/>
      <c r="Y31" s="12"/>
      <c r="Z31" s="12"/>
      <c r="AA31" s="12" t="s">
        <v>15</v>
      </c>
      <c r="AB31" s="12" t="s">
        <v>15</v>
      </c>
      <c r="AC31" s="12"/>
      <c r="AD31" s="12"/>
      <c r="AE31" s="12"/>
      <c r="AF31" s="12"/>
      <c r="AG31" s="12"/>
      <c r="AH31" s="5">
        <f>AI31+AJ31</f>
        <v>13</v>
      </c>
      <c r="AI31" s="5">
        <f>COUNTA(C31:AG31)-AK31-AL31-AJ31-AM31-AN31-AO31-AP31-AQ31-AR31</f>
        <v>13</v>
      </c>
      <c r="AJ31" s="13">
        <f>COUNTIF(C31:AG31,'Attendance Key '!$A$7)+COUNTIF(C31:AG31,'Attendance Key '!$A$15)*0.5</f>
        <v>0</v>
      </c>
      <c r="AK31" s="5">
        <f>COUNTIF(C31:AG31,'Attendance Key '!$A$3)+COUNTIF(C31:AG31,'Attendance Key '!$A$5)*0.5</f>
        <v>0</v>
      </c>
      <c r="AL31" s="14">
        <f>COUNTIF(C31:AG31,'Attendance Key '!$A$4)+COUNTIF(C31:AG31,'Attendance Key '!$A$6)*0.5</f>
        <v>0</v>
      </c>
      <c r="AM31" s="5">
        <f>COUNTIF(C31:AG31,'Attendance Key '!$A$10)</f>
        <v>0</v>
      </c>
      <c r="AN31" s="5">
        <f>COUNTIF(C31:AG31,'Attendance Key '!$A$8)+COUNTIF(C31:AG31,'Attendance Key '!$A$9)*0.5</f>
        <v>0</v>
      </c>
      <c r="AO31" s="5">
        <f>COUNTIF(C31:AG31,'Attendance Key '!$A$13)+COUNTIF(C31:AG31,'Attendance Key '!$A$14)*0.5</f>
        <v>0</v>
      </c>
      <c r="AP31" s="5">
        <f>COUNTIF(C31:AG31,'Attendance Key '!$A$11)+COUNTIF(C31:AF31,'Attendance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5">
        <f>COUNTIF(C31:AG31,'Attendance Key '!$A$18)+COUNTIF(C31:AG31,'Attendance Key '!$A$19)*0.5</f>
        <v>0</v>
      </c>
    </row>
    <row r="32" ht="17.25">
      <c r="A32" s="11" t="s">
        <v>78</v>
      </c>
      <c r="B32" s="11" t="s">
        <v>79</v>
      </c>
      <c r="C32" s="12" t="s">
        <v>19</v>
      </c>
      <c r="D32" s="12" t="s">
        <v>19</v>
      </c>
      <c r="E32" s="12" t="s">
        <v>19</v>
      </c>
      <c r="F32" s="12" t="s">
        <v>15</v>
      </c>
      <c r="G32" s="12" t="s">
        <v>15</v>
      </c>
      <c r="H32" s="12" t="s">
        <v>30</v>
      </c>
      <c r="I32" s="12" t="s">
        <v>30</v>
      </c>
      <c r="J32" s="12" t="s">
        <v>19</v>
      </c>
      <c r="K32" s="12" t="s">
        <v>19</v>
      </c>
      <c r="L32" s="12" t="s">
        <v>19</v>
      </c>
      <c r="M32" s="12" t="s">
        <v>15</v>
      </c>
      <c r="N32" s="12" t="s">
        <v>15</v>
      </c>
      <c r="O32" s="12" t="s">
        <v>19</v>
      </c>
      <c r="P32" s="12" t="s">
        <v>19</v>
      </c>
      <c r="Q32" s="12" t="s">
        <v>19</v>
      </c>
      <c r="R32" s="12" t="s">
        <v>19</v>
      </c>
      <c r="S32" s="12" t="s">
        <v>19</v>
      </c>
      <c r="T32" s="12" t="s">
        <v>15</v>
      </c>
      <c r="U32" s="12" t="s">
        <v>15</v>
      </c>
      <c r="V32" s="12"/>
      <c r="W32" s="12"/>
      <c r="X32" s="12"/>
      <c r="Y32" s="12"/>
      <c r="Z32" s="12"/>
      <c r="AA32" s="12" t="s">
        <v>15</v>
      </c>
      <c r="AB32" s="12" t="s">
        <v>15</v>
      </c>
      <c r="AC32" s="12"/>
      <c r="AD32" s="12"/>
      <c r="AE32" s="12"/>
      <c r="AF32" s="12"/>
      <c r="AG32" s="12"/>
      <c r="AH32" s="5">
        <f>AI32+AJ32</f>
        <v>11</v>
      </c>
      <c r="AI32" s="5">
        <f>COUNTA(C32:AG32)-AK32-AL32-AJ32-AM32-AN32-AO32-AP32-AQ32-AR32</f>
        <v>11</v>
      </c>
      <c r="AJ32" s="13">
        <f>COUNTIF(C32:AG32,'Attendance Key '!$A$7)+COUNTIF(C32:AG32,'Attendance Key '!$A$15)*0.5</f>
        <v>0</v>
      </c>
      <c r="AK32" s="5">
        <f>COUNTIF(C32:AG32,'Attendance Key '!$A$3)+COUNTIF(C32:AG32,'Attendance Key '!$A$5)*0.5</f>
        <v>2</v>
      </c>
      <c r="AL32" s="14">
        <f>COUNTIF(C32:AG32,'Attendance Key '!$A$4)+COUNTIF(C32:AG32,'Attendance Key '!$A$6)*0.5</f>
        <v>0</v>
      </c>
      <c r="AM32" s="5">
        <f>COUNTIF(C32:AG32,'Attendance Key '!$A$10)</f>
        <v>0</v>
      </c>
      <c r="AN32" s="5">
        <f>COUNTIF(C32:AG32,'Attendance Key '!$A$8)+COUNTIF(C32:AG32,'Attendance Key '!$A$9)*0.5</f>
        <v>0</v>
      </c>
      <c r="AO32" s="5">
        <f>COUNTIF(C32:AG32,'Attendance Key '!$A$13)+COUNTIF(C32:AG32,'Attendance Key '!$A$14)*0.5</f>
        <v>0</v>
      </c>
      <c r="AP32" s="5">
        <f>COUNTIF(C32:AG32,'Attendance Key '!$A$11)+COUNTIF(C32:AF32,'Attendance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5">
        <f>COUNTIF(C32:AG32,'Attendance Key '!$A$18)+COUNTIF(C32:AG32,'Attendance Key '!$A$19)*0.5</f>
        <v>0</v>
      </c>
    </row>
    <row r="33" ht="17.25">
      <c r="A33" s="11" t="s">
        <v>80</v>
      </c>
      <c r="B33" s="11" t="s">
        <v>81</v>
      </c>
      <c r="C33" s="12" t="s">
        <v>19</v>
      </c>
      <c r="D33" s="12" t="s">
        <v>19</v>
      </c>
      <c r="E33" s="12" t="s">
        <v>30</v>
      </c>
      <c r="F33" s="12" t="s">
        <v>15</v>
      </c>
      <c r="G33" s="12" t="s">
        <v>15</v>
      </c>
      <c r="H33" s="12" t="s">
        <v>19</v>
      </c>
      <c r="I33" s="12" t="s">
        <v>19</v>
      </c>
      <c r="J33" s="12" t="s">
        <v>19</v>
      </c>
      <c r="K33" s="12" t="s">
        <v>27</v>
      </c>
      <c r="L33" s="12" t="s">
        <v>27</v>
      </c>
      <c r="M33" s="12" t="s">
        <v>15</v>
      </c>
      <c r="N33" s="12" t="s">
        <v>15</v>
      </c>
      <c r="O33" s="12" t="s">
        <v>26</v>
      </c>
      <c r="P33" s="12" t="s">
        <v>19</v>
      </c>
      <c r="Q33" s="12" t="s">
        <v>19</v>
      </c>
      <c r="R33" s="12" t="s">
        <v>19</v>
      </c>
      <c r="S33" s="12" t="s">
        <v>19</v>
      </c>
      <c r="T33" s="12" t="s">
        <v>15</v>
      </c>
      <c r="U33" s="12" t="s">
        <v>15</v>
      </c>
      <c r="V33" s="12"/>
      <c r="W33" s="12"/>
      <c r="X33" s="12"/>
      <c r="Y33" s="12"/>
      <c r="Z33" s="12"/>
      <c r="AA33" s="12" t="s">
        <v>15</v>
      </c>
      <c r="AB33" s="12" t="s">
        <v>15</v>
      </c>
      <c r="AC33" s="12"/>
      <c r="AD33" s="12"/>
      <c r="AE33" s="12"/>
      <c r="AF33" s="12"/>
      <c r="AG33" s="12"/>
      <c r="AH33" s="5">
        <f>AI33+AJ33</f>
        <v>11</v>
      </c>
      <c r="AI33" s="5">
        <f>COUNTA(C33:AG33)-AK33-AL33-AJ33-AM33-AN33-AO33-AP33-AQ33-AR33</f>
        <v>9</v>
      </c>
      <c r="AJ33" s="13">
        <f>COUNTIF(C33:AG33,'Attendance Key '!$A$7)+COUNTIF(C33:AG33,'Attendance Key '!$A$15)*0.5</f>
        <v>2</v>
      </c>
      <c r="AK33" s="5">
        <f>COUNTIF(C33:AG33,'Attendance Key '!$A$3)+COUNTIF(C33:AG33,'Attendance Key '!$A$5)*0.5</f>
        <v>1</v>
      </c>
      <c r="AL33" s="14">
        <f>COUNTIF(C33:AG33,'Attendance Key '!$A$4)+COUNTIF(C33:AG33,'Attendance Key '!$A$6)*0.5</f>
        <v>1</v>
      </c>
      <c r="AM33" s="5">
        <f>COUNTIF(C33:AG33,'Attendance Key '!$A$10)</f>
        <v>0</v>
      </c>
      <c r="AN33" s="5">
        <f>COUNTIF(C33:AG33,'Attendance Key '!$A$8)+COUNTIF(C33:AG33,'Attendance Key '!$A$9)*0.5</f>
        <v>0</v>
      </c>
      <c r="AO33" s="5">
        <f>COUNTIF(C33:AG33,'Attendance Key '!$A$13)+COUNTIF(C33:AG33,'Attendance Key '!$A$14)*0.5</f>
        <v>0</v>
      </c>
      <c r="AP33" s="5">
        <f>COUNTIF(C33:AG33,'Attendance Key '!$A$11)+COUNTIF(C33:AF33,'Attendance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5">
        <f>COUNTIF(C33:AG33,'Attendance Key '!$A$18)+COUNTIF(C33:AG33,'Attendance Key '!$A$19)*0.5</f>
        <v>0</v>
      </c>
    </row>
    <row r="34" ht="17.25">
      <c r="A34" s="11" t="s">
        <v>82</v>
      </c>
      <c r="B34" s="11" t="s">
        <v>83</v>
      </c>
      <c r="C34" s="12" t="s">
        <v>19</v>
      </c>
      <c r="D34" s="12" t="s">
        <v>19</v>
      </c>
      <c r="E34" s="12" t="s">
        <v>19</v>
      </c>
      <c r="F34" s="12" t="s">
        <v>15</v>
      </c>
      <c r="G34" s="12" t="s">
        <v>15</v>
      </c>
      <c r="H34" s="12" t="s">
        <v>19</v>
      </c>
      <c r="I34" s="12" t="s">
        <v>19</v>
      </c>
      <c r="J34" s="12" t="s">
        <v>19</v>
      </c>
      <c r="K34" s="12" t="s">
        <v>30</v>
      </c>
      <c r="L34" s="12" t="s">
        <v>30</v>
      </c>
      <c r="M34" s="12" t="s">
        <v>15</v>
      </c>
      <c r="N34" s="12" t="s">
        <v>15</v>
      </c>
      <c r="O34" s="12" t="s">
        <v>27</v>
      </c>
      <c r="P34" s="12" t="s">
        <v>27</v>
      </c>
      <c r="Q34" s="12" t="s">
        <v>27</v>
      </c>
      <c r="R34" s="12" t="s">
        <v>27</v>
      </c>
      <c r="S34" s="12" t="s">
        <v>27</v>
      </c>
      <c r="T34" s="12" t="s">
        <v>15</v>
      </c>
      <c r="U34" s="12" t="s">
        <v>15</v>
      </c>
      <c r="V34" s="12"/>
      <c r="W34" s="12"/>
      <c r="X34" s="12"/>
      <c r="Y34" s="12"/>
      <c r="Z34" s="12"/>
      <c r="AA34" s="12" t="s">
        <v>15</v>
      </c>
      <c r="AB34" s="12" t="s">
        <v>15</v>
      </c>
      <c r="AC34" s="12"/>
      <c r="AD34" s="12"/>
      <c r="AE34" s="12"/>
      <c r="AF34" s="12"/>
      <c r="AG34" s="12"/>
      <c r="AH34" s="5">
        <f>AI34+AJ34</f>
        <v>11</v>
      </c>
      <c r="AI34" s="5">
        <f>COUNTA(C34:AG34)-AK34-AL34-AJ34-AM34-AN34-AO34-AP34-AQ34-AR34</f>
        <v>6</v>
      </c>
      <c r="AJ34" s="13">
        <f>COUNTIF(C34:AG34,'Attendance Key '!$A$7)+COUNTIF(C34:AG34,'Attendance Key '!$A$15)*0.5</f>
        <v>5</v>
      </c>
      <c r="AK34" s="5">
        <f>COUNTIF(C34:AG34,'Attendance Key '!$A$3)+COUNTIF(C34:AG34,'Attendance Key '!$A$5)*0.5</f>
        <v>2</v>
      </c>
      <c r="AL34" s="14">
        <f>COUNTIF(C34:AG34,'Attendance Key '!$A$4)+COUNTIF(C34:AG34,'Attendance Key '!$A$6)*0.5</f>
        <v>0</v>
      </c>
      <c r="AM34" s="5">
        <f>COUNTIF(C34:AG34,'Attendance Key '!$A$10)</f>
        <v>0</v>
      </c>
      <c r="AN34" s="5">
        <f>COUNTIF(C34:AG34,'Attendance Key '!$A$8)+COUNTIF(C34:AG34,'Attendance Key '!$A$9)*0.5</f>
        <v>0</v>
      </c>
      <c r="AO34" s="5">
        <f>COUNTIF(C34:AG34,'Attendance Key '!$A$13)+COUNTIF(C34:AG34,'Attendance Key '!$A$14)*0.5</f>
        <v>0</v>
      </c>
      <c r="AP34" s="5">
        <f>COUNTIF(C34:AG34,'Attendance Key '!$A$11)+COUNTIF(C34:AF34,'Attendance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5">
        <f>COUNTIF(C34:AG34,'Attendance Key '!$A$18)+COUNTIF(C34:AG34,'Attendance Key '!$A$19)*0.5</f>
        <v>0</v>
      </c>
    </row>
    <row r="35" ht="17.25">
      <c r="A35" s="11" t="s">
        <v>84</v>
      </c>
      <c r="B35" s="11" t="s">
        <v>85</v>
      </c>
      <c r="C35" s="12" t="s">
        <v>19</v>
      </c>
      <c r="D35" s="12" t="s">
        <v>19</v>
      </c>
      <c r="E35" s="12" t="s">
        <v>19</v>
      </c>
      <c r="F35" s="12" t="s">
        <v>15</v>
      </c>
      <c r="G35" s="12" t="s">
        <v>15</v>
      </c>
      <c r="H35" s="12" t="s">
        <v>26</v>
      </c>
      <c r="I35" s="12" t="s">
        <v>19</v>
      </c>
      <c r="J35" s="12" t="s">
        <v>19</v>
      </c>
      <c r="K35" s="12" t="s">
        <v>19</v>
      </c>
      <c r="L35" s="12" t="s">
        <v>19</v>
      </c>
      <c r="M35" s="12" t="s">
        <v>15</v>
      </c>
      <c r="N35" s="12" t="s">
        <v>15</v>
      </c>
      <c r="O35" s="12" t="s">
        <v>19</v>
      </c>
      <c r="P35" s="12" t="s">
        <v>19</v>
      </c>
      <c r="Q35" s="12" t="s">
        <v>19</v>
      </c>
      <c r="R35" s="12" t="s">
        <v>19</v>
      </c>
      <c r="S35" s="12" t="s">
        <v>19</v>
      </c>
      <c r="T35" s="12" t="s">
        <v>15</v>
      </c>
      <c r="U35" s="12" t="s">
        <v>15</v>
      </c>
      <c r="V35" s="12"/>
      <c r="W35" s="12"/>
      <c r="X35" s="12"/>
      <c r="Y35" s="12"/>
      <c r="Z35" s="12"/>
      <c r="AA35" s="12" t="s">
        <v>15</v>
      </c>
      <c r="AB35" s="12" t="s">
        <v>15</v>
      </c>
      <c r="AC35" s="12"/>
      <c r="AD35" s="12"/>
      <c r="AE35" s="12"/>
      <c r="AF35" s="12"/>
      <c r="AG35" s="12"/>
      <c r="AH35" s="5">
        <f>AI35+AJ35</f>
        <v>12</v>
      </c>
      <c r="AI35" s="5">
        <f>COUNTA(C35:AG35)-AK35-AL35-AJ35-AM35-AN35-AO35-AP35-AQ35-AR35</f>
        <v>12</v>
      </c>
      <c r="AJ35" s="13">
        <f>COUNTIF(C35:AG35,'Attendance Key '!$A$7)+COUNTIF(C35:AG35,'Attendance Key '!$A$15)*0.5</f>
        <v>0</v>
      </c>
      <c r="AK35" s="5">
        <f>COUNTIF(C35:AG35,'Attendance Key '!$A$3)+COUNTIF(C35:AG35,'Attendance Key '!$A$5)*0.5</f>
        <v>0</v>
      </c>
      <c r="AL35" s="14">
        <f>COUNTIF(C35:AG35,'Attendance Key '!$A$4)+COUNTIF(C35:AG35,'Attendance Key '!$A$6)*0.5</f>
        <v>1</v>
      </c>
      <c r="AM35" s="5">
        <f>COUNTIF(C35:AG35,'Attendance Key '!$A$10)</f>
        <v>0</v>
      </c>
      <c r="AN35" s="5">
        <f>COUNTIF(C35:AG35,'Attendance Key '!$A$8)+COUNTIF(C35:AG35,'Attendance Key '!$A$9)*0.5</f>
        <v>0</v>
      </c>
      <c r="AO35" s="5">
        <f>COUNTIF(C35:AG35,'Attendance Key '!$A$13)+COUNTIF(C35:AG35,'Attendance Key '!$A$14)*0.5</f>
        <v>0</v>
      </c>
      <c r="AP35" s="5">
        <f>COUNTIF(C35:AG35,'Attendance Key '!$A$11)+COUNTIF(C35:AF35,'Attendance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5">
        <f>COUNTIF(C35:AG35,'Attendance Key '!$A$18)+COUNTIF(C35:AG35,'Attendance Key '!$A$19)*0.5</f>
        <v>0</v>
      </c>
    </row>
    <row r="36" ht="17.25">
      <c r="A36" s="11" t="s">
        <v>86</v>
      </c>
      <c r="B36" s="11" t="s">
        <v>87</v>
      </c>
      <c r="C36" s="12" t="s">
        <v>19</v>
      </c>
      <c r="D36" s="12" t="s">
        <v>19</v>
      </c>
      <c r="E36" s="12" t="s">
        <v>19</v>
      </c>
      <c r="F36" s="12" t="s">
        <v>15</v>
      </c>
      <c r="G36" s="12" t="s">
        <v>15</v>
      </c>
      <c r="H36" s="12" t="s">
        <v>19</v>
      </c>
      <c r="I36" s="12" t="s">
        <v>19</v>
      </c>
      <c r="J36" s="12" t="s">
        <v>19</v>
      </c>
      <c r="K36" s="12" t="s">
        <v>19</v>
      </c>
      <c r="L36" s="12" t="s">
        <v>19</v>
      </c>
      <c r="M36" s="12" t="s">
        <v>15</v>
      </c>
      <c r="N36" s="12" t="s">
        <v>15</v>
      </c>
      <c r="O36" s="12" t="s">
        <v>19</v>
      </c>
      <c r="P36" s="12" t="s">
        <v>19</v>
      </c>
      <c r="Q36" s="12" t="s">
        <v>19</v>
      </c>
      <c r="R36" s="12" t="s">
        <v>19</v>
      </c>
      <c r="S36" s="12" t="s">
        <v>19</v>
      </c>
      <c r="T36" s="12" t="s">
        <v>15</v>
      </c>
      <c r="U36" s="12" t="s">
        <v>15</v>
      </c>
      <c r="V36" s="12"/>
      <c r="W36" s="12"/>
      <c r="X36" s="12"/>
      <c r="Y36" s="12"/>
      <c r="Z36" s="12"/>
      <c r="AA36" s="12" t="s">
        <v>15</v>
      </c>
      <c r="AB36" s="12" t="s">
        <v>15</v>
      </c>
      <c r="AC36" s="12"/>
      <c r="AD36" s="12"/>
      <c r="AE36" s="12"/>
      <c r="AF36" s="12"/>
      <c r="AG36" s="12"/>
      <c r="AH36" s="5">
        <f>AI36+AJ36</f>
        <v>13</v>
      </c>
      <c r="AI36" s="5">
        <f>COUNTA(C36:AG36)-AK36-AL36-AJ36-AM36-AN36-AO36-AP36-AQ36-AR36</f>
        <v>13</v>
      </c>
      <c r="AJ36" s="13">
        <f>COUNTIF(C36:AG36,'Attendance Key '!$A$7)+COUNTIF(C36:AG36,'Attendance Key '!$A$15)*0.5</f>
        <v>0</v>
      </c>
      <c r="AK36" s="5">
        <f>COUNTIF(C36:AG36,'Attendance Key '!$A$3)+COUNTIF(C36:AG36,'Attendance Key '!$A$5)*0.5</f>
        <v>0</v>
      </c>
      <c r="AL36" s="14">
        <f>COUNTIF(C36:AG36,'Attendance Key '!$A$4)+COUNTIF(C36:AG36,'Attendance Key '!$A$6)*0.5</f>
        <v>0</v>
      </c>
      <c r="AM36" s="5">
        <f>COUNTIF(C36:AG36,'Attendance Key '!$A$10)</f>
        <v>0</v>
      </c>
      <c r="AN36" s="5">
        <f>COUNTIF(C36:AG36,'Attendance Key '!$A$8)+COUNTIF(C36:AG36,'Attendance Key '!$A$9)*0.5</f>
        <v>0</v>
      </c>
      <c r="AO36" s="5">
        <f>COUNTIF(C36:AG36,'Attendance Key '!$A$13)+COUNTIF(C36:AG36,'Attendance Key '!$A$14)*0.5</f>
        <v>0</v>
      </c>
      <c r="AP36" s="5">
        <f>COUNTIF(C36:AG36,'Attendance Key '!$A$11)+COUNTIF(C36:AF36,'Attendance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5">
        <f>COUNTIF(C36:AG36,'Attendance Key '!$A$18)+COUNTIF(C36:AG36,'Attendance Key '!$A$19)*0.5</f>
        <v>0</v>
      </c>
    </row>
    <row r="37" ht="17.25">
      <c r="A37" s="11" t="s">
        <v>53</v>
      </c>
      <c r="B37" s="11" t="s">
        <v>54</v>
      </c>
      <c r="C37" s="12" t="s">
        <v>19</v>
      </c>
      <c r="D37" s="12" t="s">
        <v>27</v>
      </c>
      <c r="E37" s="12" t="s">
        <v>27</v>
      </c>
      <c r="F37" s="12" t="s">
        <v>15</v>
      </c>
      <c r="G37" s="12" t="s">
        <v>15</v>
      </c>
      <c r="H37" s="12" t="s">
        <v>19</v>
      </c>
      <c r="I37" s="12" t="s">
        <v>19</v>
      </c>
      <c r="J37" s="12" t="s">
        <v>19</v>
      </c>
      <c r="K37" s="12" t="s">
        <v>27</v>
      </c>
      <c r="L37" s="12" t="s">
        <v>27</v>
      </c>
      <c r="M37" s="12" t="s">
        <v>15</v>
      </c>
      <c r="N37" s="12" t="s">
        <v>15</v>
      </c>
      <c r="O37" s="12" t="s">
        <v>19</v>
      </c>
      <c r="P37" s="12" t="s">
        <v>19</v>
      </c>
      <c r="Q37" s="12" t="s">
        <v>19</v>
      </c>
      <c r="R37" s="12" t="s">
        <v>27</v>
      </c>
      <c r="S37" s="12" t="s">
        <v>27</v>
      </c>
      <c r="T37" s="12" t="s">
        <v>15</v>
      </c>
      <c r="U37" s="12" t="s">
        <v>15</v>
      </c>
      <c r="V37" s="12"/>
      <c r="W37" s="12"/>
      <c r="X37" s="12"/>
      <c r="Y37" s="12" t="s">
        <v>27</v>
      </c>
      <c r="Z37" s="12" t="s">
        <v>27</v>
      </c>
      <c r="AA37" s="12" t="s">
        <v>15</v>
      </c>
      <c r="AB37" s="12" t="s">
        <v>15</v>
      </c>
      <c r="AC37" s="12"/>
      <c r="AD37" s="12"/>
      <c r="AE37" s="12"/>
      <c r="AF37" s="12" t="s">
        <v>27</v>
      </c>
      <c r="AG37" s="12"/>
      <c r="AH37" s="5">
        <f>AI37+AJ37</f>
        <v>16</v>
      </c>
      <c r="AI37" s="5">
        <f>COUNTA(C37:AG37)-AK37-AL37-AJ37-AM37-AN37-AO37-AP37-AQ37-AR37</f>
        <v>7</v>
      </c>
      <c r="AJ37" s="13">
        <f>COUNTIF(C37:AG37,'Attendance Key '!$A$7)+COUNTIF(C37:AG37,'Attendance Key '!$A$15)*0.5</f>
        <v>9</v>
      </c>
      <c r="AK37" s="5">
        <f>COUNTIF(C37:AG37,'Attendance Key '!$A$3)+COUNTIF(C37:AG37,'Attendance Key '!$A$5)*0.5</f>
        <v>0</v>
      </c>
      <c r="AL37" s="14">
        <f>COUNTIF(C37:AG37,'Attendance Key '!$A$4)+COUNTIF(C37:AG37,'Attendance Key '!$A$6)*0.5</f>
        <v>0</v>
      </c>
      <c r="AM37" s="5">
        <f>COUNTIF(C37:AG37,'Attendance Key '!$A$10)</f>
        <v>0</v>
      </c>
      <c r="AN37" s="5">
        <f>COUNTIF(C37:AG37,'Attendance Key '!$A$8)+COUNTIF(C37:AG37,'Attendance Key '!$A$9)*0.5</f>
        <v>0</v>
      </c>
      <c r="AO37" s="5">
        <f>COUNTIF(C37:AG37,'Attendance Key '!$A$13)+COUNTIF(C37:AG37,'Attendance Key '!$A$14)*0.5</f>
        <v>0</v>
      </c>
      <c r="AP37" s="5">
        <f>COUNTIF(C37:AG37,'Attendance Key '!$A$11)+COUNTIF(C37:AF37,'Attendance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5">
        <f>COUNTIF(C37:AG37,'Attendance Key '!$A$18)+COUNTIF(C37:AG37,'Attendance Key '!$A$19)*0.5</f>
        <v>0</v>
      </c>
    </row>
    <row r="38" ht="17.25">
      <c r="A38" s="11" t="s">
        <v>80</v>
      </c>
      <c r="B38" s="11" t="s">
        <v>81</v>
      </c>
      <c r="C38" s="12" t="s">
        <v>19</v>
      </c>
      <c r="D38" s="12" t="s">
        <v>19</v>
      </c>
      <c r="E38" s="12" t="s">
        <v>19</v>
      </c>
      <c r="F38" s="12" t="s">
        <v>15</v>
      </c>
      <c r="G38" s="12" t="s">
        <v>15</v>
      </c>
      <c r="H38" s="12" t="s">
        <v>19</v>
      </c>
      <c r="I38" s="12" t="s">
        <v>19</v>
      </c>
      <c r="J38" s="12" t="s">
        <v>19</v>
      </c>
      <c r="K38" s="12" t="s">
        <v>19</v>
      </c>
      <c r="L38" s="12" t="s">
        <v>19</v>
      </c>
      <c r="M38" s="12" t="s">
        <v>15</v>
      </c>
      <c r="N38" s="12" t="s">
        <v>15</v>
      </c>
      <c r="O38" s="12" t="s">
        <v>19</v>
      </c>
      <c r="P38" s="12" t="s">
        <v>19</v>
      </c>
      <c r="Q38" s="12" t="s">
        <v>19</v>
      </c>
      <c r="R38" s="12" t="s">
        <v>19</v>
      </c>
      <c r="S38" s="12" t="s">
        <v>19</v>
      </c>
      <c r="T38" s="12" t="s">
        <v>15</v>
      </c>
      <c r="U38" s="12" t="s">
        <v>15</v>
      </c>
      <c r="V38" s="12"/>
      <c r="W38" s="12"/>
      <c r="X38" s="12"/>
      <c r="Y38" s="12"/>
      <c r="Z38" s="12"/>
      <c r="AA38" s="12" t="s">
        <v>15</v>
      </c>
      <c r="AB38" s="12" t="s">
        <v>15</v>
      </c>
      <c r="AC38" s="12"/>
      <c r="AD38" s="12"/>
      <c r="AE38" s="12"/>
      <c r="AF38" s="12"/>
      <c r="AG38" s="12"/>
      <c r="AH38" s="5">
        <f>AI38+AJ38</f>
        <v>13</v>
      </c>
      <c r="AI38" s="5">
        <f>COUNTA(C38:AG38)-AK38-AL38-AJ38-AM38-AN38-AO38-AP38-AQ38-AR38</f>
        <v>13</v>
      </c>
      <c r="AJ38" s="13">
        <f>COUNTIF(C38:AG38,'Attendance Key '!$A$7)+COUNTIF(C38:AG38,'Attendance Key '!$A$15)*0.5</f>
        <v>0</v>
      </c>
      <c r="AK38" s="5">
        <f>COUNTIF(C38:AG38,'Attendance Key '!$A$3)+COUNTIF(C38:AG38,'Attendance Key '!$A$5)*0.5</f>
        <v>0</v>
      </c>
      <c r="AL38" s="14">
        <f>COUNTIF(C38:AG38,'Attendance Key '!$A$4)+COUNTIF(C38:AG38,'Attendance Key '!$A$6)*0.5</f>
        <v>0</v>
      </c>
      <c r="AM38" s="5">
        <f>COUNTIF(C38:AG38,'Attendance Key '!$A$10)</f>
        <v>0</v>
      </c>
      <c r="AN38" s="5">
        <f>COUNTIF(C38:AG38,'Attendance Key '!$A$8)+COUNTIF(C38:AG38,'Attendance Key '!$A$9)*0.5</f>
        <v>0</v>
      </c>
      <c r="AO38" s="5">
        <f>COUNTIF(C38:AG38,'Attendance Key '!$A$13)+COUNTIF(C38:AG38,'Attendance Key '!$A$14)*0.5</f>
        <v>0</v>
      </c>
      <c r="AP38" s="5">
        <f>COUNTIF(C38:AG38,'Attendance Key '!$A$11)+COUNTIF(C38:AF38,'Attendance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5">
        <f>COUNTIF(C38:AG38,'Attendance Key '!$A$18)+COUNTIF(C38:AG38,'Attendance Key '!$A$19)*0.5</f>
        <v>0</v>
      </c>
    </row>
    <row r="39" ht="17.25">
      <c r="A39" s="11" t="s">
        <v>78</v>
      </c>
      <c r="B39" s="11" t="s">
        <v>79</v>
      </c>
      <c r="C39" s="12" t="s">
        <v>19</v>
      </c>
      <c r="D39" s="12" t="s">
        <v>27</v>
      </c>
      <c r="E39" s="12" t="s">
        <v>19</v>
      </c>
      <c r="F39" s="12" t="s">
        <v>15</v>
      </c>
      <c r="G39" s="12" t="s">
        <v>15</v>
      </c>
      <c r="H39" s="12" t="s">
        <v>19</v>
      </c>
      <c r="I39" s="12" t="s">
        <v>19</v>
      </c>
      <c r="J39" s="12" t="s">
        <v>19</v>
      </c>
      <c r="K39" s="12" t="s">
        <v>19</v>
      </c>
      <c r="L39" s="12" t="s">
        <v>19</v>
      </c>
      <c r="M39" s="12" t="s">
        <v>15</v>
      </c>
      <c r="N39" s="12" t="s">
        <v>15</v>
      </c>
      <c r="O39" s="12" t="s">
        <v>19</v>
      </c>
      <c r="P39" s="12" t="s">
        <v>19</v>
      </c>
      <c r="Q39" s="12" t="s">
        <v>19</v>
      </c>
      <c r="R39" s="12" t="s">
        <v>19</v>
      </c>
      <c r="S39" s="12" t="s">
        <v>19</v>
      </c>
      <c r="T39" s="12" t="s">
        <v>15</v>
      </c>
      <c r="U39" s="12" t="s">
        <v>15</v>
      </c>
      <c r="V39" s="12"/>
      <c r="W39" s="12"/>
      <c r="X39" s="12"/>
      <c r="Y39" s="12"/>
      <c r="Z39" s="12"/>
      <c r="AA39" s="12" t="s">
        <v>15</v>
      </c>
      <c r="AB39" s="12" t="s">
        <v>15</v>
      </c>
      <c r="AC39" s="12"/>
      <c r="AD39" s="12"/>
      <c r="AE39" s="12"/>
      <c r="AF39" s="12"/>
      <c r="AG39" s="12"/>
      <c r="AH39" s="5">
        <f>AI39+AJ39</f>
        <v>13</v>
      </c>
      <c r="AI39" s="5">
        <f>COUNTA(C39:AG39)-AK39-AL39-AJ39-AM39-AN39-AO39-AP39-AQ39-AR39</f>
        <v>12</v>
      </c>
      <c r="AJ39" s="13">
        <f>COUNTIF(C39:AG39,'Attendance Key '!$A$7)+COUNTIF(C39:AG39,'Attendance Key '!$A$15)*0.5</f>
        <v>1</v>
      </c>
      <c r="AK39" s="5">
        <f>COUNTIF(C39:AG39,'Attendance Key '!$A$3)+COUNTIF(C39:AG39,'Attendance Key '!$A$5)*0.5</f>
        <v>0</v>
      </c>
      <c r="AL39" s="14">
        <f>COUNTIF(C39:AG39,'Attendance Key '!$A$4)+COUNTIF(C39:AG39,'Attendance Key '!$A$6)*0.5</f>
        <v>0</v>
      </c>
      <c r="AM39" s="5">
        <f>COUNTIF(C39:AG39,'Attendance Key '!$A$10)</f>
        <v>0</v>
      </c>
      <c r="AN39" s="5">
        <f>COUNTIF(C39:AG39,'Attendance Key '!$A$8)+COUNTIF(C39:AG39,'Attendance Key '!$A$9)*0.5</f>
        <v>0</v>
      </c>
      <c r="AO39" s="5">
        <f>COUNTIF(C39:AG39,'Attendance Key '!$A$13)+COUNTIF(C39:AG39,'Attendance Key '!$A$14)*0.5</f>
        <v>0</v>
      </c>
      <c r="AP39" s="5">
        <f>COUNTIF(C39:AG39,'Attendance Key '!$A$11)+COUNTIF(C39:AF39,'Attendance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5">
        <f>COUNTIF(C39:AG39,'Attendance Key '!$A$18)+COUNTIF(C39:AG39,'Attendance Key '!$A$19)*0.5</f>
        <v>0</v>
      </c>
    </row>
    <row r="40" ht="17.25">
      <c r="A40" s="11" t="s">
        <v>88</v>
      </c>
      <c r="B40" s="11" t="s">
        <v>89</v>
      </c>
      <c r="C40" s="12" t="s">
        <v>19</v>
      </c>
      <c r="D40" s="12" t="s">
        <v>19</v>
      </c>
      <c r="E40" s="12" t="s">
        <v>19</v>
      </c>
      <c r="F40" s="12" t="s">
        <v>15</v>
      </c>
      <c r="G40" s="12" t="s">
        <v>15</v>
      </c>
      <c r="H40" s="12" t="s">
        <v>27</v>
      </c>
      <c r="I40" s="12" t="s">
        <v>19</v>
      </c>
      <c r="J40" s="12" t="s">
        <v>19</v>
      </c>
      <c r="K40" s="12" t="s">
        <v>19</v>
      </c>
      <c r="L40" s="12" t="s">
        <v>19</v>
      </c>
      <c r="M40" s="12" t="s">
        <v>15</v>
      </c>
      <c r="N40" s="12" t="s">
        <v>15</v>
      </c>
      <c r="O40" s="12" t="s">
        <v>19</v>
      </c>
      <c r="P40" s="12" t="s">
        <v>19</v>
      </c>
      <c r="Q40" s="12" t="s">
        <v>19</v>
      </c>
      <c r="R40" s="12" t="s">
        <v>19</v>
      </c>
      <c r="S40" s="12" t="s">
        <v>19</v>
      </c>
      <c r="T40" s="12" t="s">
        <v>15</v>
      </c>
      <c r="U40" s="12" t="s">
        <v>15</v>
      </c>
      <c r="V40" s="12"/>
      <c r="W40" s="12"/>
      <c r="X40" s="12"/>
      <c r="Y40" s="12"/>
      <c r="Z40" s="12"/>
      <c r="AA40" s="12" t="s">
        <v>15</v>
      </c>
      <c r="AB40" s="12" t="s">
        <v>15</v>
      </c>
      <c r="AC40" s="12"/>
      <c r="AD40" s="12"/>
      <c r="AE40" s="12"/>
      <c r="AF40" s="12"/>
      <c r="AG40" s="12"/>
      <c r="AH40" s="5">
        <f>AI40+AJ40</f>
        <v>13</v>
      </c>
      <c r="AI40" s="5">
        <f>COUNTA(C40:AG40)-AK40-AL40-AJ40-AM40-AN40-AO40-AP40-AQ40-AR40</f>
        <v>12</v>
      </c>
      <c r="AJ40" s="13">
        <f>COUNTIF(C40:AG40,'Attendance Key '!$A$7)+COUNTIF(C40:AG40,'Attendance Key '!$A$15)*0.5</f>
        <v>1</v>
      </c>
      <c r="AK40" s="5">
        <f>COUNTIF(C40:AG40,'Attendance Key '!$A$3)+COUNTIF(C40:AG40,'Attendance Key '!$A$5)*0.5</f>
        <v>0</v>
      </c>
      <c r="AL40" s="14">
        <f>COUNTIF(C40:AG40,'Attendance Key '!$A$4)+COUNTIF(C40:AG40,'Attendance Key '!$A$6)*0.5</f>
        <v>0</v>
      </c>
      <c r="AM40" s="5">
        <f>COUNTIF(C40:AG40,'Attendance Key '!$A$10)</f>
        <v>0</v>
      </c>
      <c r="AN40" s="5">
        <f>COUNTIF(C40:AG40,'Attendance Key '!$A$8)+COUNTIF(C40:AG40,'Attendance Key '!$A$9)*0.5</f>
        <v>0</v>
      </c>
      <c r="AO40" s="5">
        <f>COUNTIF(C40:AG40,'Attendance Key '!$A$13)+COUNTIF(C40:AG40,'Attendance Key '!$A$14)*0.5</f>
        <v>0</v>
      </c>
      <c r="AP40" s="5">
        <f>COUNTIF(C40:AG40,'Attendance Key '!$A$11)+COUNTIF(C40:AF40,'Attendance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5">
        <f>COUNTIF(C40:AG40,'Attendance Key '!$A$18)+COUNTIF(C40:AG40,'Attendance Key '!$A$19)*0.5</f>
        <v>0</v>
      </c>
    </row>
    <row r="41" ht="17.25">
      <c r="A41" s="11" t="s">
        <v>90</v>
      </c>
      <c r="B41" s="11" t="s">
        <v>91</v>
      </c>
      <c r="C41" s="12" t="s">
        <v>19</v>
      </c>
      <c r="D41" s="12" t="s">
        <v>19</v>
      </c>
      <c r="E41" s="12" t="s">
        <v>19</v>
      </c>
      <c r="F41" s="12" t="s">
        <v>15</v>
      </c>
      <c r="G41" s="12" t="s">
        <v>15</v>
      </c>
      <c r="H41" s="12" t="s">
        <v>19</v>
      </c>
      <c r="I41" s="12" t="s">
        <v>19</v>
      </c>
      <c r="J41" s="12" t="s">
        <v>30</v>
      </c>
      <c r="K41" s="12" t="s">
        <v>19</v>
      </c>
      <c r="L41" s="12" t="s">
        <v>19</v>
      </c>
      <c r="M41" s="12" t="s">
        <v>15</v>
      </c>
      <c r="N41" s="12" t="s">
        <v>15</v>
      </c>
      <c r="O41" s="12" t="s">
        <v>19</v>
      </c>
      <c r="P41" s="12" t="s">
        <v>19</v>
      </c>
      <c r="Q41" s="12" t="s">
        <v>19</v>
      </c>
      <c r="R41" s="12" t="s">
        <v>19</v>
      </c>
      <c r="S41" s="12" t="s">
        <v>19</v>
      </c>
      <c r="T41" s="12" t="s">
        <v>15</v>
      </c>
      <c r="U41" s="12" t="s">
        <v>15</v>
      </c>
      <c r="V41" s="12"/>
      <c r="W41" s="12"/>
      <c r="X41" s="12"/>
      <c r="Y41" s="12"/>
      <c r="Z41" s="12"/>
      <c r="AA41" s="12" t="s">
        <v>15</v>
      </c>
      <c r="AB41" s="12" t="s">
        <v>15</v>
      </c>
      <c r="AC41" s="12"/>
      <c r="AD41" s="12"/>
      <c r="AE41" s="12"/>
      <c r="AF41" s="12"/>
      <c r="AG41" s="12"/>
      <c r="AH41" s="5">
        <f>AI41+AJ41</f>
        <v>12</v>
      </c>
      <c r="AI41" s="5">
        <f>COUNTA(C41:AG41)-AK41-AL41-AJ41-AM41-AN41-AO41-AP41-AQ41-AR41</f>
        <v>12</v>
      </c>
      <c r="AJ41" s="13">
        <f>COUNTIF(C41:AG41,'Attendance Key '!$A$7)+COUNTIF(C41:AG41,'Attendance Key '!$A$15)*0.5</f>
        <v>0</v>
      </c>
      <c r="AK41" s="5">
        <f>COUNTIF(C41:AG41,'Attendance Key '!$A$3)+COUNTIF(C41:AG41,'Attendance Key '!$A$5)*0.5</f>
        <v>1</v>
      </c>
      <c r="AL41" s="14">
        <f>COUNTIF(C41:AG41,'Attendance Key '!$A$4)+COUNTIF(C41:AG41,'Attendance Key '!$A$6)*0.5</f>
        <v>0</v>
      </c>
      <c r="AM41" s="5">
        <f>COUNTIF(C41:AG41,'Attendance Key '!$A$10)</f>
        <v>0</v>
      </c>
      <c r="AN41" s="5">
        <f>COUNTIF(C41:AG41,'Attendance Key '!$A$8)+COUNTIF(C41:AG41,'Attendance Key '!$A$9)*0.5</f>
        <v>0</v>
      </c>
      <c r="AO41" s="5">
        <f>COUNTIF(C41:AG41,'Attendance Key '!$A$13)+COUNTIF(C41:AG41,'Attendance Key '!$A$14)*0.5</f>
        <v>0</v>
      </c>
      <c r="AP41" s="5">
        <f>COUNTIF(C41:AG41,'Attendance Key '!$A$11)+COUNTIF(C41:AF41,'Attendance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5">
        <f>COUNTIF(C41:AG41,'Attendance Key '!$A$18)+COUNTIF(C41:AG41,'Attendance Key '!$A$19)*0.5</f>
        <v>0</v>
      </c>
    </row>
    <row r="42" ht="17.25">
      <c r="A42" s="11" t="s">
        <v>92</v>
      </c>
      <c r="B42" s="11" t="s">
        <v>93</v>
      </c>
      <c r="C42" s="12" t="s">
        <v>19</v>
      </c>
      <c r="D42" s="12" t="s">
        <v>19</v>
      </c>
      <c r="E42" s="12" t="s">
        <v>19</v>
      </c>
      <c r="F42" s="12" t="s">
        <v>15</v>
      </c>
      <c r="G42" s="12" t="s">
        <v>15</v>
      </c>
      <c r="H42" s="12" t="s">
        <v>19</v>
      </c>
      <c r="I42" s="12" t="s">
        <v>19</v>
      </c>
      <c r="J42" s="12" t="s">
        <v>19</v>
      </c>
      <c r="K42" s="12" t="s">
        <v>19</v>
      </c>
      <c r="L42" s="12" t="s">
        <v>19</v>
      </c>
      <c r="M42" s="12" t="s">
        <v>15</v>
      </c>
      <c r="N42" s="12" t="s">
        <v>15</v>
      </c>
      <c r="O42" s="12" t="s">
        <v>19</v>
      </c>
      <c r="P42" s="12" t="s">
        <v>19</v>
      </c>
      <c r="Q42" s="12" t="s">
        <v>19</v>
      </c>
      <c r="R42" s="12" t="s">
        <v>19</v>
      </c>
      <c r="S42" s="12" t="s">
        <v>19</v>
      </c>
      <c r="T42" s="12" t="s">
        <v>15</v>
      </c>
      <c r="U42" s="12" t="s">
        <v>15</v>
      </c>
      <c r="V42" s="12"/>
      <c r="W42" s="12"/>
      <c r="X42" s="12"/>
      <c r="Y42" s="12"/>
      <c r="Z42" s="12"/>
      <c r="AA42" s="12" t="s">
        <v>15</v>
      </c>
      <c r="AB42" s="12" t="s">
        <v>15</v>
      </c>
      <c r="AC42" s="12"/>
      <c r="AD42" s="12"/>
      <c r="AE42" s="12"/>
      <c r="AF42" s="12"/>
      <c r="AG42" s="12"/>
      <c r="AH42" s="5">
        <f>AI42+AJ42</f>
        <v>13</v>
      </c>
      <c r="AI42" s="5">
        <f>COUNTA(C42:AG42)-AK42-AL42-AJ42-AM42-AN42-AO42-AP42-AQ42-AR42</f>
        <v>13</v>
      </c>
      <c r="AJ42" s="13">
        <f>COUNTIF(C42:AG42,'Attendance Key '!$A$7)+COUNTIF(C42:AG42,'Attendance Key '!$A$15)*0.5</f>
        <v>0</v>
      </c>
      <c r="AK42" s="5">
        <f>COUNTIF(C42:AG42,'Attendance Key '!$A$3)+COUNTIF(C42:AG42,'Attendance Key '!$A$5)*0.5</f>
        <v>0</v>
      </c>
      <c r="AL42" s="14">
        <f>COUNTIF(C42:AG42,'Attendance Key '!$A$4)+COUNTIF(C42:AG42,'Attendance Key '!$A$6)*0.5</f>
        <v>0</v>
      </c>
      <c r="AM42" s="5">
        <f>COUNTIF(C42:AG42,'Attendance Key '!$A$10)</f>
        <v>0</v>
      </c>
      <c r="AN42" s="5">
        <f>COUNTIF(C42:AG42,'Attendance Key '!$A$8)+COUNTIF(C42:AG42,'Attendance Key '!$A$9)*0.5</f>
        <v>0</v>
      </c>
      <c r="AO42" s="5">
        <f>COUNTIF(C42:AG42,'Attendance Key '!$A$13)+COUNTIF(C42:AG42,'Attendance Key '!$A$14)*0.5</f>
        <v>0</v>
      </c>
      <c r="AP42" s="5">
        <f>COUNTIF(C42:AG42,'Attendance Key '!$A$11)+COUNTIF(C42:AF42,'Attendance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5">
        <f>COUNTIF(C42:AG42,'Attendance Key '!$A$18)+COUNTIF(C42:AG42,'Attendance Key '!$A$19)*0.5</f>
        <v>0</v>
      </c>
    </row>
    <row r="43" ht="17.25">
      <c r="A43" s="11" t="s">
        <v>94</v>
      </c>
      <c r="B43" s="11" t="s">
        <v>95</v>
      </c>
      <c r="C43" s="12" t="s">
        <v>19</v>
      </c>
      <c r="D43" s="12" t="s">
        <v>19</v>
      </c>
      <c r="E43" s="12" t="s">
        <v>19</v>
      </c>
      <c r="F43" s="12" t="s">
        <v>15</v>
      </c>
      <c r="G43" s="12" t="s">
        <v>15</v>
      </c>
      <c r="H43" s="12" t="s">
        <v>19</v>
      </c>
      <c r="I43" s="12" t="s">
        <v>19</v>
      </c>
      <c r="J43" s="12" t="s">
        <v>19</v>
      </c>
      <c r="K43" s="12" t="s">
        <v>19</v>
      </c>
      <c r="L43" s="12" t="s">
        <v>27</v>
      </c>
      <c r="M43" s="12" t="s">
        <v>15</v>
      </c>
      <c r="N43" s="12" t="s">
        <v>15</v>
      </c>
      <c r="O43" s="12" t="s">
        <v>19</v>
      </c>
      <c r="P43" s="12" t="s">
        <v>19</v>
      </c>
      <c r="Q43" s="12" t="s">
        <v>19</v>
      </c>
      <c r="R43" s="12" t="s">
        <v>19</v>
      </c>
      <c r="S43" s="12" t="s">
        <v>19</v>
      </c>
      <c r="T43" s="12" t="s">
        <v>15</v>
      </c>
      <c r="U43" s="12" t="s">
        <v>15</v>
      </c>
      <c r="V43" s="12"/>
      <c r="W43" s="12"/>
      <c r="X43" s="12"/>
      <c r="Y43" s="12" t="s">
        <v>30</v>
      </c>
      <c r="Z43" s="12" t="s">
        <v>30</v>
      </c>
      <c r="AA43" s="12" t="s">
        <v>15</v>
      </c>
      <c r="AB43" s="12" t="s">
        <v>15</v>
      </c>
      <c r="AC43" s="12" t="s">
        <v>30</v>
      </c>
      <c r="AD43" s="12"/>
      <c r="AE43" s="12"/>
      <c r="AF43" s="12"/>
      <c r="AG43" s="12"/>
      <c r="AH43" s="5">
        <f>AI43+AJ43</f>
        <v>13</v>
      </c>
      <c r="AI43" s="5">
        <f>COUNTA(C43:AG43)-AK43-AL43-AJ43-AM43-AN43-AO43-AP43-AQ43-AR43</f>
        <v>12</v>
      </c>
      <c r="AJ43" s="13">
        <f>COUNTIF(C43:AG43,'Attendance Key '!$A$7)+COUNTIF(C43:AG43,'Attendance Key '!$A$15)*0.5</f>
        <v>1</v>
      </c>
      <c r="AK43" s="5">
        <f>COUNTIF(C43:AG43,'Attendance Key '!$A$3)+COUNTIF(C43:AG43,'Attendance Key '!$A$5)*0.5</f>
        <v>3</v>
      </c>
      <c r="AL43" s="14">
        <f>COUNTIF(C43:AG43,'Attendance Key '!$A$4)+COUNTIF(C43:AG43,'Attendance Key '!$A$6)*0.5</f>
        <v>0</v>
      </c>
      <c r="AM43" s="5">
        <f>COUNTIF(C43:AG43,'Attendance Key '!$A$10)</f>
        <v>0</v>
      </c>
      <c r="AN43" s="5">
        <f>COUNTIF(C43:AG43,'Attendance Key '!$A$8)+COUNTIF(C43:AG43,'Attendance Key '!$A$9)*0.5</f>
        <v>0</v>
      </c>
      <c r="AO43" s="5">
        <f>COUNTIF(C43:AG43,'Attendance Key '!$A$13)+COUNTIF(C43:AG43,'Attendance Key '!$A$14)*0.5</f>
        <v>0</v>
      </c>
      <c r="AP43" s="5">
        <f>COUNTIF(C43:AG43,'Attendance Key '!$A$11)+COUNTIF(C43:AF43,'Attendance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5">
        <f>COUNTIF(C43:AG43,'Attendance Key '!$A$18)+COUNTIF(C43:AG43,'Attendance Key '!$A$19)*0.5</f>
        <v>0</v>
      </c>
    </row>
    <row r="44" ht="17.25">
      <c r="A44" s="11" t="s">
        <v>96</v>
      </c>
      <c r="B44" s="11" t="s">
        <v>97</v>
      </c>
      <c r="C44" s="12" t="s">
        <v>19</v>
      </c>
      <c r="D44" s="12" t="s">
        <v>19</v>
      </c>
      <c r="E44" s="12" t="s">
        <v>98</v>
      </c>
      <c r="F44" s="12" t="s">
        <v>15</v>
      </c>
      <c r="G44" s="12" t="s">
        <v>15</v>
      </c>
      <c r="H44" s="12" t="s">
        <v>19</v>
      </c>
      <c r="I44" s="12" t="s">
        <v>19</v>
      </c>
      <c r="J44" s="12" t="s">
        <v>19</v>
      </c>
      <c r="K44" s="12" t="s">
        <v>19</v>
      </c>
      <c r="L44" s="12" t="s">
        <v>19</v>
      </c>
      <c r="M44" s="12" t="s">
        <v>15</v>
      </c>
      <c r="N44" s="12" t="s">
        <v>15</v>
      </c>
      <c r="O44" s="12" t="s">
        <v>19</v>
      </c>
      <c r="P44" s="12" t="s">
        <v>19</v>
      </c>
      <c r="Q44" s="12" t="s">
        <v>19</v>
      </c>
      <c r="R44" s="12" t="s">
        <v>19</v>
      </c>
      <c r="S44" s="12" t="s">
        <v>19</v>
      </c>
      <c r="T44" s="12" t="s">
        <v>15</v>
      </c>
      <c r="U44" s="12" t="s">
        <v>15</v>
      </c>
      <c r="V44" s="12"/>
      <c r="W44" s="12"/>
      <c r="X44" s="12"/>
      <c r="Y44" s="12"/>
      <c r="Z44" s="12"/>
      <c r="AA44" s="12" t="s">
        <v>15</v>
      </c>
      <c r="AB44" s="12" t="s">
        <v>15</v>
      </c>
      <c r="AC44" s="12"/>
      <c r="AD44" s="12"/>
      <c r="AE44" s="12"/>
      <c r="AF44" s="12"/>
      <c r="AG44" s="12"/>
      <c r="AH44" s="5">
        <f>AI44+AJ44</f>
        <v>12</v>
      </c>
      <c r="AI44" s="5">
        <f>COUNTA(C44:AG44)-AK44-AL44-AJ44-AM44-AN44-AO44-AP44-AQ44-AR44</f>
        <v>12</v>
      </c>
      <c r="AJ44" s="13">
        <f>COUNTIF(C44:AG44,'Attendance Key '!$A$7)+COUNTIF(C44:AG44,'Attendance Key '!$A$15)*0.5</f>
        <v>0</v>
      </c>
      <c r="AK44" s="5">
        <f>COUNTIF(C44:AG44,'Attendance Key '!$A$3)+COUNTIF(C44:AG44,'Attendance Key '!$A$5)*0.5</f>
        <v>0</v>
      </c>
      <c r="AL44" s="14">
        <f>COUNTIF(C44:AG44,'Attendance Key '!$A$4)+COUNTIF(C44:AG44,'Attendance Key '!$A$6)*0.5</f>
        <v>0</v>
      </c>
      <c r="AM44" s="5">
        <f>COUNTIF(C44:AG44,'Attendance Key '!$A$10)</f>
        <v>1</v>
      </c>
      <c r="AN44" s="5">
        <f>COUNTIF(C44:AG44,'Attendance Key '!$A$8)+COUNTIF(C44:AG44,'Attendance Key '!$A$9)*0.5</f>
        <v>0</v>
      </c>
      <c r="AO44" s="5">
        <f>COUNTIF(C44:AG44,'Attendance Key '!$A$13)+COUNTIF(C44:AG44,'Attendance Key '!$A$14)*0.5</f>
        <v>0</v>
      </c>
      <c r="AP44" s="5">
        <f>COUNTIF(C44:AG44,'Attendance Key '!$A$11)+COUNTIF(C44:AF44,'Attendance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5">
        <f>COUNTIF(C44:AG44,'Attendance Key '!$A$18)+COUNTIF(C44:AG44,'Attendance Key '!$A$19)*0.5</f>
        <v>0</v>
      </c>
    </row>
    <row r="45" ht="17.25">
      <c r="A45" s="11" t="s">
        <v>64</v>
      </c>
      <c r="B45" s="11" t="s">
        <v>65</v>
      </c>
      <c r="C45" s="12" t="s">
        <v>19</v>
      </c>
      <c r="D45" s="12" t="s">
        <v>19</v>
      </c>
      <c r="E45" s="12" t="s">
        <v>19</v>
      </c>
      <c r="F45" s="12" t="s">
        <v>15</v>
      </c>
      <c r="G45" s="12" t="s">
        <v>15</v>
      </c>
      <c r="H45" s="12" t="s">
        <v>19</v>
      </c>
      <c r="I45" s="12" t="s">
        <v>19</v>
      </c>
      <c r="J45" s="12" t="s">
        <v>19</v>
      </c>
      <c r="K45" s="12" t="s">
        <v>19</v>
      </c>
      <c r="L45" s="12" t="s">
        <v>19</v>
      </c>
      <c r="M45" s="12" t="s">
        <v>15</v>
      </c>
      <c r="N45" s="12" t="s">
        <v>15</v>
      </c>
      <c r="O45" s="12" t="s">
        <v>19</v>
      </c>
      <c r="P45" s="12" t="s">
        <v>19</v>
      </c>
      <c r="Q45" s="12" t="s">
        <v>19</v>
      </c>
      <c r="R45" s="12" t="s">
        <v>19</v>
      </c>
      <c r="S45" s="12" t="s">
        <v>19</v>
      </c>
      <c r="T45" s="12" t="s">
        <v>15</v>
      </c>
      <c r="U45" s="12" t="s">
        <v>15</v>
      </c>
      <c r="V45" s="12"/>
      <c r="W45" s="12"/>
      <c r="X45" s="12"/>
      <c r="Y45" s="12"/>
      <c r="Z45" s="12"/>
      <c r="AA45" s="12" t="s">
        <v>15</v>
      </c>
      <c r="AB45" s="12" t="s">
        <v>15</v>
      </c>
      <c r="AC45" s="12"/>
      <c r="AD45" s="12"/>
      <c r="AE45" s="12"/>
      <c r="AF45" s="12"/>
      <c r="AG45" s="12"/>
      <c r="AH45" s="5">
        <f>AI45+AJ45</f>
        <v>13</v>
      </c>
      <c r="AI45" s="5">
        <f>COUNTA(C45:AG45)-AK45-AL45-AJ45-AM45-AN45-AO45-AP45-AQ45-AR45</f>
        <v>13</v>
      </c>
      <c r="AJ45" s="13">
        <f>COUNTIF(C45:AG45,'Attendance Key '!$A$7)+COUNTIF(C45:AG45,'Attendance Key '!$A$15)*0.5</f>
        <v>0</v>
      </c>
      <c r="AK45" s="5">
        <f>COUNTIF(C45:AG45,'Attendance Key '!$A$3)+COUNTIF(C45:AG45,'Attendance Key '!$A$5)*0.5</f>
        <v>0</v>
      </c>
      <c r="AL45" s="14">
        <f>COUNTIF(C45:AG45,'Attendance Key '!$A$4)+COUNTIF(C45:AG45,'Attendance Key '!$A$6)*0.5</f>
        <v>0</v>
      </c>
      <c r="AM45" s="5">
        <f>COUNTIF(C45:AG45,'Attendance Key '!$A$10)</f>
        <v>0</v>
      </c>
      <c r="AN45" s="5">
        <f>COUNTIF(C45:AG45,'Attendance Key '!$A$8)+COUNTIF(C45:AG45,'Attendance Key '!$A$9)*0.5</f>
        <v>0</v>
      </c>
      <c r="AO45" s="5">
        <f>COUNTIF(C45:AG45,'Attendance Key '!$A$13)+COUNTIF(C45:AG45,'Attendance Key '!$A$14)*0.5</f>
        <v>0</v>
      </c>
      <c r="AP45" s="5">
        <f>COUNTIF(C45:AG45,'Attendance Key '!$A$11)+COUNTIF(C45:AF45,'Attendance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5">
        <f>COUNTIF(C45:AG45,'Attendance Key '!$A$18)+COUNTIF(C45:AG45,'Attendance Key '!$A$19)*0.5</f>
        <v>0</v>
      </c>
    </row>
    <row r="46" ht="17.25">
      <c r="A46" s="11" t="s">
        <v>48</v>
      </c>
      <c r="B46" s="11" t="s">
        <v>49</v>
      </c>
      <c r="C46" s="12" t="s">
        <v>99</v>
      </c>
      <c r="D46" s="12" t="s">
        <v>19</v>
      </c>
      <c r="E46" s="12" t="s">
        <v>19</v>
      </c>
      <c r="F46" s="12" t="s">
        <v>15</v>
      </c>
      <c r="G46" s="12" t="s">
        <v>15</v>
      </c>
      <c r="H46" s="12" t="s">
        <v>19</v>
      </c>
      <c r="I46" s="12" t="s">
        <v>19</v>
      </c>
      <c r="J46" s="12" t="s">
        <v>19</v>
      </c>
      <c r="K46" s="12" t="s">
        <v>19</v>
      </c>
      <c r="L46" s="12" t="s">
        <v>19</v>
      </c>
      <c r="M46" s="12" t="s">
        <v>15</v>
      </c>
      <c r="N46" s="12" t="s">
        <v>15</v>
      </c>
      <c r="O46" s="12" t="s">
        <v>19</v>
      </c>
      <c r="P46" s="12" t="s">
        <v>19</v>
      </c>
      <c r="Q46" s="12" t="s">
        <v>19</v>
      </c>
      <c r="R46" s="12" t="s">
        <v>19</v>
      </c>
      <c r="S46" s="12" t="s">
        <v>19</v>
      </c>
      <c r="T46" s="12" t="s">
        <v>15</v>
      </c>
      <c r="U46" s="12" t="s">
        <v>15</v>
      </c>
      <c r="V46" s="12"/>
      <c r="W46" s="12"/>
      <c r="X46" s="12"/>
      <c r="Y46" s="12"/>
      <c r="Z46" s="12"/>
      <c r="AA46" s="12" t="s">
        <v>15</v>
      </c>
      <c r="AB46" s="12" t="s">
        <v>15</v>
      </c>
      <c r="AC46" s="12"/>
      <c r="AD46" s="12"/>
      <c r="AE46" s="12"/>
      <c r="AF46" s="12"/>
      <c r="AG46" s="12"/>
      <c r="AH46" s="5">
        <f>AI46+AJ46</f>
        <v>12.5</v>
      </c>
      <c r="AI46" s="5">
        <f>COUNTA(C46:AG46)-AK46-AL46-AJ46-AM46-AN46-AO46-AP46-AQ46-AR46</f>
        <v>12.5</v>
      </c>
      <c r="AJ46" s="13">
        <f>COUNTIF(C46:AG46,'Attendance Key '!$A$7)+COUNTIF(C46:AG46,'Attendance Key '!$A$15)*0.5</f>
        <v>0</v>
      </c>
      <c r="AK46" s="5">
        <f>COUNTIF(C46:AG46,'Attendance Key '!$A$3)+COUNTIF(C46:AG46,'Attendance Key '!$A$5)*0.5</f>
        <v>0</v>
      </c>
      <c r="AL46" s="14">
        <f>COUNTIF(C46:AG46,'Attendance Key '!$A$4)+COUNTIF(C46:AG46,'Attendance Key '!$A$6)*0.5</f>
        <v>0.5</v>
      </c>
      <c r="AM46" s="5">
        <f>COUNTIF(C46:AG46,'Attendance Key '!$A$10)</f>
        <v>0</v>
      </c>
      <c r="AN46" s="5">
        <f>COUNTIF(C46:AG46,'Attendance Key '!$A$8)+COUNTIF(C46:AG46,'Attendance Key '!$A$9)*0.5</f>
        <v>0</v>
      </c>
      <c r="AO46" s="5">
        <f>COUNTIF(C46:AG46,'Attendance Key '!$A$13)+COUNTIF(C46:AG46,'Attendance Key '!$A$14)*0.5</f>
        <v>0</v>
      </c>
      <c r="AP46" s="5">
        <f>COUNTIF(C46:AG46,'Attendance Key '!$A$11)+COUNTIF(C46:AF46,'Attendance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5">
        <f>COUNTIF(C46:AG46,'Attendance Key '!$A$18)+COUNTIF(C46:AG46,'Attendance Key '!$A$19)*0.5</f>
        <v>0</v>
      </c>
    </row>
    <row r="47" ht="28.5">
      <c r="A47" s="11" t="s">
        <v>92</v>
      </c>
      <c r="B47" s="11" t="s">
        <v>93</v>
      </c>
      <c r="C47" s="12" t="s">
        <v>19</v>
      </c>
      <c r="D47" s="12" t="s">
        <v>19</v>
      </c>
      <c r="E47" s="12" t="s">
        <v>19</v>
      </c>
      <c r="F47" s="12" t="s">
        <v>15</v>
      </c>
      <c r="G47" s="12" t="s">
        <v>15</v>
      </c>
      <c r="H47" s="12" t="s">
        <v>19</v>
      </c>
      <c r="I47" s="12" t="s">
        <v>19</v>
      </c>
      <c r="J47" s="12" t="s">
        <v>19</v>
      </c>
      <c r="K47" s="12" t="s">
        <v>19</v>
      </c>
      <c r="L47" s="12" t="s">
        <v>19</v>
      </c>
      <c r="M47" s="12" t="s">
        <v>15</v>
      </c>
      <c r="N47" s="12" t="s">
        <v>15</v>
      </c>
      <c r="O47" s="12" t="s">
        <v>19</v>
      </c>
      <c r="P47" s="12" t="s">
        <v>19</v>
      </c>
      <c r="Q47" s="12" t="s">
        <v>19</v>
      </c>
      <c r="R47" s="12" t="s">
        <v>19</v>
      </c>
      <c r="S47" s="12" t="s">
        <v>19</v>
      </c>
      <c r="T47" s="12" t="s">
        <v>15</v>
      </c>
      <c r="U47" s="12" t="s">
        <v>15</v>
      </c>
      <c r="V47" s="12"/>
      <c r="W47" s="12"/>
      <c r="X47" s="12"/>
      <c r="Y47" s="12"/>
      <c r="Z47" s="12"/>
      <c r="AA47" s="12" t="s">
        <v>15</v>
      </c>
      <c r="AB47" s="12" t="s">
        <v>15</v>
      </c>
      <c r="AC47" s="12"/>
      <c r="AD47" s="12"/>
      <c r="AE47" s="12"/>
      <c r="AF47" s="12"/>
      <c r="AG47" s="12"/>
      <c r="AH47" s="5">
        <f>AI47+AJ47</f>
        <v>13</v>
      </c>
      <c r="AI47" s="5">
        <f>COUNTA(C47:AG47)-AK47-AL47-AJ47-AM47-AN47-AO47-AP47-AQ47-AR47</f>
        <v>13</v>
      </c>
      <c r="AJ47" s="13">
        <f>COUNTIF(C47:AG47,'Attendance Key '!$A$7)+COUNTIF(C47:AG47,'Attendance Key '!$A$15)*0.5</f>
        <v>0</v>
      </c>
      <c r="AK47" s="5">
        <f>COUNTIF(C47:AG47,'Attendance Key '!$A$3)+COUNTIF(C47:AG47,'Attendance Key '!$A$5)*0.5</f>
        <v>0</v>
      </c>
      <c r="AL47" s="14">
        <f>COUNTIF(C47:AG47,'Attendance Key '!$A$4)+COUNTIF(C47:AG47,'Attendance Key '!$A$6)*0.5</f>
        <v>0</v>
      </c>
      <c r="AM47" s="5">
        <f>COUNTIF(C47:AG47,'Attendance Key '!$A$10)</f>
        <v>0</v>
      </c>
      <c r="AN47" s="5">
        <f>COUNTIF(C47:AG47,'Attendance Key '!$A$8)+COUNTIF(C47:AG47,'Attendance Key '!$A$9)*0.5</f>
        <v>0</v>
      </c>
      <c r="AO47" s="5">
        <f>COUNTIF(C47:AG47,'Attendance Key '!$A$13)+COUNTIF(C47:AG47,'Attendance Key '!$A$14)*0.5</f>
        <v>0</v>
      </c>
      <c r="AP47" s="5">
        <f>COUNTIF(C47:AG47,'Attendance Key '!$A$11)+COUNTIF(C47:AF47,'Attendance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5">
        <f>COUNTIF(C47:AG47,'Attendance Key '!$A$18)+COUNTIF(C47:AG47,'Attendance Key '!$A$19)*0.5</f>
        <v>0</v>
      </c>
    </row>
    <row r="48" ht="17.25">
      <c r="A48" s="11" t="s">
        <v>100</v>
      </c>
      <c r="B48" s="11" t="s">
        <v>101</v>
      </c>
      <c r="C48" s="12" t="s">
        <v>26</v>
      </c>
      <c r="D48" s="12" t="s">
        <v>19</v>
      </c>
      <c r="E48" s="12" t="s">
        <v>19</v>
      </c>
      <c r="F48" s="12" t="s">
        <v>15</v>
      </c>
      <c r="G48" s="12" t="s">
        <v>15</v>
      </c>
      <c r="H48" s="12" t="s">
        <v>19</v>
      </c>
      <c r="I48" s="12" t="s">
        <v>19</v>
      </c>
      <c r="J48" s="12" t="s">
        <v>19</v>
      </c>
      <c r="K48" s="12" t="s">
        <v>19</v>
      </c>
      <c r="L48" s="12" t="s">
        <v>19</v>
      </c>
      <c r="M48" s="12" t="s">
        <v>15</v>
      </c>
      <c r="N48" s="12" t="s">
        <v>15</v>
      </c>
      <c r="O48" s="12" t="s">
        <v>19</v>
      </c>
      <c r="P48" s="12" t="s">
        <v>19</v>
      </c>
      <c r="Q48" s="12" t="s">
        <v>99</v>
      </c>
      <c r="R48" s="12" t="s">
        <v>19</v>
      </c>
      <c r="S48" s="12" t="s">
        <v>19</v>
      </c>
      <c r="T48" s="12" t="s">
        <v>15</v>
      </c>
      <c r="U48" s="12" t="s">
        <v>15</v>
      </c>
      <c r="V48" s="12"/>
      <c r="W48" s="12"/>
      <c r="X48" s="12"/>
      <c r="Y48" s="12"/>
      <c r="Z48" s="12"/>
      <c r="AA48" s="12" t="s">
        <v>15</v>
      </c>
      <c r="AB48" s="12" t="s">
        <v>15</v>
      </c>
      <c r="AC48" s="12"/>
      <c r="AD48" s="12"/>
      <c r="AE48" s="12"/>
      <c r="AF48" s="12"/>
      <c r="AG48" s="12"/>
      <c r="AH48" s="5">
        <f>AI48+AJ48</f>
        <v>11.5</v>
      </c>
      <c r="AI48" s="5">
        <f>COUNTA(C48:AG48)-AK48-AL48-AJ48-AM48-AN48-AO48-AP48-AQ48-AR48</f>
        <v>11.5</v>
      </c>
      <c r="AJ48" s="17">
        <f>COUNTIF(C48:AG48,'Attendance Key '!$A$7)+COUNTIF(C48:AG48,'Attendance Key '!$A$15)*0.5</f>
        <v>0</v>
      </c>
      <c r="AK48" s="5">
        <f>COUNTIF(C48:AG48,'Attendance Key '!$A$3)+COUNTIF(C48:AG48,'Attendance Key '!$A$5)*0.5</f>
        <v>0</v>
      </c>
      <c r="AL48" s="18">
        <f>COUNTIF(C48:AG48,'Attendance Key '!$A$4)+COUNTIF(C48:AG48,'Attendance Key '!$A$6)*0.5</f>
        <v>1.5</v>
      </c>
      <c r="AM48" s="5">
        <f>COUNTIF(C48:AG48,'Attendance Key '!$A$10)</f>
        <v>0</v>
      </c>
      <c r="AN48" s="5">
        <f>COUNTIF(C48:AG48,'Attendance Key '!$A$8)+COUNTIF(C48:AG48,'Attendance Key '!$A$9)*0.5</f>
        <v>0</v>
      </c>
      <c r="AO48" s="5">
        <f>COUNTIF(C48:AG48,'Attendance Key '!$A$13)+COUNTIF(C48:AG48,'Attendance Key '!$A$14)*0.5</f>
        <v>0</v>
      </c>
      <c r="AP48" s="5">
        <f>COUNTIF(C48:AG48,'Attendance Key '!$A$11)+COUNTIF(C48:AF48,'Attendance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5">
        <f>COUNTIF(C48:AG48,'Attendance Key '!$A$18)+COUNTIF(C48:AG48,'Attendance Key '!$A$19)*0.5</f>
        <v>0</v>
      </c>
    </row>
    <row r="49" ht="17.25">
      <c r="A49" s="11" t="s">
        <v>102</v>
      </c>
      <c r="B49" s="11" t="s">
        <v>103</v>
      </c>
      <c r="C49" s="12" t="s">
        <v>19</v>
      </c>
      <c r="D49" s="12" t="s">
        <v>19</v>
      </c>
      <c r="E49" s="12" t="s">
        <v>19</v>
      </c>
      <c r="F49" s="12" t="s">
        <v>15</v>
      </c>
      <c r="G49" s="12" t="s">
        <v>15</v>
      </c>
      <c r="H49" s="12" t="s">
        <v>19</v>
      </c>
      <c r="I49" s="12" t="s">
        <v>19</v>
      </c>
      <c r="J49" s="12" t="s">
        <v>19</v>
      </c>
      <c r="K49" s="12" t="s">
        <v>19</v>
      </c>
      <c r="L49" s="12" t="s">
        <v>27</v>
      </c>
      <c r="M49" s="12" t="s">
        <v>15</v>
      </c>
      <c r="N49" s="12" t="s">
        <v>15</v>
      </c>
      <c r="O49" s="12" t="s">
        <v>19</v>
      </c>
      <c r="P49" s="12" t="s">
        <v>99</v>
      </c>
      <c r="Q49" s="12" t="s">
        <v>19</v>
      </c>
      <c r="R49" s="12" t="s">
        <v>19</v>
      </c>
      <c r="S49" s="12" t="s">
        <v>19</v>
      </c>
      <c r="T49" s="12" t="s">
        <v>15</v>
      </c>
      <c r="U49" s="12" t="s">
        <v>15</v>
      </c>
      <c r="V49" s="12"/>
      <c r="W49" s="12"/>
      <c r="X49" s="12"/>
      <c r="Y49" s="12"/>
      <c r="Z49" s="12"/>
      <c r="AA49" s="12" t="s">
        <v>15</v>
      </c>
      <c r="AB49" s="12" t="s">
        <v>15</v>
      </c>
      <c r="AC49" s="12"/>
      <c r="AD49" s="12"/>
      <c r="AE49" s="12"/>
      <c r="AF49" s="12"/>
      <c r="AG49" s="12"/>
      <c r="AH49" s="5">
        <f>AI49+AJ49</f>
        <v>12.5</v>
      </c>
      <c r="AI49" s="5">
        <f>COUNTA(C49:AG49)-AK49-AL49-AJ49-AM49-AN49-AO49-AP49-AQ49-AR49</f>
        <v>11.5</v>
      </c>
      <c r="AJ49" s="17">
        <f>COUNTIF(C49:AG49,'Attendance Key '!$A$7)+COUNTIF(C49:AG49,'Attendance Key '!$A$15)*0.5</f>
        <v>1</v>
      </c>
      <c r="AK49" s="5">
        <f>COUNTIF(C49:AG49,'Attendance Key '!$A$3)+COUNTIF(C49:AG49,'Attendance Key '!$A$5)*0.5</f>
        <v>0</v>
      </c>
      <c r="AL49" s="18">
        <f>COUNTIF(C49:AG49,'Attendance Key '!$A$4)+COUNTIF(C49:AG49,'Attendance Key '!$A$6)*0.5</f>
        <v>0.5</v>
      </c>
      <c r="AM49" s="5">
        <f>COUNTIF(C49:AG49,'Attendance Key '!$A$10)</f>
        <v>0</v>
      </c>
      <c r="AN49" s="5">
        <f>COUNTIF(C49:AG49,'Attendance Key '!$A$8)+COUNTIF(C49:AG49,'Attendance Key '!$A$9)*0.5</f>
        <v>0</v>
      </c>
      <c r="AO49" s="5">
        <f>COUNTIF(C49:AG49,'Attendance Key '!$A$13)+COUNTIF(C49:AG49,'Attendance Key '!$A$14)*0.5</f>
        <v>0</v>
      </c>
      <c r="AP49" s="5">
        <f>COUNTIF(C49:AG49,'Attendance Key '!$A$11)+COUNTIF(C49:AF49,'Attendance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5">
        <f>COUNTIF(C49:AG49,'Attendance Key '!$A$18)+COUNTIF(C49:AG49,'Attendance Key '!$A$19)*0.5</f>
        <v>0</v>
      </c>
    </row>
    <row r="50" ht="17.25">
      <c r="A50" s="11" t="s">
        <v>104</v>
      </c>
      <c r="B50" s="11" t="s">
        <v>105</v>
      </c>
      <c r="C50" s="12" t="s">
        <v>99</v>
      </c>
      <c r="D50" s="12" t="s">
        <v>99</v>
      </c>
      <c r="E50" s="12" t="s">
        <v>71</v>
      </c>
      <c r="F50" s="12" t="s">
        <v>15</v>
      </c>
      <c r="G50" s="12" t="s">
        <v>15</v>
      </c>
      <c r="H50" s="12" t="s">
        <v>71</v>
      </c>
      <c r="I50" s="12" t="s">
        <v>71</v>
      </c>
      <c r="J50" s="12" t="s">
        <v>71</v>
      </c>
      <c r="K50" s="12" t="s">
        <v>71</v>
      </c>
      <c r="L50" s="12" t="s">
        <v>71</v>
      </c>
      <c r="M50" s="12" t="s">
        <v>15</v>
      </c>
      <c r="N50" s="12" t="s">
        <v>15</v>
      </c>
      <c r="O50" s="12" t="s">
        <v>71</v>
      </c>
      <c r="P50" s="12" t="s">
        <v>71</v>
      </c>
      <c r="Q50" s="12" t="s">
        <v>71</v>
      </c>
      <c r="R50" s="12" t="s">
        <v>71</v>
      </c>
      <c r="S50" s="12" t="s">
        <v>71</v>
      </c>
      <c r="T50" s="12" t="s">
        <v>15</v>
      </c>
      <c r="U50" s="12" t="s">
        <v>15</v>
      </c>
      <c r="V50" s="12"/>
      <c r="W50" s="12"/>
      <c r="X50" s="12"/>
      <c r="Y50" s="12"/>
      <c r="Z50" s="12"/>
      <c r="AA50" s="12" t="s">
        <v>15</v>
      </c>
      <c r="AB50" s="12" t="s">
        <v>15</v>
      </c>
      <c r="AC50" s="12"/>
      <c r="AD50" s="12"/>
      <c r="AE50" s="12"/>
      <c r="AF50" s="12"/>
      <c r="AG50" s="12"/>
      <c r="AH50" s="5">
        <f>AI50+AJ50</f>
        <v>6.5</v>
      </c>
      <c r="AI50" s="5">
        <f>COUNTA(C50:AG50)-AK50-AL50-AJ50-AM50-AN50-AO50-AP50-AQ50-AR50</f>
        <v>6.5</v>
      </c>
      <c r="AJ50" s="17">
        <f>COUNTIF(C50:AG50,'Attendance Key '!$A$7)+COUNTIF(C50:AG50,'Attendance Key '!$A$15)*0.5</f>
        <v>0</v>
      </c>
      <c r="AK50" s="5">
        <f>COUNTIF(C50:AG50,'Attendance Key '!$A$3)+COUNTIF(C50:AG50,'Attendance Key '!$A$5)*0.5</f>
        <v>0</v>
      </c>
      <c r="AL50" s="18">
        <f>COUNTIF(C50:AG50,'Attendance Key '!$A$4)+COUNTIF(C50:AG50,'Attendance Key '!$A$6)*0.5</f>
        <v>1</v>
      </c>
      <c r="AM50" s="5">
        <f>COUNTIF(C50:AG50,'Attendance Key '!$A$10)</f>
        <v>0</v>
      </c>
      <c r="AN50" s="5">
        <f>COUNTIF(C50:AG50,'Attendance Key '!$A$8)+COUNTIF(C50:AG50,'Attendance Key '!$A$9)*0.5</f>
        <v>0</v>
      </c>
      <c r="AO50" s="5">
        <f>COUNTIF(C50:AG50,'Attendance Key '!$A$13)+COUNTIF(C50:AG50,'Attendance Key '!$A$14)*0.5</f>
        <v>0</v>
      </c>
      <c r="AP50" s="5">
        <f>COUNTIF(C50:AG50,'Attendance Key '!$A$11)+COUNTIF(C50:AF50,'Attendance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5">
        <f>COUNTIF(C50:AG50,'Attendance Key '!$A$18)+COUNTIF(C50:AG50,'Attendance Key '!$A$19)*0.5</f>
        <v>0</v>
      </c>
    </row>
    <row r="51" ht="17.25">
      <c r="A51" s="11" t="s">
        <v>106</v>
      </c>
      <c r="B51" s="11" t="s">
        <v>107</v>
      </c>
      <c r="C51" s="12" t="s">
        <v>19</v>
      </c>
      <c r="D51" s="12" t="s">
        <v>19</v>
      </c>
      <c r="E51" s="12" t="s">
        <v>19</v>
      </c>
      <c r="F51" s="12" t="s">
        <v>15</v>
      </c>
      <c r="G51" s="12" t="s">
        <v>15</v>
      </c>
      <c r="H51" s="12" t="s">
        <v>30</v>
      </c>
      <c r="I51" s="12" t="s">
        <v>19</v>
      </c>
      <c r="J51" s="12" t="s">
        <v>19</v>
      </c>
      <c r="K51" s="12" t="s">
        <v>19</v>
      </c>
      <c r="L51" s="12" t="s">
        <v>19</v>
      </c>
      <c r="M51" s="12" t="s">
        <v>15</v>
      </c>
      <c r="N51" s="12" t="s">
        <v>15</v>
      </c>
      <c r="O51" s="12" t="s">
        <v>19</v>
      </c>
      <c r="P51" s="12" t="s">
        <v>19</v>
      </c>
      <c r="Q51" s="12" t="s">
        <v>19</v>
      </c>
      <c r="R51" s="12" t="s">
        <v>19</v>
      </c>
      <c r="S51" s="12" t="s">
        <v>19</v>
      </c>
      <c r="T51" s="12" t="s">
        <v>15</v>
      </c>
      <c r="U51" s="12" t="s">
        <v>15</v>
      </c>
      <c r="V51" s="12"/>
      <c r="W51" s="12"/>
      <c r="X51" s="12"/>
      <c r="Y51" s="12"/>
      <c r="Z51" s="12"/>
      <c r="AA51" s="12" t="s">
        <v>15</v>
      </c>
      <c r="AB51" s="12" t="s">
        <v>15</v>
      </c>
      <c r="AC51" s="12"/>
      <c r="AD51" s="12"/>
      <c r="AE51" s="12"/>
      <c r="AF51" s="12"/>
      <c r="AG51" s="12"/>
      <c r="AH51" s="5">
        <f>AI51+AJ51</f>
        <v>12</v>
      </c>
      <c r="AI51" s="5">
        <f>COUNTA(C51:AG51)-AK51-AL51-AJ51-AM51-AN51-AO51-AP51-AQ51-AR51</f>
        <v>12</v>
      </c>
      <c r="AJ51" s="17">
        <f>COUNTIF(C51:AG51,'Attendance Key '!$A$7)+COUNTIF(C51:AG51,'Attendance Key '!$A$15)*0.5</f>
        <v>0</v>
      </c>
      <c r="AK51" s="5">
        <f>COUNTIF(C51:AG51,'Attendance Key '!$A$3)+COUNTIF(C51:AG51,'Attendance Key '!$A$5)*0.5</f>
        <v>1</v>
      </c>
      <c r="AL51" s="18">
        <f>COUNTIF(C51:AG51,'Attendance Key '!$A$4)+COUNTIF(C51:AG51,'Attendance Key '!$A$6)*0.5</f>
        <v>0</v>
      </c>
      <c r="AM51" s="5">
        <f>COUNTIF(C51:AG51,'Attendance Key '!$A$10)</f>
        <v>0</v>
      </c>
      <c r="AN51" s="5">
        <f>COUNTIF(C51:AG51,'Attendance Key '!$A$8)+COUNTIF(C51:AG51,'Attendance Key '!$A$9)*0.5</f>
        <v>0</v>
      </c>
      <c r="AO51" s="5">
        <f>COUNTIF(C51:AG51,'Attendance Key '!$A$13)+COUNTIF(C51:AG51,'Attendance Key '!$A$14)*0.5</f>
        <v>0</v>
      </c>
      <c r="AP51" s="5">
        <f>COUNTIF(C51:AG51,'Attendance Key '!$A$11)+COUNTIF(C51:AF51,'Attendance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5">
        <f>COUNTIF(C51:AG51,'Attendance Key '!$A$18)+COUNTIF(C51:AG51,'Attendance Key '!$A$19)*0.5</f>
        <v>0</v>
      </c>
    </row>
    <row r="52" ht="17.25">
      <c r="A52" s="11" t="s">
        <v>108</v>
      </c>
      <c r="B52" s="11" t="s">
        <v>109</v>
      </c>
      <c r="C52" s="12" t="s">
        <v>19</v>
      </c>
      <c r="D52" s="12" t="s">
        <v>19</v>
      </c>
      <c r="E52" s="12" t="s">
        <v>19</v>
      </c>
      <c r="F52" s="12" t="s">
        <v>15</v>
      </c>
      <c r="G52" s="12" t="s">
        <v>15</v>
      </c>
      <c r="H52" s="12" t="s">
        <v>19</v>
      </c>
      <c r="I52" s="12" t="s">
        <v>19</v>
      </c>
      <c r="J52" s="12" t="s">
        <v>19</v>
      </c>
      <c r="K52" s="12" t="s">
        <v>30</v>
      </c>
      <c r="L52" s="12" t="s">
        <v>30</v>
      </c>
      <c r="M52" s="12" t="s">
        <v>15</v>
      </c>
      <c r="N52" s="12" t="s">
        <v>15</v>
      </c>
      <c r="O52" s="12" t="s">
        <v>26</v>
      </c>
      <c r="P52" s="12" t="s">
        <v>19</v>
      </c>
      <c r="Q52" s="12" t="s">
        <v>19</v>
      </c>
      <c r="R52" s="12" t="s">
        <v>99</v>
      </c>
      <c r="S52" s="12" t="s">
        <v>26</v>
      </c>
      <c r="T52" s="12" t="s">
        <v>15</v>
      </c>
      <c r="U52" s="12" t="s">
        <v>15</v>
      </c>
      <c r="V52" s="12"/>
      <c r="W52" s="12"/>
      <c r="X52" s="12"/>
      <c r="Y52" s="12"/>
      <c r="Z52" s="12"/>
      <c r="AA52" s="12" t="s">
        <v>15</v>
      </c>
      <c r="AB52" s="12" t="s">
        <v>15</v>
      </c>
      <c r="AC52" s="12"/>
      <c r="AD52" s="12"/>
      <c r="AE52" s="12"/>
      <c r="AF52" s="12"/>
      <c r="AG52" s="12"/>
      <c r="AH52" s="5">
        <f>AI52+AJ52</f>
        <v>8.5</v>
      </c>
      <c r="AI52" s="5">
        <f>COUNTA(C52:AG52)-AK52-AL52-AJ52-AM52-AN52-AO52-AP52-AQ52-AR52</f>
        <v>8.5</v>
      </c>
      <c r="AJ52" s="17">
        <f>COUNTIF(C52:AG52,'Attendance Key '!$A$7)+COUNTIF(C52:AG52,'Attendance Key '!$A$15)*0.5</f>
        <v>0</v>
      </c>
      <c r="AK52" s="5">
        <f>COUNTIF(C52:AG52,'Attendance Key '!$A$3)+COUNTIF(C52:AG52,'Attendance Key '!$A$5)*0.5</f>
        <v>2</v>
      </c>
      <c r="AL52" s="18">
        <f>COUNTIF(C52:AG52,'Attendance Key '!$A$4)+COUNTIF(C52:AG52,'Attendance Key '!$A$6)*0.5</f>
        <v>2.5</v>
      </c>
      <c r="AM52" s="5">
        <f>COUNTIF(C52:AG52,'Attendance Key '!$A$10)</f>
        <v>0</v>
      </c>
      <c r="AN52" s="5">
        <f>COUNTIF(C52:AG52,'Attendance Key '!$A$8)+COUNTIF(C52:AG52,'Attendance Key '!$A$9)*0.5</f>
        <v>0</v>
      </c>
      <c r="AO52" s="5">
        <f>COUNTIF(C52:AG52,'Attendance Key '!$A$13)+COUNTIF(C52:AG52,'Attendance Key '!$A$14)*0.5</f>
        <v>0</v>
      </c>
      <c r="AP52" s="5">
        <f>COUNTIF(C52:AG52,'Attendance Key '!$A$11)+COUNTIF(C52:AF52,'Attendance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5">
        <f>COUNTIF(C52:AG52,'Attendance Key '!$A$18)+COUNTIF(C52:AG52,'Attendance Key '!$A$19)*0.5</f>
        <v>0</v>
      </c>
    </row>
    <row r="53" ht="17.25">
      <c r="A53" s="11" t="s">
        <v>110</v>
      </c>
      <c r="B53" s="11" t="s">
        <v>111</v>
      </c>
      <c r="C53" s="12" t="s">
        <v>19</v>
      </c>
      <c r="D53" s="12" t="s">
        <v>19</v>
      </c>
      <c r="E53" s="12" t="s">
        <v>19</v>
      </c>
      <c r="F53" s="12" t="s">
        <v>15</v>
      </c>
      <c r="G53" s="12" t="s">
        <v>15</v>
      </c>
      <c r="H53" s="12" t="s">
        <v>19</v>
      </c>
      <c r="I53" s="12" t="s">
        <v>19</v>
      </c>
      <c r="J53" s="12" t="s">
        <v>19</v>
      </c>
      <c r="K53" s="12" t="s">
        <v>19</v>
      </c>
      <c r="L53" s="12" t="s">
        <v>19</v>
      </c>
      <c r="M53" s="12" t="s">
        <v>15</v>
      </c>
      <c r="N53" s="12" t="s">
        <v>15</v>
      </c>
      <c r="O53" s="12" t="s">
        <v>19</v>
      </c>
      <c r="P53" s="12" t="s">
        <v>19</v>
      </c>
      <c r="Q53" s="12" t="s">
        <v>19</v>
      </c>
      <c r="R53" s="12" t="s">
        <v>19</v>
      </c>
      <c r="S53" s="12" t="s">
        <v>19</v>
      </c>
      <c r="T53" s="12" t="s">
        <v>15</v>
      </c>
      <c r="U53" s="12" t="s">
        <v>15</v>
      </c>
      <c r="V53" s="12"/>
      <c r="W53" s="12"/>
      <c r="X53" s="12"/>
      <c r="Y53" s="12"/>
      <c r="Z53" s="12"/>
      <c r="AA53" s="12" t="s">
        <v>15</v>
      </c>
      <c r="AB53" s="12" t="s">
        <v>15</v>
      </c>
      <c r="AC53" s="12"/>
      <c r="AD53" s="12"/>
      <c r="AE53" s="12"/>
      <c r="AF53" s="12"/>
      <c r="AG53" s="12"/>
      <c r="AH53" s="5">
        <f>AI53+AJ53</f>
        <v>13</v>
      </c>
      <c r="AI53" s="5">
        <f>COUNTA(C53:AG53)-AK53-AL53-AJ53-AM53-AN53-AO53-AP53-AQ53-AR53</f>
        <v>13</v>
      </c>
      <c r="AJ53" s="17">
        <f>COUNTIF(C53:AG53,'Attendance Key '!$A$7)+COUNTIF(C53:AG53,'Attendance Key '!$A$15)*0.5</f>
        <v>0</v>
      </c>
      <c r="AK53" s="5">
        <f>COUNTIF(C53:AG53,'Attendance Key '!$A$3)+COUNTIF(C53:AG53,'Attendance Key '!$A$5)*0.5</f>
        <v>0</v>
      </c>
      <c r="AL53" s="18">
        <f>COUNTIF(C53:AG53,'Attendance Key '!$A$4)+COUNTIF(C53:AG53,'Attendance Key '!$A$6)*0.5</f>
        <v>0</v>
      </c>
      <c r="AM53" s="5">
        <f>COUNTIF(C53:AG53,'Attendance Key '!$A$10)</f>
        <v>0</v>
      </c>
      <c r="AN53" s="5">
        <f>COUNTIF(C53:AG53,'Attendance Key '!$A$8)+COUNTIF(C53:AG53,'Attendance Key '!$A$9)*0.5</f>
        <v>0</v>
      </c>
      <c r="AO53" s="5">
        <f>COUNTIF(C53:AG53,'Attendance Key '!$A$13)+COUNTIF(C53:AG53,'Attendance Key '!$A$14)*0.5</f>
        <v>0</v>
      </c>
      <c r="AP53" s="5">
        <f>COUNTIF(C53:AG53,'Attendance Key '!$A$11)+COUNTIF(C53:AF53,'Attendance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5">
        <f>COUNTIF(C53:AG53,'Attendance Key '!$A$18)+COUNTIF(C53:AG53,'Attendance Key '!$A$19)*0.5</f>
        <v>0</v>
      </c>
    </row>
    <row r="54" ht="17.25">
      <c r="A54" s="11" t="s">
        <v>112</v>
      </c>
      <c r="B54" s="11" t="s">
        <v>113</v>
      </c>
      <c r="C54" s="12" t="s">
        <v>19</v>
      </c>
      <c r="D54" s="12" t="s">
        <v>19</v>
      </c>
      <c r="E54" s="12" t="s">
        <v>19</v>
      </c>
      <c r="F54" s="12" t="s">
        <v>15</v>
      </c>
      <c r="G54" s="12" t="s">
        <v>15</v>
      </c>
      <c r="H54" s="12" t="s">
        <v>19</v>
      </c>
      <c r="I54" s="12" t="s">
        <v>19</v>
      </c>
      <c r="J54" s="12" t="s">
        <v>19</v>
      </c>
      <c r="K54" s="12" t="s">
        <v>19</v>
      </c>
      <c r="L54" s="12" t="s">
        <v>19</v>
      </c>
      <c r="M54" s="12" t="s">
        <v>15</v>
      </c>
      <c r="N54" s="12" t="s">
        <v>15</v>
      </c>
      <c r="O54" s="12" t="s">
        <v>19</v>
      </c>
      <c r="P54" s="12" t="s">
        <v>19</v>
      </c>
      <c r="Q54" s="12" t="s">
        <v>19</v>
      </c>
      <c r="R54" s="12" t="s">
        <v>19</v>
      </c>
      <c r="S54" s="12" t="s">
        <v>19</v>
      </c>
      <c r="T54" s="12" t="s">
        <v>15</v>
      </c>
      <c r="U54" s="12" t="s">
        <v>15</v>
      </c>
      <c r="V54" s="12"/>
      <c r="W54" s="12"/>
      <c r="X54" s="12"/>
      <c r="Y54" s="12"/>
      <c r="Z54" s="12"/>
      <c r="AA54" s="12" t="s">
        <v>15</v>
      </c>
      <c r="AB54" s="12" t="s">
        <v>15</v>
      </c>
      <c r="AC54" s="12"/>
      <c r="AD54" s="12"/>
      <c r="AE54" s="12"/>
      <c r="AF54" s="12"/>
      <c r="AG54" s="12"/>
      <c r="AH54" s="5">
        <f>AI54+AJ54</f>
        <v>13</v>
      </c>
      <c r="AI54" s="5">
        <f>COUNTA(C54:AG54)-AK54-AL54-AJ54-AM54-AN54-AO54-AP54-AQ54-AR54</f>
        <v>13</v>
      </c>
      <c r="AJ54" s="17">
        <f>COUNTIF(C54:AG54,'Attendance Key '!$A$7)+COUNTIF(C54:AG54,'Attendance Key '!$A$15)*0.5</f>
        <v>0</v>
      </c>
      <c r="AK54" s="5">
        <f>COUNTIF(C54:AG54,'Attendance Key '!$A$3)+COUNTIF(C54:AG54,'Attendance Key '!$A$5)*0.5</f>
        <v>0</v>
      </c>
      <c r="AL54" s="18">
        <f>COUNTIF(C54:AG54,'Attendance Key '!$A$4)+COUNTIF(C54:AG54,'Attendance Key '!$A$6)*0.5</f>
        <v>0</v>
      </c>
      <c r="AM54" s="5">
        <f>COUNTIF(C54:AG54,'Attendance Key '!$A$10)</f>
        <v>0</v>
      </c>
      <c r="AN54" s="5">
        <f>COUNTIF(C54:AG54,'Attendance Key '!$A$8)+COUNTIF(C54:AG54,'Attendance Key '!$A$9)*0.5</f>
        <v>0</v>
      </c>
      <c r="AO54" s="5">
        <f>COUNTIF(C54:AG54,'Attendance Key '!$A$13)+COUNTIF(C54:AG54,'Attendance Key '!$A$14)*0.5</f>
        <v>0</v>
      </c>
      <c r="AP54" s="5">
        <f>COUNTIF(C54:AG54,'Attendance Key '!$A$11)+COUNTIF(C54:AF54,'Attendance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5">
        <f>COUNTIF(C54:AG54,'Attendance Key '!$A$18)+COUNTIF(C54:AG54,'Attendance Key '!$A$19)*0.5</f>
        <v>0</v>
      </c>
    </row>
    <row r="55" ht="17.25">
      <c r="A55" s="11" t="s">
        <v>114</v>
      </c>
      <c r="B55" s="11" t="s">
        <v>115</v>
      </c>
      <c r="C55" s="12" t="s">
        <v>19</v>
      </c>
      <c r="D55" s="12" t="s">
        <v>19</v>
      </c>
      <c r="E55" s="12" t="s">
        <v>19</v>
      </c>
      <c r="F55" s="12" t="s">
        <v>15</v>
      </c>
      <c r="G55" s="12" t="s">
        <v>15</v>
      </c>
      <c r="H55" s="12" t="s">
        <v>19</v>
      </c>
      <c r="I55" s="12" t="s">
        <v>19</v>
      </c>
      <c r="J55" s="12" t="s">
        <v>19</v>
      </c>
      <c r="K55" s="12" t="s">
        <v>19</v>
      </c>
      <c r="L55" s="12" t="s">
        <v>19</v>
      </c>
      <c r="M55" s="12" t="s">
        <v>15</v>
      </c>
      <c r="N55" s="12" t="s">
        <v>15</v>
      </c>
      <c r="O55" s="12" t="s">
        <v>19</v>
      </c>
      <c r="P55" s="12" t="s">
        <v>19</v>
      </c>
      <c r="Q55" s="12" t="s">
        <v>19</v>
      </c>
      <c r="R55" s="12" t="s">
        <v>19</v>
      </c>
      <c r="S55" s="12" t="s">
        <v>19</v>
      </c>
      <c r="T55" s="12" t="s">
        <v>15</v>
      </c>
      <c r="U55" s="12" t="s">
        <v>15</v>
      </c>
      <c r="V55" s="12"/>
      <c r="W55" s="12"/>
      <c r="X55" s="12"/>
      <c r="Y55" s="12"/>
      <c r="Z55" s="12"/>
      <c r="AA55" s="12" t="s">
        <v>15</v>
      </c>
      <c r="AB55" s="12" t="s">
        <v>15</v>
      </c>
      <c r="AC55" s="12"/>
      <c r="AD55" s="12"/>
      <c r="AE55" s="12"/>
      <c r="AF55" s="12"/>
      <c r="AG55" s="12"/>
      <c r="AH55" s="5">
        <f>AI55+AJ55</f>
        <v>13</v>
      </c>
      <c r="AI55" s="5">
        <f>COUNTA(C55:AG55)-AK55-AL55-AJ55-AM55-AN55-AO55-AP55-AQ55-AR55</f>
        <v>13</v>
      </c>
      <c r="AJ55" s="17">
        <f>COUNTIF(C55:AG55,'Attendance Key '!$A$7)+COUNTIF(C55:AG55,'Attendance Key '!$A$15)*0.5</f>
        <v>0</v>
      </c>
      <c r="AK55" s="5">
        <f>COUNTIF(C55:AG55,'Attendance Key '!$A$3)+COUNTIF(C55:AG55,'Attendance Key '!$A$5)*0.5</f>
        <v>0</v>
      </c>
      <c r="AL55" s="18">
        <f>COUNTIF(C55:AG55,'Attendance Key '!$A$4)+COUNTIF(C55:AG55,'Attendance Key '!$A$6)*0.5</f>
        <v>0</v>
      </c>
      <c r="AM55" s="5">
        <f>COUNTIF(C55:AG55,'Attendance Key '!$A$10)</f>
        <v>0</v>
      </c>
      <c r="AN55" s="5">
        <f>COUNTIF(C55:AG55,'Attendance Key '!$A$8)+COUNTIF(C55:AG55,'Attendance Key '!$A$9)*0.5</f>
        <v>0</v>
      </c>
      <c r="AO55" s="5">
        <f>COUNTIF(C55:AG55,'Attendance Key '!$A$13)+COUNTIF(C55:AG55,'Attendance Key '!$A$14)*0.5</f>
        <v>0</v>
      </c>
      <c r="AP55" s="5">
        <f>COUNTIF(C55:AG55,'Attendance Key '!$A$11)+COUNTIF(C55:AF55,'Attendance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5">
        <f>COUNTIF(C55:AG55,'Attendance Key '!$A$18)+COUNTIF(C55:AG55,'Attendance Key '!$A$19)*0.5</f>
        <v>0</v>
      </c>
    </row>
    <row r="56" ht="15.75" customHeight="1">
      <c r="A56" s="11" t="s">
        <v>116</v>
      </c>
      <c r="B56" s="11" t="s">
        <v>117</v>
      </c>
      <c r="C56" s="12" t="s">
        <v>118</v>
      </c>
      <c r="D56" s="12" t="s">
        <v>19</v>
      </c>
      <c r="E56" s="12" t="s">
        <v>19</v>
      </c>
      <c r="F56" s="12" t="s">
        <v>15</v>
      </c>
      <c r="G56" s="12" t="s">
        <v>15</v>
      </c>
      <c r="H56" s="12" t="s">
        <v>19</v>
      </c>
      <c r="I56" s="12" t="s">
        <v>19</v>
      </c>
      <c r="J56" s="12" t="s">
        <v>19</v>
      </c>
      <c r="K56" s="12" t="s">
        <v>19</v>
      </c>
      <c r="L56" s="12" t="s">
        <v>19</v>
      </c>
      <c r="M56" s="12" t="s">
        <v>15</v>
      </c>
      <c r="N56" s="12" t="s">
        <v>15</v>
      </c>
      <c r="O56" s="12" t="s">
        <v>19</v>
      </c>
      <c r="P56" s="12" t="s">
        <v>19</v>
      </c>
      <c r="Q56" s="12" t="s">
        <v>70</v>
      </c>
      <c r="R56" s="12" t="s">
        <v>70</v>
      </c>
      <c r="S56" s="12" t="s">
        <v>27</v>
      </c>
      <c r="T56" s="12" t="s">
        <v>15</v>
      </c>
      <c r="U56" s="12" t="s">
        <v>15</v>
      </c>
      <c r="V56" s="12"/>
      <c r="W56" s="12"/>
      <c r="X56" s="12"/>
      <c r="Y56" s="12"/>
      <c r="Z56" s="12"/>
      <c r="AA56" s="12" t="s">
        <v>15</v>
      </c>
      <c r="AB56" s="12" t="s">
        <v>15</v>
      </c>
      <c r="AC56" s="12"/>
      <c r="AD56" s="12"/>
      <c r="AE56" s="12"/>
      <c r="AF56" s="12"/>
      <c r="AG56" s="12"/>
      <c r="AH56" s="19">
        <f>AI56+AJ56</f>
        <v>11</v>
      </c>
      <c r="AI56" s="19">
        <f>COUNTA(C56:AG56)-AK56-AL56-AJ56-AM56-AN56-AO56-AP56-AQ56-AR56</f>
        <v>9.5</v>
      </c>
      <c r="AJ56" s="20">
        <f>COUNTIF(C56:AG56,'Attendance Key '!$A$7)+COUNTIF(C56:AG56,'Attendance Key '!$A$15)*0.5</f>
        <v>1.5</v>
      </c>
      <c r="AK56" s="19">
        <f>COUNTIF(C56:AG56,'Attendance Key '!$A$3)+COUNTIF(C56:AG56,'Attendance Key '!$A$5)*0.5</f>
        <v>0</v>
      </c>
      <c r="AL56" s="21">
        <f>COUNTIF(C56:AG56,'Attendance Key '!$A$4)+COUNTIF(C56:AG56,'Attendance Key '!$A$6)*0.5</f>
        <v>0</v>
      </c>
      <c r="AM56" s="19">
        <f>COUNTIF(C56:AG56,'Attendance Key '!$A$10)</f>
        <v>0</v>
      </c>
      <c r="AN56" s="19">
        <f>COUNTIF(C56:AG56,'Attendance Key '!$A$8)+COUNTIF(C56:AG56,'Attendance Key '!$A$9)*0.5</f>
        <v>0</v>
      </c>
      <c r="AO56" s="19">
        <f>COUNTIF(C56:AG56,'Attendance Key '!$A$13)+COUNTIF(C56:AG56,'Attendance Key '!$A$14)*0.5</f>
        <v>0</v>
      </c>
      <c r="AP56" s="19">
        <f>COUNTIF(C56:AG56,'Attendance Key '!$A$11)+COUNTIF(C56:AF56,'Attendance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5">
        <f>COUNTIF(C56:AG56,'Attendance Key '!$A$18)+COUNTIF(C56:AG56,'Attendance Key '!$A$19)*0.5</f>
        <v>0</v>
      </c>
    </row>
    <row r="57" ht="15.75" customHeight="1">
      <c r="A57" s="11" t="s">
        <v>119</v>
      </c>
      <c r="B57" s="11" t="s">
        <v>120</v>
      </c>
      <c r="C57" s="12" t="s">
        <v>27</v>
      </c>
      <c r="D57" s="12" t="s">
        <v>27</v>
      </c>
      <c r="E57" s="12" t="s">
        <v>27</v>
      </c>
      <c r="F57" s="12" t="s">
        <v>15</v>
      </c>
      <c r="G57" s="12" t="s">
        <v>15</v>
      </c>
      <c r="H57" s="12" t="s">
        <v>27</v>
      </c>
      <c r="I57" s="12" t="s">
        <v>27</v>
      </c>
      <c r="J57" s="12" t="s">
        <v>27</v>
      </c>
      <c r="K57" s="12" t="s">
        <v>27</v>
      </c>
      <c r="L57" s="12" t="s">
        <v>27</v>
      </c>
      <c r="M57" s="12" t="s">
        <v>15</v>
      </c>
      <c r="N57" s="12" t="s">
        <v>15</v>
      </c>
      <c r="O57" s="12" t="s">
        <v>27</v>
      </c>
      <c r="P57" s="12" t="s">
        <v>27</v>
      </c>
      <c r="Q57" s="12" t="s">
        <v>27</v>
      </c>
      <c r="R57" s="12" t="s">
        <v>27</v>
      </c>
      <c r="S57" s="12" t="s">
        <v>27</v>
      </c>
      <c r="T57" s="12" t="s">
        <v>15</v>
      </c>
      <c r="U57" s="12" t="s">
        <v>15</v>
      </c>
      <c r="V57" s="12" t="s">
        <v>27</v>
      </c>
      <c r="W57" s="12" t="s">
        <v>27</v>
      </c>
      <c r="X57" s="12" t="s">
        <v>27</v>
      </c>
      <c r="Y57" s="12" t="s">
        <v>27</v>
      </c>
      <c r="Z57" s="12" t="s">
        <v>27</v>
      </c>
      <c r="AA57" s="16"/>
      <c r="AB57" s="16"/>
      <c r="AC57" s="16"/>
      <c r="AD57" s="16"/>
      <c r="AE57" s="16"/>
      <c r="AF57" s="16"/>
      <c r="AG57" s="12"/>
      <c r="AH57" s="19">
        <f>AI57+AJ57</f>
        <v>18</v>
      </c>
      <c r="AI57" s="19">
        <f>COUNTA(C57:AG57)-AK57-AL57-AJ57-AM57-AN57-AO57-AP57-AQ57-AR57</f>
        <v>0</v>
      </c>
      <c r="AJ57" s="20">
        <f>COUNTIF(C57:AG57,'Attendance Key '!$A$7)+COUNTIF(C57:AG57,'Attendance Key '!$A$15)*0.5</f>
        <v>18</v>
      </c>
      <c r="AK57" s="19">
        <f>COUNTIF(C57:AG57,'Attendance Key '!$A$3)+COUNTIF(C57:AG57,'Attendance Key '!$A$5)*0.5</f>
        <v>0</v>
      </c>
      <c r="AL57" s="21">
        <f>COUNTIF(C57:AG57,'Attendance Key '!$A$4)+COUNTIF(C57:AG57,'Attendance Key '!$A$6)*0.5</f>
        <v>0</v>
      </c>
      <c r="AM57" s="19">
        <f>COUNTIF(C57:AG57,'Attendance Key '!$A$10)</f>
        <v>0</v>
      </c>
      <c r="AN57" s="19">
        <f>COUNTIF(C57:AG57,'Attendance Key '!$A$8)+COUNTIF(C57:AG57,'Attendance Key '!$A$9)*0.5</f>
        <v>0</v>
      </c>
      <c r="AO57" s="19">
        <f>COUNTIF(C57:AG57,'Attendance Key '!$A$13)+COUNTIF(C57:AG57,'Attendance Key '!$A$14)*0.5</f>
        <v>0</v>
      </c>
      <c r="AP57" s="19">
        <f>COUNTIF(C57:AG57,'Attendance Key '!$A$11)+COUNTIF(C57:AF57,'Attendance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5">
        <f>COUNTIF(C57:AG57,'Attendance Key '!$A$18)+COUNTIF(C57:AG57,'Attendance Key '!$A$19)*0.5</f>
        <v>0</v>
      </c>
    </row>
    <row r="58" ht="15.75" customHeight="1">
      <c r="A58" s="11" t="s">
        <v>121</v>
      </c>
      <c r="B58" s="11" t="s">
        <v>122</v>
      </c>
      <c r="C58" s="12" t="s">
        <v>19</v>
      </c>
      <c r="D58" s="12" t="s">
        <v>19</v>
      </c>
      <c r="E58" s="12" t="s">
        <v>19</v>
      </c>
      <c r="F58" s="12" t="s">
        <v>15</v>
      </c>
      <c r="G58" s="12" t="s">
        <v>15</v>
      </c>
      <c r="H58" s="12" t="s">
        <v>19</v>
      </c>
      <c r="I58" s="12" t="s">
        <v>19</v>
      </c>
      <c r="J58" s="12" t="s">
        <v>19</v>
      </c>
      <c r="K58" s="12" t="s">
        <v>19</v>
      </c>
      <c r="L58" s="12" t="s">
        <v>19</v>
      </c>
      <c r="M58" s="12" t="s">
        <v>15</v>
      </c>
      <c r="N58" s="12" t="s">
        <v>15</v>
      </c>
      <c r="O58" s="12" t="s">
        <v>19</v>
      </c>
      <c r="P58" s="12" t="s">
        <v>19</v>
      </c>
      <c r="Q58" s="12" t="s">
        <v>19</v>
      </c>
      <c r="R58" s="12" t="s">
        <v>19</v>
      </c>
      <c r="S58" s="12" t="s">
        <v>19</v>
      </c>
      <c r="T58" s="12" t="s">
        <v>15</v>
      </c>
      <c r="U58" s="12" t="s">
        <v>15</v>
      </c>
      <c r="V58" s="12"/>
      <c r="W58" s="12"/>
      <c r="X58" s="12"/>
      <c r="Y58" s="12"/>
      <c r="Z58" s="12"/>
      <c r="AA58" s="12" t="s">
        <v>15</v>
      </c>
      <c r="AB58" s="12" t="s">
        <v>15</v>
      </c>
      <c r="AC58" s="12"/>
      <c r="AD58" s="12"/>
      <c r="AE58" s="12"/>
      <c r="AF58" s="12"/>
      <c r="AG58" s="12"/>
      <c r="AH58" s="19">
        <f>AI58+AJ58</f>
        <v>13</v>
      </c>
      <c r="AI58" s="19">
        <f>COUNTA(C58:AG58)-AK58-AL58-AJ58-AM58-AN58-AO58-AP58-AQ58-AR58</f>
        <v>13</v>
      </c>
      <c r="AJ58" s="20">
        <f>COUNTIF(C58:AG58,'Attendance Key '!$A$7)+COUNTIF(C58:AG58,'Attendance Key '!$A$15)*0.5</f>
        <v>0</v>
      </c>
      <c r="AK58" s="19">
        <f>COUNTIF(C58:AG58,'Attendance Key '!$A$3)+COUNTIF(C58:AG58,'Attendance Key '!$A$5)*0.5</f>
        <v>0</v>
      </c>
      <c r="AL58" s="21">
        <f>COUNTIF(C58:AG58,'Attendance Key '!$A$4)+COUNTIF(C58:AG58,'Attendance Key '!$A$6)*0.5</f>
        <v>0</v>
      </c>
      <c r="AM58" s="19">
        <f>COUNTIF(C58:AG58,'Attendance Key '!$A$10)</f>
        <v>0</v>
      </c>
      <c r="AN58" s="19">
        <f>COUNTIF(C58:AG58,'Attendance Key '!$A$8)+COUNTIF(C58:AG58,'Attendance Key '!$A$9)*0.5</f>
        <v>0</v>
      </c>
      <c r="AO58" s="19">
        <f>COUNTIF(C58:AG58,'Attendance Key '!$A$13)+COUNTIF(C58:AG58,'Attendance Key '!$A$14)*0.5</f>
        <v>0</v>
      </c>
      <c r="AP58" s="19">
        <f>COUNTIF(C58:AG58,'Attendance Key '!$A$11)+COUNTIF(C58:AF58,'Attendance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5">
        <f>COUNTIF(C58:AG58,'Attendance Key '!$A$18)+COUNTIF(C58:AG58,'Attendance Key '!$A$19)*0.5</f>
        <v>0</v>
      </c>
    </row>
    <row r="59" ht="15.75" customHeight="1">
      <c r="A59" s="11" t="s">
        <v>114</v>
      </c>
      <c r="B59" s="11" t="s">
        <v>115</v>
      </c>
      <c r="C59" s="12" t="s">
        <v>27</v>
      </c>
      <c r="D59" s="12" t="s">
        <v>27</v>
      </c>
      <c r="E59" s="12" t="s">
        <v>19</v>
      </c>
      <c r="F59" s="12" t="s">
        <v>15</v>
      </c>
      <c r="G59" s="12" t="s">
        <v>15</v>
      </c>
      <c r="H59" s="12" t="s">
        <v>27</v>
      </c>
      <c r="I59" s="12" t="s">
        <v>27</v>
      </c>
      <c r="J59" s="12" t="s">
        <v>19</v>
      </c>
      <c r="K59" s="12" t="s">
        <v>19</v>
      </c>
      <c r="L59" s="12" t="s">
        <v>19</v>
      </c>
      <c r="M59" s="12" t="s">
        <v>15</v>
      </c>
      <c r="N59" s="12" t="s">
        <v>15</v>
      </c>
      <c r="O59" s="12" t="s">
        <v>27</v>
      </c>
      <c r="P59" s="12" t="s">
        <v>19</v>
      </c>
      <c r="Q59" s="12" t="s">
        <v>19</v>
      </c>
      <c r="R59" s="12" t="s">
        <v>19</v>
      </c>
      <c r="S59" s="12" t="s">
        <v>27</v>
      </c>
      <c r="T59" s="12" t="s">
        <v>15</v>
      </c>
      <c r="U59" s="12" t="s">
        <v>15</v>
      </c>
      <c r="V59" s="12"/>
      <c r="W59" s="12"/>
      <c r="X59" s="12"/>
      <c r="Y59" s="12"/>
      <c r="Z59" s="12"/>
      <c r="AA59" s="12" t="s">
        <v>15</v>
      </c>
      <c r="AB59" s="12" t="s">
        <v>15</v>
      </c>
      <c r="AC59" s="12"/>
      <c r="AD59" s="12"/>
      <c r="AE59" s="12"/>
      <c r="AF59" s="12"/>
      <c r="AG59" s="12"/>
      <c r="AH59" s="22">
        <f>AI59+AJ59</f>
        <v>13</v>
      </c>
      <c r="AI59" s="22">
        <f>COUNTA(C59:AG59)-AK59-AL59-AJ59-AM59-AN59-AO59-AP59-AQ59-AR59</f>
        <v>7</v>
      </c>
      <c r="AJ59" s="22">
        <f>COUNTIF(C59:AG59,'Attendance Key '!$A$7)+COUNTIF(C59:AG59,'Attendance Key '!$A$15)*0.5</f>
        <v>6</v>
      </c>
      <c r="AK59" s="22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2">
        <f>COUNTIF(C59:AG59,'Attendance Key '!$A$10)</f>
        <v>0</v>
      </c>
      <c r="AN59" s="22">
        <f>COUNTIF(C59:AG59,'Attendance Key '!$A$8)+COUNTIF(C59:AG59,'Attendance Key '!$A$9)*0.5</f>
        <v>0</v>
      </c>
      <c r="AO59" s="22">
        <f>COUNTIF(C59:AG59,'Attendance Key '!$A$13)+COUNTIF(C59:AG59,'Attendance Key '!$A$14)*0.5</f>
        <v>0</v>
      </c>
      <c r="AP59" s="22">
        <f>COUNTIF(C59:AG59,'Attendance Key '!$A$11)+COUNTIF(C59:AF59,'Attendance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5">
        <f>COUNTIF(C59:AG59,'Attendance Key '!$A$18)+COUNTIF(C59:AG59,'Attendance Key '!$A$19)*0.5</f>
        <v>0</v>
      </c>
    </row>
    <row r="60" ht="15.75" customHeight="1">
      <c r="A60" s="11" t="s">
        <v>123</v>
      </c>
      <c r="B60" s="11" t="s">
        <v>124</v>
      </c>
      <c r="C60" s="12" t="s">
        <v>19</v>
      </c>
      <c r="D60" s="12" t="s">
        <v>71</v>
      </c>
      <c r="E60" s="12" t="s">
        <v>19</v>
      </c>
      <c r="F60" s="12" t="s">
        <v>15</v>
      </c>
      <c r="G60" s="12" t="s">
        <v>15</v>
      </c>
      <c r="H60" s="12" t="s">
        <v>19</v>
      </c>
      <c r="I60" s="12" t="s">
        <v>19</v>
      </c>
      <c r="J60" s="12" t="s">
        <v>19</v>
      </c>
      <c r="K60" s="12" t="s">
        <v>19</v>
      </c>
      <c r="L60" s="12" t="s">
        <v>19</v>
      </c>
      <c r="M60" s="12" t="s">
        <v>15</v>
      </c>
      <c r="N60" s="12" t="s">
        <v>15</v>
      </c>
      <c r="O60" s="12" t="s">
        <v>19</v>
      </c>
      <c r="P60" s="12" t="s">
        <v>19</v>
      </c>
      <c r="Q60" s="12" t="s">
        <v>19</v>
      </c>
      <c r="R60" s="12" t="s">
        <v>19</v>
      </c>
      <c r="S60" s="12" t="s">
        <v>19</v>
      </c>
      <c r="T60" s="12" t="s">
        <v>15</v>
      </c>
      <c r="U60" s="12" t="s">
        <v>15</v>
      </c>
      <c r="V60" s="12"/>
      <c r="W60" s="12"/>
      <c r="X60" s="12"/>
      <c r="Y60" s="12"/>
      <c r="Z60" s="12"/>
      <c r="AA60" s="12" t="s">
        <v>15</v>
      </c>
      <c r="AB60" s="12" t="s">
        <v>15</v>
      </c>
      <c r="AC60" s="12"/>
      <c r="AD60" s="12"/>
      <c r="AE60" s="12"/>
      <c r="AF60" s="12"/>
      <c r="AG60" s="12"/>
      <c r="AH60" s="22">
        <f>AI60+AJ60</f>
        <v>12.5</v>
      </c>
      <c r="AI60" s="22">
        <f>COUNTA(C60:AG60)-AK60-AL60-AJ60-AM60-AN60-AO60-AP60-AQ60-AR60</f>
        <v>12.5</v>
      </c>
      <c r="AJ60" s="22">
        <f>COUNTIF(C60:AG60,'Attendance Key '!$A$7)+COUNTIF(C60:AG60,'Attendance Key '!$A$15)*0.5</f>
        <v>0</v>
      </c>
      <c r="AK60" s="22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2">
        <f>COUNTIF(C60:AG60,'Attendance Key '!$A$10)</f>
        <v>0</v>
      </c>
      <c r="AN60" s="22">
        <f>COUNTIF(C60:AG60,'Attendance Key '!$A$8)+COUNTIF(C60:AG60,'Attendance Key '!$A$9)*0.5</f>
        <v>0</v>
      </c>
      <c r="AO60" s="22">
        <f>COUNTIF(C60:AG60,'Attendance Key '!$A$13)+COUNTIF(C60:AG60,'Attendance Key '!$A$14)*0.5</f>
        <v>0</v>
      </c>
      <c r="AP60" s="22">
        <f>COUNTIF(C60:AG60,'Attendance Key '!$A$11)+COUNTIF(C60:AF60,'Attendance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5">
        <f>COUNTIF(C60:AG60,'Attendance Key '!$A$18)+COUNTIF(C60:AG60,'Attendance Key '!$A$19)*0.5</f>
        <v>0</v>
      </c>
    </row>
    <row r="61" ht="15.75" customHeight="1">
      <c r="A61" s="11" t="s">
        <v>125</v>
      </c>
      <c r="B61" s="11" t="s">
        <v>126</v>
      </c>
      <c r="C61" s="12" t="s">
        <v>19</v>
      </c>
      <c r="D61" s="12" t="s">
        <v>19</v>
      </c>
      <c r="E61" s="12" t="s">
        <v>19</v>
      </c>
      <c r="F61" s="12" t="s">
        <v>15</v>
      </c>
      <c r="G61" s="12" t="s">
        <v>15</v>
      </c>
      <c r="H61" s="12" t="s">
        <v>27</v>
      </c>
      <c r="I61" s="12" t="s">
        <v>19</v>
      </c>
      <c r="J61" s="12" t="s">
        <v>27</v>
      </c>
      <c r="K61" s="12" t="s">
        <v>27</v>
      </c>
      <c r="L61" s="12" t="s">
        <v>27</v>
      </c>
      <c r="M61" s="12" t="s">
        <v>15</v>
      </c>
      <c r="N61" s="12" t="s">
        <v>15</v>
      </c>
      <c r="O61" s="12" t="s">
        <v>19</v>
      </c>
      <c r="P61" s="12" t="s">
        <v>19</v>
      </c>
      <c r="Q61" s="12" t="s">
        <v>30</v>
      </c>
      <c r="R61" s="12" t="s">
        <v>19</v>
      </c>
      <c r="S61" s="12" t="s">
        <v>19</v>
      </c>
      <c r="T61" s="12" t="s">
        <v>15</v>
      </c>
      <c r="U61" s="12" t="s">
        <v>15</v>
      </c>
      <c r="V61" s="12"/>
      <c r="W61" s="12"/>
      <c r="X61" s="12"/>
      <c r="Y61" s="12"/>
      <c r="Z61" s="12"/>
      <c r="AA61" s="12" t="s">
        <v>15</v>
      </c>
      <c r="AB61" s="12" t="s">
        <v>15</v>
      </c>
      <c r="AC61" s="12"/>
      <c r="AD61" s="12"/>
      <c r="AE61" s="12"/>
      <c r="AF61" s="12"/>
      <c r="AG61" s="12"/>
      <c r="AH61" s="22">
        <f>AI61+AJ61</f>
        <v>12</v>
      </c>
      <c r="AI61" s="22">
        <f>COUNTA(C61:AG61)-AK61-AL61-AJ61-AM61-AN61-AO61-AP61-AQ61-AR61</f>
        <v>8</v>
      </c>
      <c r="AJ61" s="22">
        <f>COUNTIF(C61:AG61,'Attendance Key '!$A$7)+COUNTIF(C61:AG61,'Attendance Key '!$A$15)*0.5</f>
        <v>4</v>
      </c>
      <c r="AK61" s="22">
        <f>COUNTIF(C61:AG61,'Attendance Key '!$A$3)+COUNTIF(C61:AG61,'Attendance Key '!$A$5)*0.5</f>
        <v>1</v>
      </c>
      <c r="AL61" s="22">
        <f>COUNTIF(C61:AG61,'Attendance Key '!$A$4)+COUNTIF(C61:AG61,'Attendance Key '!$A$6)*0.5</f>
        <v>0</v>
      </c>
      <c r="AM61" s="22">
        <f>COUNTIF(C61:AG61,'Attendance Key '!$A$10)</f>
        <v>0</v>
      </c>
      <c r="AN61" s="22">
        <f>COUNTIF(C61:AG61,'Attendance Key '!$A$8)+COUNTIF(C61:AG61,'Attendance Key '!$A$9)*0.5</f>
        <v>0</v>
      </c>
      <c r="AO61" s="22">
        <f>COUNTIF(C61:AG61,'Attendance Key '!$A$13)+COUNTIF(C61:AG61,'Attendance Key '!$A$14)*0.5</f>
        <v>0</v>
      </c>
      <c r="AP61" s="22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5">
        <f>COUNTIF(C61:AG61,'Attendance Key '!$A$18)+COUNTIF(C61:AG61,'Attendance Key '!$A$19)*0.5</f>
        <v>0</v>
      </c>
    </row>
    <row r="62" ht="15.75" customHeight="1">
      <c r="A62" s="11" t="s">
        <v>127</v>
      </c>
      <c r="B62" s="11" t="s">
        <v>128</v>
      </c>
      <c r="C62" s="12" t="s">
        <v>57</v>
      </c>
      <c r="D62" s="12" t="s">
        <v>27</v>
      </c>
      <c r="E62" s="12" t="s">
        <v>19</v>
      </c>
      <c r="F62" s="12" t="s">
        <v>15</v>
      </c>
      <c r="G62" s="12" t="s">
        <v>15</v>
      </c>
      <c r="H62" s="12" t="s">
        <v>19</v>
      </c>
      <c r="I62" s="12" t="s">
        <v>19</v>
      </c>
      <c r="J62" s="12" t="s">
        <v>19</v>
      </c>
      <c r="K62" s="12" t="s">
        <v>19</v>
      </c>
      <c r="L62" s="12" t="s">
        <v>19</v>
      </c>
      <c r="M62" s="12" t="s">
        <v>15</v>
      </c>
      <c r="N62" s="12" t="s">
        <v>15</v>
      </c>
      <c r="O62" s="12" t="s">
        <v>19</v>
      </c>
      <c r="P62" s="12" t="s">
        <v>19</v>
      </c>
      <c r="Q62" s="12" t="s">
        <v>19</v>
      </c>
      <c r="R62" s="12" t="s">
        <v>19</v>
      </c>
      <c r="S62" s="12" t="s">
        <v>19</v>
      </c>
      <c r="T62" s="12" t="s">
        <v>15</v>
      </c>
      <c r="U62" s="12" t="s">
        <v>15</v>
      </c>
      <c r="V62" s="12"/>
      <c r="W62" s="12"/>
      <c r="X62" s="12"/>
      <c r="Y62" s="12"/>
      <c r="Z62" s="12"/>
      <c r="AA62" s="12" t="s">
        <v>15</v>
      </c>
      <c r="AB62" s="12" t="s">
        <v>15</v>
      </c>
      <c r="AC62" s="12"/>
      <c r="AD62" s="12"/>
      <c r="AE62" s="12"/>
      <c r="AF62" s="12"/>
      <c r="AG62" s="12"/>
      <c r="AH62" s="22">
        <f>AI62+AJ62</f>
        <v>13</v>
      </c>
      <c r="AI62" s="22">
        <f>COUNTA(C62:AG62)-AK62-AL62-AJ62-AM62-AN62-AO62-AP62-AQ62-AR62</f>
        <v>12</v>
      </c>
      <c r="AJ62" s="22">
        <f>COUNTIF(C62:AG62,'Attendance Key '!$A$7)+COUNTIF(C62:AG62,'Attendance Key '!$A$15)*0.5</f>
        <v>1</v>
      </c>
      <c r="AK62" s="22">
        <f>COUNTIF(C62:AG62,'Attendance Key '!$A$3)+COUNTIF(C62:AG62,'Attendance Key '!$A$5)*0.5</f>
        <v>0</v>
      </c>
      <c r="AL62" s="22">
        <f>COUNTIF(C62:AG62,'Attendance Key '!$A$4)+COUNTIF(C62:AG62,'Attendance Key '!$A$6)*0.5</f>
        <v>0</v>
      </c>
      <c r="AM62" s="22">
        <f>COUNTIF(C62:AG62,'Attendance Key '!$A$10)</f>
        <v>0</v>
      </c>
      <c r="AN62" s="22">
        <f>COUNTIF(C62:AG62,'Attendance Key '!$A$8)+COUNTIF(C62:AG62,'Attendance Key '!$A$9)*0.5</f>
        <v>0</v>
      </c>
      <c r="AO62" s="22">
        <f>COUNTIF(C62:AG62,'Attendance Key '!$A$13)+COUNTIF(C62:AG62,'Attendance Key '!$A$14)*0.5</f>
        <v>0</v>
      </c>
      <c r="AP62" s="22">
        <f>COUNTIF(C62:AG62,'Attendance Key '!$A$11)+COUNTIF(C62:AF62,'Attendance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5">
        <f>COUNTIF(C62:AG62,'Attendance Key '!$A$18)+COUNTIF(C62:AG62,'Attendance Key '!$A$19)*0.5</f>
        <v>1</v>
      </c>
    </row>
    <row r="63" ht="17.25">
      <c r="A63" s="11" t="s">
        <v>22</v>
      </c>
      <c r="B63" s="11" t="s">
        <v>23</v>
      </c>
      <c r="C63" s="12" t="s">
        <v>19</v>
      </c>
      <c r="D63" s="12" t="s">
        <v>19</v>
      </c>
      <c r="E63" s="12" t="s">
        <v>19</v>
      </c>
      <c r="F63" s="12" t="s">
        <v>15</v>
      </c>
      <c r="G63" s="12" t="s">
        <v>15</v>
      </c>
      <c r="H63" s="12" t="s">
        <v>19</v>
      </c>
      <c r="I63" s="12" t="s">
        <v>19</v>
      </c>
      <c r="J63" s="12" t="s">
        <v>19</v>
      </c>
      <c r="K63" s="12" t="s">
        <v>19</v>
      </c>
      <c r="L63" s="12" t="s">
        <v>19</v>
      </c>
      <c r="M63" s="12" t="s">
        <v>15</v>
      </c>
      <c r="N63" s="12" t="s">
        <v>15</v>
      </c>
      <c r="O63" s="12" t="s">
        <v>19</v>
      </c>
      <c r="P63" s="12" t="s">
        <v>19</v>
      </c>
      <c r="Q63" s="12" t="s">
        <v>19</v>
      </c>
      <c r="R63" s="12" t="s">
        <v>19</v>
      </c>
      <c r="S63" s="12" t="s">
        <v>19</v>
      </c>
      <c r="T63" s="12" t="s">
        <v>15</v>
      </c>
      <c r="U63" s="12" t="s">
        <v>15</v>
      </c>
      <c r="V63" s="12"/>
      <c r="W63" s="12"/>
      <c r="X63" s="12"/>
      <c r="Y63" s="12"/>
      <c r="Z63" s="12"/>
      <c r="AA63" s="12" t="s">
        <v>15</v>
      </c>
      <c r="AB63" s="12" t="s">
        <v>15</v>
      </c>
      <c r="AC63" s="12"/>
      <c r="AD63" s="12"/>
      <c r="AE63" s="12"/>
      <c r="AF63" s="12"/>
      <c r="AG63" s="12"/>
      <c r="AH63" s="5">
        <f>AI63+AJ63</f>
        <v>13</v>
      </c>
      <c r="AI63" s="5">
        <f>COUNTA(C63:AG63)-AK63-AL63-AJ63-AM63-AN63-AO63-AP63-AQ63-AR63</f>
        <v>13</v>
      </c>
      <c r="AJ63" s="17">
        <f>COUNTIF(C63:AG63,'Attendance Key '!$A$7)+COUNTIF(C63:AG63,'Attendance Key '!$A$15)*0.5</f>
        <v>0</v>
      </c>
      <c r="AK63" s="5">
        <f>COUNTIF(C63:AG63,'Attendance Key '!$A$3)+COUNTIF(C63:AG63,'Attendance Key '!$A$5)*0.5</f>
        <v>0</v>
      </c>
      <c r="AL63" s="18">
        <f>COUNTIF(C63:AG63,'Attendance Key '!$A$4)+COUNTIF(C63:AG63,'Attendance Key '!$A$6)*0.5</f>
        <v>0</v>
      </c>
      <c r="AM63" s="5">
        <f>COUNTIF(C63:AG63,'Attendance Key '!$A$10)</f>
        <v>0</v>
      </c>
      <c r="AN63" s="5">
        <f>COUNTIF(C63:AG63,'Attendance Key '!$A$8)+COUNTIF(C63:AG63,'Attendance Key '!$A$9)*0.5</f>
        <v>0</v>
      </c>
      <c r="AO63" s="5">
        <f>COUNTIF(C63:AG63,'Attendance Key '!$A$13)+COUNTIF(C63:AG63,'Attendance Key '!$A$14)*0.5</f>
        <v>0</v>
      </c>
      <c r="AP63" s="5">
        <f>COUNTIF(C63:AG63,'Attendance Key '!$A$11)+COUNTIF(C63:AF63,'Attendance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5">
        <f>COUNTIF(C63:AG63,'Attendance Key '!$A$18)+COUNTIF(C63:AG63,'Attendance Key '!$A$19)*0.5</f>
        <v>0</v>
      </c>
    </row>
    <row r="64" ht="17.25">
      <c r="A64" s="11" t="s">
        <v>96</v>
      </c>
      <c r="B64" s="11" t="s">
        <v>97</v>
      </c>
      <c r="C64" s="12" t="s">
        <v>19</v>
      </c>
      <c r="D64" s="12" t="s">
        <v>118</v>
      </c>
      <c r="E64" s="12" t="s">
        <v>57</v>
      </c>
      <c r="F64" s="12" t="s">
        <v>15</v>
      </c>
      <c r="G64" s="12" t="s">
        <v>15</v>
      </c>
      <c r="H64" s="12" t="s">
        <v>19</v>
      </c>
      <c r="I64" s="12" t="s">
        <v>19</v>
      </c>
      <c r="J64" s="12" t="s">
        <v>19</v>
      </c>
      <c r="K64" s="12" t="s">
        <v>19</v>
      </c>
      <c r="L64" s="12" t="s">
        <v>70</v>
      </c>
      <c r="M64" s="12" t="s">
        <v>15</v>
      </c>
      <c r="N64" s="12" t="s">
        <v>15</v>
      </c>
      <c r="O64" s="12" t="s">
        <v>19</v>
      </c>
      <c r="P64" s="12" t="s">
        <v>19</v>
      </c>
      <c r="Q64" s="12" t="s">
        <v>19</v>
      </c>
      <c r="R64" s="12" t="s">
        <v>19</v>
      </c>
      <c r="S64" s="12" t="s">
        <v>118</v>
      </c>
      <c r="T64" s="12" t="s">
        <v>15</v>
      </c>
      <c r="U64" s="12" t="s">
        <v>15</v>
      </c>
      <c r="V64" s="12"/>
      <c r="W64" s="12"/>
      <c r="X64" s="12"/>
      <c r="Y64" s="12"/>
      <c r="Z64" s="12"/>
      <c r="AA64" s="12" t="s">
        <v>15</v>
      </c>
      <c r="AB64" s="12" t="s">
        <v>15</v>
      </c>
      <c r="AC64" s="12"/>
      <c r="AD64" s="12"/>
      <c r="AE64" s="12"/>
      <c r="AF64" s="12"/>
      <c r="AG64" s="12"/>
      <c r="AH64" s="5">
        <f>AI64+AJ64</f>
        <v>12</v>
      </c>
      <c r="AI64" s="5">
        <f>COUNTA(C64:AG64)-AK64-AL64-AJ64-AM64-AN64-AO64-AP64-AQ64-AR64</f>
        <v>11</v>
      </c>
      <c r="AJ64" s="17">
        <f>COUNTIF(C64:AG64,'Attendance Key '!$A$7)+COUNTIF(C64:AG64,'Attendance Key '!$A$15)*0.5</f>
        <v>1</v>
      </c>
      <c r="AK64" s="5">
        <f>COUNTIF(C64:AG64,'Attendance Key '!$A$3)+COUNTIF(C64:AG64,'Attendance Key '!$A$5)*0.5</f>
        <v>0</v>
      </c>
      <c r="AL64" s="18">
        <f>COUNTIF(C64:AG64,'Attendance Key '!$A$4)+COUNTIF(C64:AG64,'Attendance Key '!$A$6)*0.5</f>
        <v>0</v>
      </c>
      <c r="AM64" s="5">
        <f>COUNTIF(C64:AG64,'Attendance Key '!$A$10)</f>
        <v>0</v>
      </c>
      <c r="AN64" s="5">
        <f>COUNTIF(C64:AG64,'Attendance Key '!$A$8)+COUNTIF(C64:AG64,'Attendance Key '!$A$9)*0.5</f>
        <v>0</v>
      </c>
      <c r="AO64" s="5">
        <f>COUNTIF(C64:AG64,'Attendance Key '!$A$13)+COUNTIF(C64:AG64,'Attendance Key '!$A$14)*0.5</f>
        <v>0</v>
      </c>
      <c r="AP64" s="5">
        <f>COUNTIF(C64:AG64,'Attendance Key '!$A$11)+COUNTIF(C64:AF64,'Attendance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5">
        <f>COUNTIF(C64:AG64,'Attendance Key '!$A$18)+COUNTIF(C64:AG64,'Attendance Key '!$A$19)*0.5</f>
        <v>1</v>
      </c>
    </row>
    <row r="65" ht="15">
      <c r="A65" s="11" t="s">
        <v>129</v>
      </c>
      <c r="B65" s="11" t="s">
        <v>130</v>
      </c>
      <c r="C65" s="12" t="s">
        <v>19</v>
      </c>
      <c r="D65" s="12" t="s">
        <v>19</v>
      </c>
      <c r="E65" s="12" t="s">
        <v>19</v>
      </c>
      <c r="F65" s="12" t="s">
        <v>15</v>
      </c>
      <c r="G65" s="12" t="s">
        <v>15</v>
      </c>
      <c r="H65" s="12" t="s">
        <v>19</v>
      </c>
      <c r="I65" s="12" t="s">
        <v>19</v>
      </c>
      <c r="J65" s="12" t="s">
        <v>19</v>
      </c>
      <c r="K65" s="12" t="s">
        <v>70</v>
      </c>
      <c r="L65" s="12" t="s">
        <v>70</v>
      </c>
      <c r="M65" s="12" t="s">
        <v>15</v>
      </c>
      <c r="N65" s="12" t="s">
        <v>15</v>
      </c>
      <c r="O65" s="12" t="s">
        <v>27</v>
      </c>
      <c r="P65" s="12" t="s">
        <v>19</v>
      </c>
      <c r="Q65" s="12" t="s">
        <v>19</v>
      </c>
      <c r="R65" s="12" t="s">
        <v>19</v>
      </c>
      <c r="S65" s="12" t="s">
        <v>19</v>
      </c>
      <c r="T65" s="12" t="s">
        <v>15</v>
      </c>
      <c r="U65" s="12" t="s">
        <v>15</v>
      </c>
      <c r="V65" s="12"/>
      <c r="W65" s="12"/>
      <c r="X65" s="12"/>
      <c r="Y65" s="12"/>
      <c r="Z65" s="12"/>
      <c r="AA65" s="12" t="s">
        <v>15</v>
      </c>
      <c r="AB65" s="12" t="s">
        <v>15</v>
      </c>
      <c r="AC65" s="12"/>
      <c r="AD65" s="12"/>
      <c r="AE65" s="12"/>
      <c r="AF65" s="12"/>
      <c r="AG65" s="12"/>
      <c r="AH65" s="5">
        <f>AI65+AJ65</f>
        <v>11</v>
      </c>
      <c r="AI65" s="5">
        <f>COUNTA(C65:AG65)-AK65-AL65-AJ65-AM65-AN65-AO65-AP65-AQ65-AR65</f>
        <v>10</v>
      </c>
      <c r="AJ65" s="17">
        <f>COUNTIF(C65:AG65,'Attendance Key '!$A$7)+COUNTIF(C65:AG65,'Attendance Key '!$A$15)*0.5</f>
        <v>1</v>
      </c>
      <c r="AK65" s="5">
        <f>COUNTIF(C65:AG65,'Attendance Key '!$A$3)+COUNTIF(C65:AG65,'Attendance Key '!$A$5)*0.5</f>
        <v>0</v>
      </c>
      <c r="AL65" s="18">
        <f>COUNTIF(C65:AG65,'Attendance Key '!$A$4)+COUNTIF(C65:AG65,'Attendance Key '!$A$6)*0.5</f>
        <v>0</v>
      </c>
      <c r="AM65" s="5">
        <f>COUNTIF(C65:AG65,'Attendance Key '!$A$10)</f>
        <v>0</v>
      </c>
      <c r="AN65" s="5">
        <f>COUNTIF(C65:AG65,'Attendance Key '!$A$8)+COUNTIF(C65:AG65,'Attendance Key '!$A$9)*0.5</f>
        <v>0</v>
      </c>
      <c r="AO65" s="5">
        <f>COUNTIF(C65:AG65,'Attendance Key '!$A$13)+COUNTIF(C65:AG65,'Attendance Key '!$A$14)*0.5</f>
        <v>0</v>
      </c>
      <c r="AP65" s="5">
        <f>COUNTIF(C65:AG65,'Attendance Key '!$A$11)+COUNTIF(C65:AF65,'Attendance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5">
        <f>COUNTIF(C65:AG65,'Attendance Key '!$A$18)+COUNTIF(C65:AG65,'Attendance Key '!$A$19)*0.5</f>
        <v>0</v>
      </c>
    </row>
    <row r="66" ht="15">
      <c r="A66" s="11" t="s">
        <v>131</v>
      </c>
      <c r="B66" s="11" t="s">
        <v>132</v>
      </c>
      <c r="C66" s="12" t="s">
        <v>19</v>
      </c>
      <c r="D66" s="12" t="s">
        <v>19</v>
      </c>
      <c r="E66" s="12" t="s">
        <v>19</v>
      </c>
      <c r="F66" s="12" t="s">
        <v>15</v>
      </c>
      <c r="G66" s="12" t="s">
        <v>15</v>
      </c>
      <c r="H66" s="12" t="s">
        <v>19</v>
      </c>
      <c r="I66" s="12" t="s">
        <v>19</v>
      </c>
      <c r="J66" s="12" t="s">
        <v>19</v>
      </c>
      <c r="K66" s="12" t="s">
        <v>19</v>
      </c>
      <c r="L66" s="12" t="s">
        <v>19</v>
      </c>
      <c r="M66" s="12" t="s">
        <v>15</v>
      </c>
      <c r="N66" s="12" t="s">
        <v>15</v>
      </c>
      <c r="O66" s="12" t="s">
        <v>19</v>
      </c>
      <c r="P66" s="12" t="s">
        <v>19</v>
      </c>
      <c r="Q66" s="12" t="s">
        <v>19</v>
      </c>
      <c r="R66" s="12" t="s">
        <v>19</v>
      </c>
      <c r="S66" s="12" t="s">
        <v>19</v>
      </c>
      <c r="T66" s="12" t="s">
        <v>15</v>
      </c>
      <c r="U66" s="12" t="s">
        <v>15</v>
      </c>
      <c r="V66" s="12"/>
      <c r="W66" s="12"/>
      <c r="X66" s="12"/>
      <c r="Y66" s="12"/>
      <c r="Z66" s="12"/>
      <c r="AA66" s="12" t="s">
        <v>15</v>
      </c>
      <c r="AB66" s="12" t="s">
        <v>15</v>
      </c>
      <c r="AC66" s="12"/>
      <c r="AD66" s="12"/>
      <c r="AE66" s="12"/>
      <c r="AF66" s="12"/>
      <c r="AG66" s="12"/>
      <c r="AH66" s="5">
        <f>AI66+AJ66</f>
        <v>13</v>
      </c>
      <c r="AI66" s="5">
        <f>COUNTA(C66:AG66)-AK66-AL66-AJ66-AM66-AN66-AO66-AP66-AQ66-AR66</f>
        <v>13</v>
      </c>
      <c r="AJ66" s="17">
        <f>COUNTIF(C66:AG66,'Attendance Key '!$A$7)+COUNTIF(C66:AG66,'Attendance Key '!$A$15)*0.5</f>
        <v>0</v>
      </c>
      <c r="AK66" s="5">
        <f>COUNTIF(C66:AG66,'Attendance Key '!$A$3)+COUNTIF(C66:AG66,'Attendance Key '!$A$5)*0.5</f>
        <v>0</v>
      </c>
      <c r="AL66" s="18">
        <f>COUNTIF(C66:AG66,'Attendance Key '!$A$4)+COUNTIF(C66:AG66,'Attendance Key '!$A$6)*0.5</f>
        <v>0</v>
      </c>
      <c r="AM66" s="5">
        <f>COUNTIF(C66:AG66,'Attendance Key '!$A$10)</f>
        <v>0</v>
      </c>
      <c r="AN66" s="5">
        <f>COUNTIF(C66:AG66,'Attendance Key '!$A$8)+COUNTIF(C66:AG66,'Attendance Key '!$A$9)*0.5</f>
        <v>0</v>
      </c>
      <c r="AO66" s="5">
        <f>COUNTIF(C66:AG66,'Attendance Key '!$A$13)+COUNTIF(C66:AG66,'Attendance Key '!$A$14)*0.5</f>
        <v>0</v>
      </c>
      <c r="AP66" s="5">
        <f>COUNTIF(C66:AG66,'Attendance Key '!$A$11)+COUNTIF(C66:AF66,'Attendance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5">
        <f>COUNTIF(C66:AG66,'Attendance Key '!$A$18)+COUNTIF(C66:AG66,'Attendance Key '!$A$19)*0.5</f>
        <v>0</v>
      </c>
    </row>
    <row r="67" ht="15">
      <c r="A67" s="11" t="s">
        <v>133</v>
      </c>
      <c r="B67" s="11" t="s">
        <v>134</v>
      </c>
      <c r="C67" s="12" t="s">
        <v>19</v>
      </c>
      <c r="D67" s="12" t="s">
        <v>19</v>
      </c>
      <c r="E67" s="12" t="s">
        <v>19</v>
      </c>
      <c r="F67" s="12" t="s">
        <v>15</v>
      </c>
      <c r="G67" s="12" t="s">
        <v>15</v>
      </c>
      <c r="H67" s="12" t="s">
        <v>19</v>
      </c>
      <c r="I67" s="12" t="s">
        <v>19</v>
      </c>
      <c r="J67" s="12" t="s">
        <v>19</v>
      </c>
      <c r="K67" s="12" t="s">
        <v>19</v>
      </c>
      <c r="L67" s="12" t="s">
        <v>19</v>
      </c>
      <c r="M67" s="12" t="s">
        <v>15</v>
      </c>
      <c r="N67" s="12" t="s">
        <v>15</v>
      </c>
      <c r="O67" s="12" t="s">
        <v>19</v>
      </c>
      <c r="P67" s="12" t="s">
        <v>19</v>
      </c>
      <c r="Q67" s="12" t="s">
        <v>19</v>
      </c>
      <c r="R67" s="12" t="s">
        <v>70</v>
      </c>
      <c r="S67" s="12" t="s">
        <v>19</v>
      </c>
      <c r="T67" s="12" t="s">
        <v>15</v>
      </c>
      <c r="U67" s="12" t="s">
        <v>15</v>
      </c>
      <c r="V67" s="12"/>
      <c r="W67" s="12"/>
      <c r="X67" s="12"/>
      <c r="Y67" s="12"/>
      <c r="Z67" s="12"/>
      <c r="AA67" s="12" t="s">
        <v>15</v>
      </c>
      <c r="AB67" s="12" t="s">
        <v>15</v>
      </c>
      <c r="AC67" s="12"/>
      <c r="AD67" s="12"/>
      <c r="AE67" s="12"/>
      <c r="AF67" s="12"/>
      <c r="AG67" s="12"/>
      <c r="AH67" s="5">
        <f>AI67+AJ67</f>
        <v>12</v>
      </c>
      <c r="AI67" s="5">
        <f>COUNTA(C67:AG67)-AK67-AL67-AJ67-AM67-AN67-AO67-AP67-AQ67-AR67</f>
        <v>12</v>
      </c>
      <c r="AJ67" s="17">
        <f>COUNTIF(C67:AG67,'Attendance Key '!$A$7)+COUNTIF(C67:AG67,'Attendance Key '!$A$15)*0.5</f>
        <v>0</v>
      </c>
      <c r="AK67" s="5">
        <f>COUNTIF(C67:AG67,'Attendance Key '!$A$3)+COUNTIF(C67:AG67,'Attendance Key '!$A$5)*0.5</f>
        <v>0</v>
      </c>
      <c r="AL67" s="18">
        <f>COUNTIF(C67:AG67,'Attendance Key '!$A$4)+COUNTIF(C67:AG67,'Attendance Key '!$A$6)*0.5</f>
        <v>0</v>
      </c>
      <c r="AM67" s="5">
        <f>COUNTIF(C67:AG67,'Attendance Key '!$A$10)</f>
        <v>0</v>
      </c>
      <c r="AN67" s="5">
        <f>COUNTIF(C67:AG67,'Attendance Key '!$A$8)+COUNTIF(C67:AG67,'Attendance Key '!$A$9)*0.5</f>
        <v>0</v>
      </c>
      <c r="AO67" s="5">
        <f>COUNTIF(C67:AG67,'Attendance Key '!$A$13)+COUNTIF(C67:AG67,'Attendance Key '!$A$14)*0.5</f>
        <v>0</v>
      </c>
      <c r="AP67" s="5">
        <f>COUNTIF(C67:AG67,'Attendance Key '!$A$11)+COUNTIF(C67:AF67,'Attendance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5">
        <f>COUNTIF(C67:AG67,'Attendance Key '!$A$18)+COUNTIF(C67:AG67,'Attendance Key '!$A$19)*0.5</f>
        <v>0</v>
      </c>
    </row>
    <row r="68" ht="15">
      <c r="A68" s="11" t="s">
        <v>135</v>
      </c>
      <c r="B68" s="11" t="s">
        <v>136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2" t="s">
        <v>15</v>
      </c>
      <c r="N68" s="12" t="s">
        <v>15</v>
      </c>
      <c r="O68" s="12" t="s">
        <v>27</v>
      </c>
      <c r="P68" s="12" t="s">
        <v>27</v>
      </c>
      <c r="Q68" s="12" t="s">
        <v>27</v>
      </c>
      <c r="R68" s="12" t="s">
        <v>27</v>
      </c>
      <c r="S68" s="12" t="s">
        <v>27</v>
      </c>
      <c r="T68" s="12" t="s">
        <v>15</v>
      </c>
      <c r="U68" s="12" t="s">
        <v>15</v>
      </c>
      <c r="V68" s="12" t="s">
        <v>27</v>
      </c>
      <c r="W68" s="12" t="s">
        <v>27</v>
      </c>
      <c r="X68" s="12" t="s">
        <v>27</v>
      </c>
      <c r="Y68" s="12" t="s">
        <v>27</v>
      </c>
      <c r="Z68" s="12" t="s">
        <v>27</v>
      </c>
      <c r="AA68" s="12" t="s">
        <v>15</v>
      </c>
      <c r="AB68" s="12" t="s">
        <v>15</v>
      </c>
      <c r="AC68" s="12"/>
      <c r="AD68" s="12"/>
      <c r="AE68" s="12"/>
      <c r="AF68" s="12"/>
      <c r="AG68" s="12"/>
      <c r="AH68" s="5">
        <f>AI68+AJ68</f>
        <v>10</v>
      </c>
      <c r="AI68" s="5">
        <f>COUNTA(C68:AG68)-AK68-AL68-AJ68-AM68-AN68-AO68-AP68-AQ68-AR68</f>
        <v>0</v>
      </c>
      <c r="AJ68" s="17">
        <f>COUNTIF(C68:AG68,'Attendance Key '!$A$7)+COUNTIF(C68:AG68,'Attendance Key '!$A$15)*0.5</f>
        <v>10</v>
      </c>
      <c r="AK68" s="5">
        <f>COUNTIF(C68:AG68,'Attendance Key '!$A$3)+COUNTIF(C68:AG68,'Attendance Key '!$A$5)*0.5</f>
        <v>0</v>
      </c>
      <c r="AL68" s="18">
        <f>COUNTIF(C68:AG68,'Attendance Key '!$A$4)+COUNTIF(C68:AG68,'Attendance Key '!$A$6)*0.5</f>
        <v>0</v>
      </c>
      <c r="AM68" s="5">
        <f>COUNTIF(C68:AG68,'Attendance Key '!$A$10)</f>
        <v>0</v>
      </c>
      <c r="AN68" s="5">
        <f>COUNTIF(C68:AG68,'Attendance Key '!$A$8)+COUNTIF(C68:AG68,'Attendance Key '!$A$9)*0.5</f>
        <v>0</v>
      </c>
      <c r="AO68" s="5">
        <f>COUNTIF(C68:AG68,'Attendance Key '!$A$13)+COUNTIF(C68:AG68,'Attendance Key '!$A$14)*0.5</f>
        <v>0</v>
      </c>
      <c r="AP68" s="5">
        <f>COUNTIF(C68:AG68,'Attendance Key '!$A$11)+COUNTIF(C68:AF68,'Attendance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5">
        <f>COUNTIF(C68:AG68,'Attendance Key '!$A$18)+COUNTIF(C68:AG68,'Attendance Key '!$A$19)*0.5</f>
        <v>0</v>
      </c>
    </row>
    <row r="69" ht="15">
      <c r="A69" s="11" t="s">
        <v>66</v>
      </c>
      <c r="B69" s="11" t="s">
        <v>67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2" t="s">
        <v>27</v>
      </c>
      <c r="S69" s="12" t="s">
        <v>27</v>
      </c>
      <c r="T69" s="12" t="s">
        <v>15</v>
      </c>
      <c r="U69" s="12" t="s">
        <v>15</v>
      </c>
      <c r="V69" s="12" t="s">
        <v>27</v>
      </c>
      <c r="W69" s="12" t="s">
        <v>27</v>
      </c>
      <c r="X69" s="12" t="s">
        <v>27</v>
      </c>
      <c r="Y69" s="12" t="s">
        <v>27</v>
      </c>
      <c r="Z69" s="12" t="s">
        <v>27</v>
      </c>
      <c r="AA69" s="12" t="s">
        <v>15</v>
      </c>
      <c r="AB69" s="12" t="s">
        <v>15</v>
      </c>
      <c r="AC69" s="12" t="s">
        <v>27</v>
      </c>
      <c r="AD69" s="12" t="s">
        <v>27</v>
      </c>
      <c r="AE69" s="12" t="s">
        <v>27</v>
      </c>
      <c r="AF69" s="12" t="s">
        <v>27</v>
      </c>
      <c r="AG69" s="12"/>
      <c r="AH69" s="5">
        <f>AI69+AJ69</f>
        <v>11</v>
      </c>
      <c r="AI69" s="5">
        <f>COUNTA(C69:AG69)-AK69-AL69-AJ69-AM69-AN69-AO69-AP69-AQ69-AR69</f>
        <v>0</v>
      </c>
      <c r="AJ69" s="17">
        <f>COUNTIF(C69:AG69,'Attendance Key '!$A$7)+COUNTIF(C69:AG69,'Attendance Key '!$A$15)*0.5</f>
        <v>11</v>
      </c>
      <c r="AK69" s="5">
        <f>COUNTIF(C69:AG69,'Attendance Key '!$A$3)+COUNTIF(C69:AG69,'Attendance Key '!$A$5)*0.5</f>
        <v>0</v>
      </c>
      <c r="AL69" s="18">
        <f>COUNTIF(C69:AG69,'Attendance Key '!$A$4)+COUNTIF(C69:AG69,'Attendance Key '!$A$6)*0.5</f>
        <v>0</v>
      </c>
      <c r="AM69" s="5">
        <f>COUNTIF(C69:AG69,'Attendance Key '!$A$10)</f>
        <v>0</v>
      </c>
      <c r="AN69" s="5">
        <f>COUNTIF(C69:AG69,'Attendance Key '!$A$8)+COUNTIF(C69:AG69,'Attendance Key '!$A$9)*0.5</f>
        <v>0</v>
      </c>
      <c r="AO69" s="5">
        <f>COUNTIF(C69:AG69,'Attendance Key '!$A$13)+COUNTIF(C69:AG69,'Attendance Key '!$A$14)*0.5</f>
        <v>0</v>
      </c>
      <c r="AP69" s="5">
        <f>COUNTIF(C69:AG69,'Attendance Key '!$A$11)+COUNTIF(C69:AF69,'Attendance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5">
        <f>COUNTIF(C69:AG69,'Attendance Key '!$A$18)+COUNTIF(C69:AG69,'Attendance Key '!$A$19)*0.5</f>
        <v>0</v>
      </c>
    </row>
    <row r="70" ht="15">
      <c r="A70" s="11" t="s">
        <v>137</v>
      </c>
      <c r="B70" s="11" t="s">
        <v>138</v>
      </c>
      <c r="C70" s="12" t="s">
        <v>19</v>
      </c>
      <c r="D70" s="12" t="s">
        <v>19</v>
      </c>
      <c r="E70" s="12" t="s">
        <v>19</v>
      </c>
      <c r="F70" s="12" t="s">
        <v>15</v>
      </c>
      <c r="G70" s="12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2"/>
      <c r="AH70" s="5">
        <f>AI70+AJ70</f>
        <v>3</v>
      </c>
      <c r="AI70" s="5">
        <f>COUNTA(C70:AG70)-AK70-AL70-AJ70-AM70-AN70-AO70-AP70-AQ70-AR70</f>
        <v>3</v>
      </c>
      <c r="AJ70" s="17">
        <f>COUNTIF(C70:AG70,'Attendance Key '!$A$7)+COUNTIF(C70:AG70,'Attendance Key '!$A$15)*0.5</f>
        <v>0</v>
      </c>
      <c r="AK70" s="5">
        <f>COUNTIF(C70:AG70,'Attendance Key '!$A$3)+COUNTIF(C70:AG70,'Attendance Key '!$A$5)*0.5</f>
        <v>0</v>
      </c>
      <c r="AL70" s="18">
        <f>COUNTIF(C70:AG70,'Attendance Key '!$A$4)+COUNTIF(C70:AG70,'Attendance Key '!$A$6)*0.5</f>
        <v>0</v>
      </c>
      <c r="AM70" s="5">
        <f>COUNTIF(C70:AG70,'Attendance Key '!$A$10)</f>
        <v>0</v>
      </c>
      <c r="AN70" s="5">
        <f>COUNTIF(C70:AG70,'Attendance Key '!$A$8)+COUNTIF(C70:AG70,'Attendance Key '!$A$9)*0.5</f>
        <v>0</v>
      </c>
      <c r="AO70" s="5">
        <f>COUNTIF(C70:AG70,'Attendance Key '!$A$13)+COUNTIF(C70:AG70,'Attendance Key '!$A$14)*0.5</f>
        <v>0</v>
      </c>
      <c r="AP70" s="5">
        <f>COUNTIF(C70:AG70,'Attendance Key '!$A$11)+COUNTIF(C70:AF70,'Attendance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5">
        <f>COUNTIF(C70:AG70,'Attendance Key '!$A$18)+COUNTIF(C70:AG70,'Attendance Key '!$A$19)*0.5</f>
        <v>0</v>
      </c>
    </row>
    <row r="71" ht="15">
      <c r="A71" s="11" t="s">
        <v>139</v>
      </c>
      <c r="B71" s="11" t="s">
        <v>140</v>
      </c>
      <c r="C71" s="12" t="s">
        <v>27</v>
      </c>
      <c r="D71" s="12" t="s">
        <v>27</v>
      </c>
      <c r="E71" s="12" t="s">
        <v>27</v>
      </c>
      <c r="F71" s="12" t="s">
        <v>15</v>
      </c>
      <c r="G71" s="12" t="s">
        <v>15</v>
      </c>
      <c r="H71" s="12" t="s">
        <v>27</v>
      </c>
      <c r="I71" s="12" t="s">
        <v>27</v>
      </c>
      <c r="J71" s="12" t="s">
        <v>27</v>
      </c>
      <c r="K71" s="12" t="s">
        <v>27</v>
      </c>
      <c r="L71" s="12" t="s">
        <v>27</v>
      </c>
      <c r="M71" s="12" t="s">
        <v>15</v>
      </c>
      <c r="N71" s="12" t="s">
        <v>15</v>
      </c>
      <c r="O71" s="12" t="s">
        <v>27</v>
      </c>
      <c r="P71" s="12" t="s">
        <v>27</v>
      </c>
      <c r="Q71" s="12" t="s">
        <v>27</v>
      </c>
      <c r="R71" s="12" t="s">
        <v>27</v>
      </c>
      <c r="S71" s="12" t="s">
        <v>27</v>
      </c>
      <c r="T71" s="12" t="s">
        <v>15</v>
      </c>
      <c r="U71" s="12" t="s">
        <v>15</v>
      </c>
      <c r="V71" s="12" t="s">
        <v>27</v>
      </c>
      <c r="W71" s="12" t="s">
        <v>27</v>
      </c>
      <c r="X71" s="12" t="s">
        <v>27</v>
      </c>
      <c r="Y71" s="12" t="s">
        <v>27</v>
      </c>
      <c r="Z71" s="12" t="s">
        <v>27</v>
      </c>
      <c r="AA71" s="12" t="s">
        <v>15</v>
      </c>
      <c r="AB71" s="12" t="s">
        <v>15</v>
      </c>
      <c r="AC71" s="12" t="s">
        <v>27</v>
      </c>
      <c r="AD71" s="12" t="s">
        <v>27</v>
      </c>
      <c r="AE71" s="12" t="s">
        <v>27</v>
      </c>
      <c r="AF71" s="12" t="s">
        <v>27</v>
      </c>
      <c r="AG71" s="12"/>
      <c r="AH71" s="5">
        <f>AI71+AJ71</f>
        <v>22</v>
      </c>
      <c r="AI71" s="5">
        <f>COUNTA(C71:AG71)-AK71-AL71-AJ71-AM71-AN71-AO71-AP71-AQ71-AR71</f>
        <v>0</v>
      </c>
      <c r="AJ71" s="17">
        <f>COUNTIF(C71:AG71,'Attendance Key '!$A$7)+COUNTIF(C71:AG71,'Attendance Key '!$A$15)*0.5</f>
        <v>22</v>
      </c>
      <c r="AK71" s="5">
        <f>COUNTIF(C71:AG71,'Attendance Key '!$A$3)+COUNTIF(C71:AG71,'Attendance Key '!$A$5)*0.5</f>
        <v>0</v>
      </c>
      <c r="AL71" s="18">
        <f>COUNTIF(C71:AG71,'Attendance Key '!$A$4)+COUNTIF(C71:AG71,'Attendance Key '!$A$6)*0.5</f>
        <v>0</v>
      </c>
      <c r="AM71" s="5">
        <f>COUNTIF(C71:AG71,'Attendance Key '!$A$10)</f>
        <v>0</v>
      </c>
      <c r="AN71" s="5">
        <f>COUNTIF(C71:AG71,'Attendance Key '!$A$8)+COUNTIF(C71:AG71,'Attendance Key '!$A$9)*0.5</f>
        <v>0</v>
      </c>
      <c r="AO71" s="5">
        <f>COUNTIF(C71:AG71,'Attendance Key '!$A$13)+COUNTIF(C71:AG71,'Attendance Key '!$A$14)*0.5</f>
        <v>0</v>
      </c>
      <c r="AP71" s="5">
        <f>COUNTIF(C71:AG71,'Attendance Key '!$A$11)+COUNTIF(C71:AF71,'Attendance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5">
        <f>COUNTIF(C71:AG71,'Attendance Key '!$A$18)+COUNTIF(C71:AG71,'Attendance Key '!$A$19)*0.5</f>
        <v>0</v>
      </c>
    </row>
    <row r="72" ht="15">
      <c r="A72" s="11" t="s">
        <v>141</v>
      </c>
      <c r="B72" s="11" t="s">
        <v>142</v>
      </c>
      <c r="C72" s="12" t="s">
        <v>70</v>
      </c>
      <c r="D72" s="12" t="s">
        <v>19</v>
      </c>
      <c r="E72" s="12" t="s">
        <v>19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2"/>
      <c r="AH72" s="5">
        <f>AI72+AJ72</f>
        <v>2</v>
      </c>
      <c r="AI72" s="5">
        <f>COUNTA(C72:AG72)-AK72-AL72-AJ72-AM72-AN72-AO72-AP72-AQ72-AR72</f>
        <v>2</v>
      </c>
      <c r="AJ72" s="17">
        <f>COUNTIF(C72:AG72,'Attendance Key '!$A$7)+COUNTIF(C72:AG72,'Attendance Key '!$A$15)*0.5</f>
        <v>0</v>
      </c>
      <c r="AK72" s="5">
        <f>COUNTIF(C72:AG72,'Attendance Key '!$A$3)+COUNTIF(C72:AG72,'Attendance Key '!$A$5)*0.5</f>
        <v>0</v>
      </c>
      <c r="AL72" s="18">
        <f>COUNTIF(C72:AG72,'Attendance Key '!$A$4)+COUNTIF(C72:AG72,'Attendance Key '!$A$6)*0.5</f>
        <v>0</v>
      </c>
      <c r="AM72" s="5">
        <f>COUNTIF(C72:AG72,'Attendance Key '!$A$10)</f>
        <v>0</v>
      </c>
      <c r="AN72" s="5">
        <f>COUNTIF(C72:AG72,'Attendance Key '!$A$8)+COUNTIF(C72:AG72,'Attendance Key '!$A$9)*0.5</f>
        <v>0</v>
      </c>
      <c r="AO72" s="5">
        <f>COUNTIF(C72:AG72,'Attendance Key '!$A$13)+COUNTIF(C72:AG72,'Attendance Key '!$A$14)*0.5</f>
        <v>0</v>
      </c>
      <c r="AP72" s="5">
        <f>COUNTIF(C72:AG72,'Attendance Key '!$A$11)+COUNTIF(C72:AF72,'Attendance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5">
        <f>COUNTIF(C72:AG72,'Attendance Key '!$A$18)+COUNTIF(C72:AG72,'Attendance Key '!$A$19)*0.5</f>
        <v>0</v>
      </c>
    </row>
    <row r="73" ht="15">
      <c r="A73" s="11" t="s">
        <v>143</v>
      </c>
      <c r="B73" s="11" t="s">
        <v>144</v>
      </c>
      <c r="C73" s="12" t="s">
        <v>19</v>
      </c>
      <c r="D73" s="12" t="s">
        <v>19</v>
      </c>
      <c r="E73" s="12" t="s">
        <v>19</v>
      </c>
      <c r="F73" s="12" t="s">
        <v>15</v>
      </c>
      <c r="G73" s="12" t="s">
        <v>15</v>
      </c>
      <c r="H73" s="12" t="s">
        <v>19</v>
      </c>
      <c r="I73" s="12" t="s">
        <v>19</v>
      </c>
      <c r="J73" s="12" t="s">
        <v>71</v>
      </c>
      <c r="K73" s="12" t="s">
        <v>19</v>
      </c>
      <c r="L73" s="12" t="s">
        <v>71</v>
      </c>
      <c r="M73" s="12" t="s">
        <v>15</v>
      </c>
      <c r="N73" s="12" t="s">
        <v>15</v>
      </c>
      <c r="O73" s="12" t="s">
        <v>27</v>
      </c>
      <c r="P73" s="12" t="s">
        <v>27</v>
      </c>
      <c r="Q73" s="12" t="s">
        <v>27</v>
      </c>
      <c r="R73" s="12" t="s">
        <v>27</v>
      </c>
      <c r="S73" s="12" t="s">
        <v>27</v>
      </c>
      <c r="T73" s="12" t="s">
        <v>15</v>
      </c>
      <c r="U73" s="12" t="s">
        <v>15</v>
      </c>
      <c r="V73" s="12" t="s">
        <v>27</v>
      </c>
      <c r="W73" s="12" t="s">
        <v>27</v>
      </c>
      <c r="X73" s="12" t="s">
        <v>27</v>
      </c>
      <c r="Y73" s="12" t="s">
        <v>27</v>
      </c>
      <c r="Z73" s="12" t="s">
        <v>27</v>
      </c>
      <c r="AA73" s="12" t="s">
        <v>15</v>
      </c>
      <c r="AB73" s="12" t="s">
        <v>15</v>
      </c>
      <c r="AC73" s="12" t="s">
        <v>70</v>
      </c>
      <c r="AD73" s="12" t="s">
        <v>70</v>
      </c>
      <c r="AE73" s="12" t="s">
        <v>70</v>
      </c>
      <c r="AF73" s="12" t="s">
        <v>70</v>
      </c>
      <c r="AG73" s="12"/>
      <c r="AH73" s="5">
        <f>AI73+AJ73</f>
        <v>17</v>
      </c>
      <c r="AI73" s="5">
        <f>COUNTA(C73:AG73)-AK73-AL73-AJ73-AM73-AN73-AO73-AP73-AQ73-AR73</f>
        <v>7</v>
      </c>
      <c r="AJ73" s="17">
        <f>COUNTIF(C73:AG73,'Attendance Key '!$A$7)+COUNTIF(C73:AG73,'Attendance Key '!$A$15)*0.5</f>
        <v>10</v>
      </c>
      <c r="AK73" s="5">
        <f>COUNTIF(C73:AG73,'Attendance Key '!$A$3)+COUNTIF(C73:AG73,'Attendance Key '!$A$5)*0.5</f>
        <v>0</v>
      </c>
      <c r="AL73" s="18">
        <f>COUNTIF(C73:AG73,'Attendance Key '!$A$4)+COUNTIF(C73:AG73,'Attendance Key '!$A$6)*0.5</f>
        <v>0</v>
      </c>
      <c r="AM73" s="5">
        <f>COUNTIF(C73:AG73,'Attendance Key '!$A$10)</f>
        <v>0</v>
      </c>
      <c r="AN73" s="5">
        <f>COUNTIF(C73:AG73,'Attendance Key '!$A$8)+COUNTIF(C73:AG73,'Attendance Key '!$A$9)*0.5</f>
        <v>0</v>
      </c>
      <c r="AO73" s="5">
        <f>COUNTIF(C73:AG73,'Attendance Key '!$A$13)+COUNTIF(C73:AG73,'Attendance Key '!$A$14)*0.5</f>
        <v>0</v>
      </c>
      <c r="AP73" s="5">
        <f>COUNTIF(C73:AG73,'Attendance Key '!$A$11)+COUNTIF(C73:AF73,'Attendance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5">
        <f>COUNTIF(C73:AG73,'Attendance Key '!$A$18)+COUNTIF(C73:AG73,'Attendance Key '!$A$19)*0.5</f>
        <v>0</v>
      </c>
    </row>
    <row r="74" ht="15">
      <c r="A74" s="11" t="s">
        <v>145</v>
      </c>
      <c r="B74" s="11" t="s">
        <v>146</v>
      </c>
      <c r="C74" s="12" t="s">
        <v>19</v>
      </c>
      <c r="D74" s="12" t="s">
        <v>19</v>
      </c>
      <c r="E74" s="12" t="s">
        <v>19</v>
      </c>
      <c r="F74" s="12" t="s">
        <v>15</v>
      </c>
      <c r="G74" s="12" t="s">
        <v>15</v>
      </c>
      <c r="H74" s="12" t="s">
        <v>19</v>
      </c>
      <c r="I74" s="12" t="s">
        <v>19</v>
      </c>
      <c r="J74" s="12" t="s">
        <v>19</v>
      </c>
      <c r="K74" s="12" t="s">
        <v>19</v>
      </c>
      <c r="L74" s="12" t="s">
        <v>19</v>
      </c>
      <c r="M74" s="12" t="s">
        <v>15</v>
      </c>
      <c r="N74" s="12" t="s">
        <v>15</v>
      </c>
      <c r="O74" s="12" t="s">
        <v>70</v>
      </c>
      <c r="P74" s="12" t="s">
        <v>70</v>
      </c>
      <c r="Q74" s="12" t="s">
        <v>70</v>
      </c>
      <c r="R74" s="12" t="s">
        <v>70</v>
      </c>
      <c r="S74" s="12" t="s">
        <v>70</v>
      </c>
      <c r="T74" s="12" t="s">
        <v>15</v>
      </c>
      <c r="U74" s="12" t="s">
        <v>15</v>
      </c>
      <c r="V74" s="12" t="s">
        <v>70</v>
      </c>
      <c r="W74" s="12" t="s">
        <v>70</v>
      </c>
      <c r="X74" s="12" t="s">
        <v>70</v>
      </c>
      <c r="Y74" s="12" t="s">
        <v>70</v>
      </c>
      <c r="Z74" s="12" t="s">
        <v>70</v>
      </c>
      <c r="AA74" s="12" t="s">
        <v>15</v>
      </c>
      <c r="AB74" s="12" t="s">
        <v>15</v>
      </c>
      <c r="AC74" s="12" t="s">
        <v>70</v>
      </c>
      <c r="AD74" s="12" t="s">
        <v>70</v>
      </c>
      <c r="AE74" s="12"/>
      <c r="AF74" s="12"/>
      <c r="AG74" s="12"/>
      <c r="AH74" s="5">
        <f>AI74+AJ74</f>
        <v>8</v>
      </c>
      <c r="AI74" s="5">
        <f>COUNTA(C74:AG74)-AK74-AL74-AJ74-AM74-AN74-AO74-AP74-AQ74-AR74</f>
        <v>8</v>
      </c>
      <c r="AJ74" s="17">
        <f>COUNTIF(C74:AG74,'Attendance Key '!$A$7)+COUNTIF(C74:AG74,'Attendance Key '!$A$15)*0.5</f>
        <v>0</v>
      </c>
      <c r="AK74" s="5">
        <f>COUNTIF(C74:AG74,'Attendance Key '!$A$3)+COUNTIF(C74:AG74,'Attendance Key '!$A$5)*0.5</f>
        <v>0</v>
      </c>
      <c r="AL74" s="18">
        <f>COUNTIF(C74:AG74,'Attendance Key '!$A$4)+COUNTIF(C74:AG74,'Attendance Key '!$A$6)*0.5</f>
        <v>0</v>
      </c>
      <c r="AM74" s="5">
        <f>COUNTIF(C74:AG74,'Attendance Key '!$A$10)</f>
        <v>0</v>
      </c>
      <c r="AN74" s="5">
        <f>COUNTIF(C74:AG74,'Attendance Key '!$A$8)+COUNTIF(C74:AG74,'Attendance Key '!$A$9)*0.5</f>
        <v>0</v>
      </c>
      <c r="AO74" s="5">
        <f>COUNTIF(C74:AG74,'Attendance Key '!$A$13)+COUNTIF(C74:AG74,'Attendance Key '!$A$14)*0.5</f>
        <v>0</v>
      </c>
      <c r="AP74" s="5">
        <f>COUNTIF(C74:AG74,'Attendance Key '!$A$11)+COUNTIF(C74:AF74,'Attendance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5">
        <f>COUNTIF(C74:AG74,'Attendance Key '!$A$18)+COUNTIF(C74:AG74,'Attendance Key '!$A$19)*0.5</f>
        <v>0</v>
      </c>
    </row>
    <row r="75" ht="15">
      <c r="A75" s="11" t="s">
        <v>147</v>
      </c>
      <c r="B75" s="11" t="s">
        <v>148</v>
      </c>
      <c r="C75" s="12" t="s">
        <v>19</v>
      </c>
      <c r="D75" s="12" t="s">
        <v>19</v>
      </c>
      <c r="E75" s="12" t="s">
        <v>19</v>
      </c>
      <c r="F75" s="12" t="s">
        <v>15</v>
      </c>
      <c r="G75" s="12" t="s">
        <v>15</v>
      </c>
      <c r="H75" s="12" t="s">
        <v>19</v>
      </c>
      <c r="I75" s="12" t="s">
        <v>19</v>
      </c>
      <c r="J75" s="12" t="s">
        <v>19</v>
      </c>
      <c r="K75" s="12" t="s">
        <v>19</v>
      </c>
      <c r="L75" s="12" t="s">
        <v>19</v>
      </c>
      <c r="M75" s="12" t="s">
        <v>15</v>
      </c>
      <c r="N75" s="12" t="s">
        <v>15</v>
      </c>
      <c r="O75" s="12" t="s">
        <v>19</v>
      </c>
      <c r="P75" s="12" t="s">
        <v>19</v>
      </c>
      <c r="Q75" s="12" t="s">
        <v>19</v>
      </c>
      <c r="R75" s="12" t="s">
        <v>19</v>
      </c>
      <c r="S75" s="12" t="s">
        <v>19</v>
      </c>
      <c r="T75" s="12" t="s">
        <v>15</v>
      </c>
      <c r="U75" s="12" t="s">
        <v>15</v>
      </c>
      <c r="V75" s="12"/>
      <c r="W75" s="12"/>
      <c r="X75" s="12"/>
      <c r="Y75" s="12"/>
      <c r="Z75" s="12"/>
      <c r="AA75" s="12" t="s">
        <v>15</v>
      </c>
      <c r="AB75" s="12" t="s">
        <v>15</v>
      </c>
      <c r="AC75" s="12"/>
      <c r="AD75" s="12"/>
      <c r="AE75" s="12"/>
      <c r="AF75" s="12"/>
      <c r="AG75" s="12"/>
      <c r="AH75" s="5">
        <f>AI75+AJ75</f>
        <v>13</v>
      </c>
      <c r="AI75" s="5">
        <f>COUNTA(C75:AG75)-AK75-AL75-AJ75-AM75-AN75-AO75-AP75-AQ75-AR75</f>
        <v>13</v>
      </c>
      <c r="AJ75" s="17">
        <f>COUNTIF(C75:AG75,'Attendance Key '!$A$7)+COUNTIF(C75:AG75,'Attendance Key '!$A$15)*0.5</f>
        <v>0</v>
      </c>
      <c r="AK75" s="5">
        <f>COUNTIF(C75:AG75,'Attendance Key '!$A$3)+COUNTIF(C75:AG75,'Attendance Key '!$A$5)*0.5</f>
        <v>0</v>
      </c>
      <c r="AL75" s="18">
        <f>COUNTIF(C75:AG75,'Attendance Key '!$A$4)+COUNTIF(C75:AG75,'Attendance Key '!$A$6)*0.5</f>
        <v>0</v>
      </c>
      <c r="AM75" s="5">
        <f>COUNTIF(C75:AG75,'Attendance Key '!$A$10)</f>
        <v>0</v>
      </c>
      <c r="AN75" s="5">
        <f>COUNTIF(C75:AG75,'Attendance Key '!$A$8)+COUNTIF(C75:AG75,'Attendance Key '!$A$9)*0.5</f>
        <v>0</v>
      </c>
      <c r="AO75" s="5">
        <f>COUNTIF(C75:AG75,'Attendance Key '!$A$13)+COUNTIF(C75:AG75,'Attendance Key '!$A$14)*0.5</f>
        <v>0</v>
      </c>
      <c r="AP75" s="5">
        <f>COUNTIF(C75:AG75,'Attendance Key '!$A$11)+COUNTIF(C75:AF75,'Attendance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5">
        <f>COUNTIF(C75:AG75,'Attendance Key '!$A$18)+COUNTIF(C75:AG75,'Attendance Key '!$A$19)*0.5</f>
        <v>0</v>
      </c>
    </row>
    <row r="76" ht="15">
      <c r="A76" s="11" t="s">
        <v>149</v>
      </c>
      <c r="B76" s="11" t="s">
        <v>150</v>
      </c>
      <c r="C76" s="12" t="s">
        <v>19</v>
      </c>
      <c r="D76" s="12" t="s">
        <v>19</v>
      </c>
      <c r="E76" s="12" t="s">
        <v>19</v>
      </c>
      <c r="F76" s="12" t="s">
        <v>15</v>
      </c>
      <c r="G76" s="12" t="s">
        <v>15</v>
      </c>
      <c r="H76" s="12" t="s">
        <v>19</v>
      </c>
      <c r="I76" s="12" t="s">
        <v>19</v>
      </c>
      <c r="J76" s="12" t="s">
        <v>19</v>
      </c>
      <c r="K76" s="12" t="s">
        <v>19</v>
      </c>
      <c r="L76" s="12" t="s">
        <v>19</v>
      </c>
      <c r="M76" s="12" t="s">
        <v>15</v>
      </c>
      <c r="N76" s="12" t="s">
        <v>15</v>
      </c>
      <c r="O76" s="12" t="s">
        <v>19</v>
      </c>
      <c r="P76" s="12" t="s">
        <v>19</v>
      </c>
      <c r="Q76" s="12" t="s">
        <v>19</v>
      </c>
      <c r="R76" s="12" t="s">
        <v>19</v>
      </c>
      <c r="S76" s="12" t="s">
        <v>19</v>
      </c>
      <c r="T76" s="12" t="s">
        <v>15</v>
      </c>
      <c r="U76" s="12" t="s">
        <v>15</v>
      </c>
      <c r="V76" s="12"/>
      <c r="W76" s="12"/>
      <c r="X76" s="12"/>
      <c r="Y76" s="12"/>
      <c r="Z76" s="12"/>
      <c r="AA76" s="12" t="s">
        <v>15</v>
      </c>
      <c r="AB76" s="12" t="s">
        <v>15</v>
      </c>
      <c r="AC76" s="12"/>
      <c r="AD76" s="12"/>
      <c r="AE76" s="12"/>
      <c r="AF76" s="12"/>
      <c r="AG76" s="12"/>
      <c r="AH76" s="5">
        <f>AI76+AJ76</f>
        <v>13</v>
      </c>
      <c r="AI76" s="5">
        <f>COUNTA(C76:AG76)-AK76-AL76-AJ76-AM76-AN76-AO76-AP76-AQ76-AR76</f>
        <v>13</v>
      </c>
      <c r="AJ76" s="17">
        <f>COUNTIF(C76:AG76,'Attendance Key '!$A$7)+COUNTIF(C76:AG76,'Attendance Key '!$A$15)*0.5</f>
        <v>0</v>
      </c>
      <c r="AK76" s="5">
        <f>COUNTIF(C76:AG76,'Attendance Key '!$A$3)+COUNTIF(C76:AG76,'Attendance Key '!$A$5)*0.5</f>
        <v>0</v>
      </c>
      <c r="AL76" s="18">
        <f>COUNTIF(C76:AG76,'Attendance Key '!$A$4)+COUNTIF(C76:AG76,'Attendance Key '!$A$6)*0.5</f>
        <v>0</v>
      </c>
      <c r="AM76" s="5">
        <f>COUNTIF(C76:AG76,'Attendance Key '!$A$10)</f>
        <v>0</v>
      </c>
      <c r="AN76" s="5">
        <f>COUNTIF(C76:AG76,'Attendance Key '!$A$8)+COUNTIF(C76:AG76,'Attendance Key '!$A$9)*0.5</f>
        <v>0</v>
      </c>
      <c r="AO76" s="5">
        <f>COUNTIF(C76:AG76,'Attendance Key '!$A$13)+COUNTIF(C76:AG76,'Attendance Key '!$A$14)*0.5</f>
        <v>0</v>
      </c>
      <c r="AP76" s="5">
        <f>COUNTIF(C76:AG76,'Attendance Key '!$A$11)+COUNTIF(C76:AF76,'Attendance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5">
        <f>COUNTIF(C76:AG76,'Attendance Key '!$A$18)+COUNTIF(C76:AG76,'Attendance Key '!$A$19)*0.5</f>
        <v>0</v>
      </c>
    </row>
    <row r="77" ht="15">
      <c r="A77" s="11" t="s">
        <v>151</v>
      </c>
      <c r="B77" s="11" t="s">
        <v>152</v>
      </c>
      <c r="C77" s="12" t="s">
        <v>19</v>
      </c>
      <c r="D77" s="12" t="s">
        <v>19</v>
      </c>
      <c r="E77" s="12" t="s">
        <v>19</v>
      </c>
      <c r="F77" s="12" t="s">
        <v>15</v>
      </c>
      <c r="G77" s="12" t="s">
        <v>15</v>
      </c>
      <c r="H77" s="12" t="s">
        <v>19</v>
      </c>
      <c r="I77" s="12" t="s">
        <v>19</v>
      </c>
      <c r="J77" s="12" t="s">
        <v>19</v>
      </c>
      <c r="K77" s="12" t="s">
        <v>19</v>
      </c>
      <c r="L77" s="12" t="s">
        <v>19</v>
      </c>
      <c r="M77" s="12" t="s">
        <v>15</v>
      </c>
      <c r="N77" s="12" t="s">
        <v>15</v>
      </c>
      <c r="O77" s="12" t="s">
        <v>19</v>
      </c>
      <c r="P77" s="12" t="s">
        <v>19</v>
      </c>
      <c r="Q77" s="12" t="s">
        <v>19</v>
      </c>
      <c r="R77" s="12" t="s">
        <v>19</v>
      </c>
      <c r="S77" s="12" t="s">
        <v>19</v>
      </c>
      <c r="T77" s="12" t="s">
        <v>15</v>
      </c>
      <c r="U77" s="12" t="s">
        <v>15</v>
      </c>
      <c r="V77" s="12"/>
      <c r="W77" s="12"/>
      <c r="X77" s="12"/>
      <c r="Y77" s="12"/>
      <c r="Z77" s="12"/>
      <c r="AA77" s="12" t="s">
        <v>15</v>
      </c>
      <c r="AB77" s="12" t="s">
        <v>15</v>
      </c>
      <c r="AC77" s="12"/>
      <c r="AD77" s="12"/>
      <c r="AE77" s="12"/>
      <c r="AF77" s="12"/>
      <c r="AG77" s="12"/>
      <c r="AH77" s="5">
        <f>AI77+AJ77</f>
        <v>13</v>
      </c>
      <c r="AI77" s="5">
        <f>COUNTA(C77:AG77)-AK77-AL77-AJ77-AM77-AN77-AO77-AP77-AQ77-AR77</f>
        <v>13</v>
      </c>
      <c r="AJ77" s="17">
        <f>COUNTIF(C77:AG77,'Attendance Key '!$A$7)+COUNTIF(C77:AG77,'Attendance Key '!$A$15)*0.5</f>
        <v>0</v>
      </c>
      <c r="AK77" s="5">
        <f>COUNTIF(C77:AG77,'Attendance Key '!$A$3)+COUNTIF(C77:AG77,'Attendance Key '!$A$5)*0.5</f>
        <v>0</v>
      </c>
      <c r="AL77" s="18">
        <f>COUNTIF(C77:AG77,'Attendance Key '!$A$4)+COUNTIF(C77:AG77,'Attendance Key '!$A$6)*0.5</f>
        <v>0</v>
      </c>
      <c r="AM77" s="5">
        <f>COUNTIF(C77:AG77,'Attendance Key '!$A$10)</f>
        <v>0</v>
      </c>
      <c r="AN77" s="5">
        <f>COUNTIF(C77:AG77,'Attendance Key '!$A$8)+COUNTIF(C77:AG77,'Attendance Key '!$A$9)*0.5</f>
        <v>0</v>
      </c>
      <c r="AO77" s="5">
        <f>COUNTIF(C77:AG77,'Attendance Key '!$A$13)+COUNTIF(C77:AG77,'Attendance Key '!$A$14)*0.5</f>
        <v>0</v>
      </c>
      <c r="AP77" s="5">
        <f>COUNTIF(C77:AG77,'Attendance Key '!$A$11)+COUNTIF(C77:AF77,'Attendance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5">
        <f>COUNTIF(C77:AG77,'Attendance Key '!$A$18)+COUNTIF(C77:AG77,'Attendance Key '!$A$19)*0.5</f>
        <v>0</v>
      </c>
    </row>
    <row r="78" ht="15">
      <c r="A78" s="11" t="s">
        <v>153</v>
      </c>
      <c r="B78" s="11" t="s">
        <v>154</v>
      </c>
      <c r="C78" s="12" t="s">
        <v>19</v>
      </c>
      <c r="D78" s="12" t="s">
        <v>19</v>
      </c>
      <c r="E78" s="12" t="s">
        <v>19</v>
      </c>
      <c r="F78" s="12" t="s">
        <v>15</v>
      </c>
      <c r="G78" s="12" t="s">
        <v>15</v>
      </c>
      <c r="H78" s="12" t="s">
        <v>19</v>
      </c>
      <c r="I78" s="12" t="s">
        <v>19</v>
      </c>
      <c r="J78" s="12" t="s">
        <v>19</v>
      </c>
      <c r="K78" s="12" t="s">
        <v>19</v>
      </c>
      <c r="L78" s="12" t="s">
        <v>19</v>
      </c>
      <c r="M78" s="12" t="s">
        <v>15</v>
      </c>
      <c r="N78" s="12" t="s">
        <v>15</v>
      </c>
      <c r="O78" s="12" t="s">
        <v>19</v>
      </c>
      <c r="P78" s="12" t="s">
        <v>19</v>
      </c>
      <c r="Q78" s="12" t="s">
        <v>27</v>
      </c>
      <c r="R78" s="12" t="s">
        <v>19</v>
      </c>
      <c r="S78" s="12" t="s">
        <v>19</v>
      </c>
      <c r="T78" s="12" t="s">
        <v>15</v>
      </c>
      <c r="U78" s="12" t="s">
        <v>15</v>
      </c>
      <c r="V78" s="12"/>
      <c r="W78" s="12"/>
      <c r="X78" s="12"/>
      <c r="Y78" s="12"/>
      <c r="Z78" s="12"/>
      <c r="AA78" s="12" t="s">
        <v>15</v>
      </c>
      <c r="AB78" s="12" t="s">
        <v>15</v>
      </c>
      <c r="AC78" s="12"/>
      <c r="AD78" s="12"/>
      <c r="AE78" s="12"/>
      <c r="AF78" s="12"/>
      <c r="AG78" s="12"/>
      <c r="AH78" s="5">
        <f>AI78+AJ78</f>
        <v>13</v>
      </c>
      <c r="AI78" s="5">
        <f>COUNTA(C78:AG78)-AK78-AL78-AJ78-AM78-AN78-AO78-AP78-AQ78-AR78</f>
        <v>12</v>
      </c>
      <c r="AJ78" s="17">
        <f>COUNTIF(C78:AG78,'Attendance Key '!$A$7)+COUNTIF(C78:AG78,'Attendance Key '!$A$15)*0.5</f>
        <v>1</v>
      </c>
      <c r="AK78" s="5">
        <f>COUNTIF(C78:AG78,'Attendance Key '!$A$3)+COUNTIF(C78:AG78,'Attendance Key '!$A$5)*0.5</f>
        <v>0</v>
      </c>
      <c r="AL78" s="18">
        <f>COUNTIF(C78:AG78,'Attendance Key '!$A$4)+COUNTIF(C78:AG78,'Attendance Key '!$A$6)*0.5</f>
        <v>0</v>
      </c>
      <c r="AM78" s="5">
        <f>COUNTIF(C78:AG78,'Attendance Key '!$A$10)</f>
        <v>0</v>
      </c>
      <c r="AN78" s="5">
        <f>COUNTIF(C78:AG78,'Attendance Key '!$A$8)+COUNTIF(C78:AG78,'Attendance Key '!$A$9)*0.5</f>
        <v>0</v>
      </c>
      <c r="AO78" s="5">
        <f>COUNTIF(C78:AG78,'Attendance Key '!$A$13)+COUNTIF(C78:AG78,'Attendance Key '!$A$14)*0.5</f>
        <v>0</v>
      </c>
      <c r="AP78" s="5">
        <f>COUNTIF(C78:AG78,'Attendance Key '!$A$11)+COUNTIF(C78:AF78,'Attendance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5">
        <f>COUNTIF(C78:AG78,'Attendance Key '!$A$18)+COUNTIF(C78:AG78,'Attendance Key '!$A$19)*0.5</f>
        <v>0</v>
      </c>
    </row>
    <row r="79" ht="15">
      <c r="A79" s="11" t="s">
        <v>155</v>
      </c>
      <c r="B79" s="11" t="s">
        <v>156</v>
      </c>
      <c r="C79" s="12" t="s">
        <v>19</v>
      </c>
      <c r="D79" s="12" t="s">
        <v>19</v>
      </c>
      <c r="E79" s="12" t="s">
        <v>19</v>
      </c>
      <c r="F79" s="12" t="s">
        <v>15</v>
      </c>
      <c r="G79" s="12" t="s">
        <v>15</v>
      </c>
      <c r="H79" s="12" t="s">
        <v>19</v>
      </c>
      <c r="I79" s="12" t="s">
        <v>19</v>
      </c>
      <c r="J79" s="12" t="s">
        <v>19</v>
      </c>
      <c r="K79" s="12" t="s">
        <v>19</v>
      </c>
      <c r="L79" s="12" t="s">
        <v>19</v>
      </c>
      <c r="M79" s="12" t="s">
        <v>15</v>
      </c>
      <c r="N79" s="12" t="s">
        <v>15</v>
      </c>
      <c r="O79" s="12" t="s">
        <v>19</v>
      </c>
      <c r="P79" s="12" t="s">
        <v>71</v>
      </c>
      <c r="Q79" s="12" t="s">
        <v>19</v>
      </c>
      <c r="R79" s="12" t="s">
        <v>19</v>
      </c>
      <c r="S79" s="12" t="s">
        <v>19</v>
      </c>
      <c r="T79" s="12" t="s">
        <v>15</v>
      </c>
      <c r="U79" s="12" t="s">
        <v>15</v>
      </c>
      <c r="V79" s="12"/>
      <c r="W79" s="12"/>
      <c r="X79" s="12"/>
      <c r="Y79" s="12"/>
      <c r="Z79" s="12"/>
      <c r="AA79" s="12" t="s">
        <v>15</v>
      </c>
      <c r="AB79" s="12" t="s">
        <v>15</v>
      </c>
      <c r="AC79" s="12"/>
      <c r="AD79" s="12"/>
      <c r="AE79" s="12"/>
      <c r="AF79" s="12"/>
      <c r="AG79" s="12"/>
      <c r="AH79" s="5">
        <f>AI79+AJ79</f>
        <v>12.5</v>
      </c>
      <c r="AI79" s="5">
        <f>COUNTA(C79:AG79)-AK79-AL79-AJ79-AM79-AN79-AO79-AP79-AQ79-AR79</f>
        <v>12.5</v>
      </c>
      <c r="AJ79" s="17">
        <f>COUNTIF(C79:AG79,'Attendance Key '!$A$7)+COUNTIF(C79:AG79,'Attendance Key '!$A$15)*0.5</f>
        <v>0</v>
      </c>
      <c r="AK79" s="5">
        <f>COUNTIF(C79:AG79,'Attendance Key '!$A$3)+COUNTIF(C79:AG79,'Attendance Key '!$A$5)*0.5</f>
        <v>0</v>
      </c>
      <c r="AL79" s="18">
        <f>COUNTIF(C79:AG79,'Attendance Key '!$A$4)+COUNTIF(C79:AG79,'Attendance Key '!$A$6)*0.5</f>
        <v>0</v>
      </c>
      <c r="AM79" s="5">
        <f>COUNTIF(C79:AG79,'Attendance Key '!$A$10)</f>
        <v>0</v>
      </c>
      <c r="AN79" s="5">
        <f>COUNTIF(C79:AG79,'Attendance Key '!$A$8)+COUNTIF(C79:AG79,'Attendance Key '!$A$9)*0.5</f>
        <v>0</v>
      </c>
      <c r="AO79" s="5">
        <f>COUNTIF(C79:AG79,'Attendance Key '!$A$13)+COUNTIF(C79:AG79,'Attendance Key '!$A$14)*0.5</f>
        <v>0</v>
      </c>
      <c r="AP79" s="5">
        <f>COUNTIF(C79:AG79,'Attendance Key '!$A$11)+COUNTIF(C79:AF79,'Attendance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5">
        <f>COUNTIF(C79:AG79,'Attendance Key '!$A$18)+COUNTIF(C79:AG79,'Attendance Key '!$A$19)*0.5</f>
        <v>0</v>
      </c>
    </row>
    <row r="80" ht="15">
      <c r="A80" s="11" t="s">
        <v>104</v>
      </c>
      <c r="B80" s="11" t="s">
        <v>105</v>
      </c>
      <c r="C80" s="12" t="s">
        <v>19</v>
      </c>
      <c r="D80" s="12" t="s">
        <v>19</v>
      </c>
      <c r="E80" s="12" t="s">
        <v>19</v>
      </c>
      <c r="F80" s="12" t="s">
        <v>15</v>
      </c>
      <c r="G80" s="12" t="s">
        <v>15</v>
      </c>
      <c r="H80" s="12" t="s">
        <v>19</v>
      </c>
      <c r="I80" s="12" t="s">
        <v>19</v>
      </c>
      <c r="J80" s="12" t="s">
        <v>19</v>
      </c>
      <c r="K80" s="12" t="s">
        <v>19</v>
      </c>
      <c r="L80" s="12" t="s">
        <v>19</v>
      </c>
      <c r="M80" s="12" t="s">
        <v>15</v>
      </c>
      <c r="N80" s="12" t="s">
        <v>15</v>
      </c>
      <c r="O80" s="12" t="s">
        <v>19</v>
      </c>
      <c r="P80" s="12" t="s">
        <v>19</v>
      </c>
      <c r="Q80" s="12" t="s">
        <v>19</v>
      </c>
      <c r="R80" s="12" t="s">
        <v>19</v>
      </c>
      <c r="S80" s="12" t="s">
        <v>19</v>
      </c>
      <c r="T80" s="12" t="s">
        <v>15</v>
      </c>
      <c r="U80" s="12" t="s">
        <v>15</v>
      </c>
      <c r="V80" s="12"/>
      <c r="W80" s="12"/>
      <c r="X80" s="12"/>
      <c r="Y80" s="12"/>
      <c r="Z80" s="12"/>
      <c r="AA80" s="12" t="s">
        <v>15</v>
      </c>
      <c r="AB80" s="12" t="s">
        <v>15</v>
      </c>
      <c r="AC80" s="12"/>
      <c r="AD80" s="12"/>
      <c r="AE80" s="5"/>
      <c r="AF80" s="5"/>
      <c r="AG80" s="5"/>
      <c r="AH80" s="5">
        <f>AI80+AJ80</f>
        <v>13</v>
      </c>
      <c r="AI80" s="5">
        <f>COUNTA(C80:AG80)-AK80-AL80-AJ80-AM80-AN80-AO80-AP80-AQ80-AR80</f>
        <v>13</v>
      </c>
      <c r="AJ80" s="17">
        <f>COUNTIF(C80:AG80,'Attendance Key '!$A$7)+COUNTIF(C80:AG80,'Attendance Key '!$A$15)*0.5</f>
        <v>0</v>
      </c>
      <c r="AK80" s="5">
        <f>COUNTIF(C80:AG80,'Attendance Key '!$A$3)+COUNTIF(C80:AG80,'Attendance Key '!$A$5)*0.5</f>
        <v>0</v>
      </c>
      <c r="AL80" s="18">
        <f>COUNTIF(C80:AG80,'Attendance Key '!$A$4)+COUNTIF(C80:AG80,'Attendance Key '!$A$6)*0.5</f>
        <v>0</v>
      </c>
      <c r="AM80" s="5">
        <f>COUNTIF(C80:AG80,'Attendance Key '!$A$10)</f>
        <v>0</v>
      </c>
      <c r="AN80" s="5">
        <f>COUNTIF(C80:AG80,'Attendance Key '!$A$8)+COUNTIF(C80:AG80,'Attendance Key '!$A$9)*0.5</f>
        <v>0</v>
      </c>
      <c r="AO80" s="5">
        <f>COUNTIF(C80:AG80,'Attendance Key '!$A$13)+COUNTIF(C80:AG80,'Attendance Key '!$A$14)*0.5</f>
        <v>0</v>
      </c>
      <c r="AP80" s="5">
        <f>COUNTIF(C80:AG80,'Attendance Key '!$A$11)+COUNTIF(C80:AF80,'Attendance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5">
        <f>COUNTIF(C80:AG80,'Attendance Key '!$A$18)+COUNTIF(C80:AG80,'Attendance Key '!$A$19)*0.5</f>
        <v>0</v>
      </c>
    </row>
    <row r="81" ht="15">
      <c r="A81" s="11" t="s">
        <v>60</v>
      </c>
      <c r="B81" s="11" t="s">
        <v>61</v>
      </c>
      <c r="C81" s="12" t="s">
        <v>19</v>
      </c>
      <c r="D81" s="12" t="s">
        <v>19</v>
      </c>
      <c r="E81" s="12" t="s">
        <v>19</v>
      </c>
      <c r="F81" s="12" t="s">
        <v>15</v>
      </c>
      <c r="G81" s="12" t="s">
        <v>15</v>
      </c>
      <c r="H81" s="12" t="s">
        <v>19</v>
      </c>
      <c r="I81" s="12" t="s">
        <v>19</v>
      </c>
      <c r="J81" s="12" t="s">
        <v>19</v>
      </c>
      <c r="K81" s="12" t="s">
        <v>19</v>
      </c>
      <c r="L81" s="12" t="s">
        <v>19</v>
      </c>
      <c r="M81" s="12" t="s">
        <v>15</v>
      </c>
      <c r="N81" s="12" t="s">
        <v>15</v>
      </c>
      <c r="O81" s="12" t="s">
        <v>19</v>
      </c>
      <c r="P81" s="12" t="s">
        <v>19</v>
      </c>
      <c r="Q81" s="12" t="s">
        <v>19</v>
      </c>
      <c r="R81" s="12" t="s">
        <v>19</v>
      </c>
      <c r="S81" s="12" t="s">
        <v>19</v>
      </c>
      <c r="T81" s="12" t="s">
        <v>15</v>
      </c>
      <c r="U81" s="12" t="s">
        <v>15</v>
      </c>
      <c r="V81" s="12"/>
      <c r="W81" s="12"/>
      <c r="X81" s="12"/>
      <c r="Y81" s="12"/>
      <c r="Z81" s="12"/>
      <c r="AA81" s="12" t="s">
        <v>15</v>
      </c>
      <c r="AB81" s="12" t="s">
        <v>15</v>
      </c>
      <c r="AC81" s="12"/>
      <c r="AD81" s="12"/>
      <c r="AE81" s="5"/>
      <c r="AF81" s="5"/>
      <c r="AG81" s="5"/>
      <c r="AH81" s="5">
        <f>AI81+AJ81</f>
        <v>13</v>
      </c>
      <c r="AI81" s="5">
        <f>COUNTA(C81:AG81)-AK81-AL81-AJ81-AM81-AN81-AO81-AP81-AQ81-AR81</f>
        <v>13</v>
      </c>
      <c r="AJ81" s="17">
        <f>COUNTIF(C81:AG81,'Attendance Key '!$A$7)+COUNTIF(C81:AG81,'Attendance Key '!$A$15)*0.5</f>
        <v>0</v>
      </c>
      <c r="AK81" s="5">
        <f>COUNTIF(C81:AG81,'Attendance Key '!$A$3)+COUNTIF(C81:AG81,'Attendance Key '!$A$5)*0.5</f>
        <v>0</v>
      </c>
      <c r="AL81" s="18">
        <f>COUNTIF(C81:AG81,'Attendance Key '!$A$4)+COUNTIF(C81:AG81,'Attendance Key '!$A$6)*0.5</f>
        <v>0</v>
      </c>
      <c r="AM81" s="5">
        <f>COUNTIF(C81:AG81,'Attendance Key '!$A$10)</f>
        <v>0</v>
      </c>
      <c r="AN81" s="5">
        <f>COUNTIF(C81:AG81,'Attendance Key '!$A$8)+COUNTIF(C81:AG81,'Attendance Key '!$A$9)*0.5</f>
        <v>0</v>
      </c>
      <c r="AO81" s="5">
        <f>COUNTIF(C81:AG81,'Attendance Key '!$A$13)+COUNTIF(C81:AG81,'Attendance Key '!$A$14)*0.5</f>
        <v>0</v>
      </c>
      <c r="AP81" s="5">
        <f>COUNTIF(C81:AG81,'Attendance Key '!$A$11)+COUNTIF(C81:AF81,'Attendance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5">
        <f>COUNTIF(C81:AG81,'Attendance Key '!$A$18)+COUNTIF(C81:AG81,'Attendance Key '!$A$19)*0.5</f>
        <v>0</v>
      </c>
    </row>
    <row r="82" ht="15">
      <c r="A82" s="11" t="s">
        <v>112</v>
      </c>
      <c r="B82" s="11" t="s">
        <v>113</v>
      </c>
      <c r="C82" s="12" t="s">
        <v>19</v>
      </c>
      <c r="D82" s="12" t="s">
        <v>19</v>
      </c>
      <c r="E82" s="12" t="s">
        <v>19</v>
      </c>
      <c r="F82" s="12" t="s">
        <v>15</v>
      </c>
      <c r="G82" s="12" t="s">
        <v>15</v>
      </c>
      <c r="H82" s="12" t="s">
        <v>19</v>
      </c>
      <c r="I82" s="12" t="s">
        <v>19</v>
      </c>
      <c r="J82" s="12" t="s">
        <v>19</v>
      </c>
      <c r="K82" s="12" t="s">
        <v>19</v>
      </c>
      <c r="L82" s="12" t="s">
        <v>19</v>
      </c>
      <c r="M82" s="12" t="s">
        <v>15</v>
      </c>
      <c r="N82" s="12" t="s">
        <v>15</v>
      </c>
      <c r="O82" s="12" t="s">
        <v>19</v>
      </c>
      <c r="P82" s="12" t="s">
        <v>19</v>
      </c>
      <c r="Q82" s="12" t="s">
        <v>19</v>
      </c>
      <c r="R82" s="12" t="s">
        <v>19</v>
      </c>
      <c r="S82" s="12" t="s">
        <v>19</v>
      </c>
      <c r="T82" s="12" t="s">
        <v>15</v>
      </c>
      <c r="U82" s="12" t="s">
        <v>15</v>
      </c>
      <c r="V82" s="12"/>
      <c r="W82" s="12"/>
      <c r="X82" s="12"/>
      <c r="Y82" s="12"/>
      <c r="Z82" s="12"/>
      <c r="AA82" s="12" t="s">
        <v>15</v>
      </c>
      <c r="AB82" s="12" t="s">
        <v>15</v>
      </c>
      <c r="AC82" s="12"/>
      <c r="AD82" s="12"/>
      <c r="AE82" s="5"/>
      <c r="AF82" s="5"/>
      <c r="AG82" s="5"/>
      <c r="AH82" s="5">
        <f>AI82+AJ82</f>
        <v>13</v>
      </c>
      <c r="AI82" s="5">
        <f>COUNTA(C82:AG82)-AK82-AL82-AJ82-AM82-AN82-AO82-AP82-AQ82-AR82</f>
        <v>13</v>
      </c>
      <c r="AJ82" s="17">
        <f>COUNTIF(C82:AG82,'Attendance Key '!$A$7)+COUNTIF(C82:AG82,'Attendance Key '!$A$15)*0.5</f>
        <v>0</v>
      </c>
      <c r="AK82" s="5">
        <f>COUNTIF(C82:AG82,'Attendance Key '!$A$3)+COUNTIF(C82:AG82,'Attendance Key '!$A$5)*0.5</f>
        <v>0</v>
      </c>
      <c r="AL82" s="18">
        <f>COUNTIF(C82:AG82,'Attendance Key '!$A$4)+COUNTIF(C82:AG82,'Attendance Key '!$A$6)*0.5</f>
        <v>0</v>
      </c>
      <c r="AM82" s="5">
        <f>COUNTIF(C82:AG82,'Attendance Key '!$A$10)</f>
        <v>0</v>
      </c>
      <c r="AN82" s="5">
        <f>COUNTIF(C82:AG82,'Attendance Key '!$A$8)+COUNTIF(C82:AG82,'Attendance Key '!$A$9)*0.5</f>
        <v>0</v>
      </c>
      <c r="AO82" s="5">
        <f>COUNTIF(C82:AG82,'Attendance Key '!$A$13)+COUNTIF(C82:AG82,'Attendance Key '!$A$14)*0.5</f>
        <v>0</v>
      </c>
      <c r="AP82" s="5">
        <f>COUNTIF(C82:AG82,'Attendance Key '!$A$11)+COUNTIF(C82:AF82,'Attendance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5">
        <f>COUNTIF(C82:AG82,'Attendance Key '!$A$18)+COUNTIF(C82:AG82,'Attendance Key '!$A$19)*0.5</f>
        <v>0</v>
      </c>
    </row>
    <row r="83" ht="15">
      <c r="A83" s="11" t="s">
        <v>157</v>
      </c>
      <c r="B83" s="11" t="s">
        <v>158</v>
      </c>
      <c r="C83" s="12" t="s">
        <v>19</v>
      </c>
      <c r="D83" s="12" t="s">
        <v>19</v>
      </c>
      <c r="E83" s="12" t="s">
        <v>19</v>
      </c>
      <c r="F83" s="12" t="s">
        <v>15</v>
      </c>
      <c r="G83" s="12" t="s">
        <v>15</v>
      </c>
      <c r="H83" s="12" t="s">
        <v>19</v>
      </c>
      <c r="I83" s="12" t="s">
        <v>19</v>
      </c>
      <c r="J83" s="12" t="s">
        <v>19</v>
      </c>
      <c r="K83" s="12" t="s">
        <v>19</v>
      </c>
      <c r="L83" s="12" t="s">
        <v>19</v>
      </c>
      <c r="M83" s="12" t="s">
        <v>15</v>
      </c>
      <c r="N83" s="12" t="s">
        <v>15</v>
      </c>
      <c r="O83" s="12" t="s">
        <v>19</v>
      </c>
      <c r="P83" s="12" t="s">
        <v>19</v>
      </c>
      <c r="Q83" s="12" t="s">
        <v>19</v>
      </c>
      <c r="R83" s="12" t="s">
        <v>19</v>
      </c>
      <c r="S83" s="12" t="s">
        <v>19</v>
      </c>
      <c r="T83" s="12" t="s">
        <v>15</v>
      </c>
      <c r="U83" s="12" t="s">
        <v>15</v>
      </c>
      <c r="V83" s="12"/>
      <c r="W83" s="12"/>
      <c r="X83" s="12"/>
      <c r="Y83" s="12"/>
      <c r="Z83" s="12"/>
      <c r="AA83" s="12" t="s">
        <v>15</v>
      </c>
      <c r="AB83" s="12" t="s">
        <v>15</v>
      </c>
      <c r="AC83" s="12"/>
      <c r="AD83" s="12"/>
      <c r="AE83" s="5"/>
      <c r="AF83" s="5"/>
      <c r="AG83" s="5"/>
      <c r="AH83" s="5">
        <f>AI83+AJ83</f>
        <v>13</v>
      </c>
      <c r="AI83" s="5">
        <f>COUNTA(C83:AG83)-AK83-AL83-AJ83-AM83-AN83-AO83-AP83-AQ83-AR83</f>
        <v>13</v>
      </c>
      <c r="AJ83" s="17">
        <f>COUNTIF(C83:AG83,'Attendance Key '!$A$7)+COUNTIF(C83:AG83,'Attendance Key '!$A$15)*0.5</f>
        <v>0</v>
      </c>
      <c r="AK83" s="5">
        <f>COUNTIF(C83:AG83,'Attendance Key '!$A$3)+COUNTIF(C83:AG83,'Attendance Key '!$A$5)*0.5</f>
        <v>0</v>
      </c>
      <c r="AL83" s="18">
        <f>COUNTIF(C83:AG83,'Attendance Key '!$A$4)+COUNTIF(C83:AG83,'Attendance Key '!$A$6)*0.5</f>
        <v>0</v>
      </c>
      <c r="AM83" s="5">
        <f>COUNTIF(C83:AG83,'Attendance Key '!$A$10)</f>
        <v>0</v>
      </c>
      <c r="AN83" s="5">
        <f>COUNTIF(C83:AG83,'Attendance Key '!$A$8)+COUNTIF(C83:AG83,'Attendance Key '!$A$9)*0.5</f>
        <v>0</v>
      </c>
      <c r="AO83" s="5">
        <f>COUNTIF(C83:AG83,'Attendance Key '!$A$13)+COUNTIF(C83:AG83,'Attendance Key '!$A$14)*0.5</f>
        <v>0</v>
      </c>
      <c r="AP83" s="5">
        <f>COUNTIF(C83:AG83,'Attendance Key '!$A$11)+COUNTIF(C83:AF83,'Attendance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5">
        <f>COUNTIF(C83:AG83,'Attendance Key '!$A$18)+COUNTIF(C83:AG83,'Attendance Key '!$A$19)*0.5</f>
        <v>0</v>
      </c>
    </row>
    <row r="84" ht="15">
      <c r="A84" s="11" t="s">
        <v>90</v>
      </c>
      <c r="B84" s="11" t="s">
        <v>91</v>
      </c>
      <c r="C84" s="12" t="s">
        <v>19</v>
      </c>
      <c r="D84" s="12" t="s">
        <v>19</v>
      </c>
      <c r="E84" s="12" t="s">
        <v>19</v>
      </c>
      <c r="F84" s="12" t="s">
        <v>15</v>
      </c>
      <c r="G84" s="12" t="s">
        <v>15</v>
      </c>
      <c r="H84" s="12" t="s">
        <v>19</v>
      </c>
      <c r="I84" s="12" t="s">
        <v>19</v>
      </c>
      <c r="J84" s="12" t="s">
        <v>19</v>
      </c>
      <c r="K84" s="12" t="s">
        <v>19</v>
      </c>
      <c r="L84" s="12" t="s">
        <v>19</v>
      </c>
      <c r="M84" s="12" t="s">
        <v>15</v>
      </c>
      <c r="N84" s="12" t="s">
        <v>15</v>
      </c>
      <c r="O84" s="12" t="s">
        <v>19</v>
      </c>
      <c r="P84" s="12" t="s">
        <v>19</v>
      </c>
      <c r="Q84" s="12" t="s">
        <v>19</v>
      </c>
      <c r="R84" s="12" t="s">
        <v>19</v>
      </c>
      <c r="S84" s="12" t="s">
        <v>19</v>
      </c>
      <c r="T84" s="12" t="s">
        <v>15</v>
      </c>
      <c r="U84" s="12" t="s">
        <v>15</v>
      </c>
      <c r="V84" s="12"/>
      <c r="W84" s="12"/>
      <c r="X84" s="12"/>
      <c r="Y84" s="12"/>
      <c r="Z84" s="12"/>
      <c r="AA84" s="12" t="s">
        <v>15</v>
      </c>
      <c r="AB84" s="12" t="s">
        <v>15</v>
      </c>
      <c r="AC84" s="12"/>
      <c r="AD84" s="12"/>
      <c r="AE84" s="5"/>
      <c r="AF84" s="5"/>
      <c r="AG84" s="5"/>
      <c r="AH84" s="5">
        <f>AI84+AJ84</f>
        <v>13</v>
      </c>
      <c r="AI84" s="5">
        <f>COUNTA(C84:AG84)-AK84-AL84-AJ84-AM84-AN84-AO84-AP84-AQ84-AR84</f>
        <v>13</v>
      </c>
      <c r="AJ84" s="17">
        <f>COUNTIF(C84:AG84,'Attendance Key '!$A$7)+COUNTIF(C84:AG84,'Attendance Key '!$A$15)*0.5</f>
        <v>0</v>
      </c>
      <c r="AK84" s="5">
        <f>COUNTIF(C84:AG84,'Attendance Key '!$A$3)+COUNTIF(C84:AG84,'Attendance Key '!$A$5)*0.5</f>
        <v>0</v>
      </c>
      <c r="AL84" s="18">
        <f>COUNTIF(C84:AG84,'Attendance Key '!$A$4)+COUNTIF(C84:AG84,'Attendance Key '!$A$6)*0.5</f>
        <v>0</v>
      </c>
      <c r="AM84" s="5">
        <f>COUNTIF(C84:AG84,'Attendance Key '!$A$10)</f>
        <v>0</v>
      </c>
      <c r="AN84" s="5">
        <f>COUNTIF(C84:AG84,'Attendance Key '!$A$8)+COUNTIF(C84:AG84,'Attendance Key '!$A$9)*0.5</f>
        <v>0</v>
      </c>
      <c r="AO84" s="5">
        <f>COUNTIF(C84:AG84,'Attendance Key '!$A$13)+COUNTIF(C84:AG84,'Attendance Key '!$A$14)*0.5</f>
        <v>0</v>
      </c>
      <c r="AP84" s="5">
        <f>COUNTIF(C84:AG84,'Attendance Key '!$A$11)+COUNTIF(C84:AF84,'Attendance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5">
        <f>COUNTIF(C84:AG84,'Attendance Key '!$A$18)+COUNTIF(C84:AG84,'Attendance Key '!$A$19)*0.5</f>
        <v>0</v>
      </c>
    </row>
    <row r="85" ht="15">
      <c r="A85" s="11" t="s">
        <v>86</v>
      </c>
      <c r="B85" s="11" t="s">
        <v>87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2" t="s">
        <v>27</v>
      </c>
      <c r="P85" s="12" t="s">
        <v>27</v>
      </c>
      <c r="Q85" s="12" t="s">
        <v>27</v>
      </c>
      <c r="R85" s="12" t="s">
        <v>27</v>
      </c>
      <c r="S85" s="12" t="s">
        <v>70</v>
      </c>
      <c r="T85" s="12" t="s">
        <v>15</v>
      </c>
      <c r="U85" s="12" t="s">
        <v>15</v>
      </c>
      <c r="V85" s="12" t="s">
        <v>27</v>
      </c>
      <c r="W85" s="12" t="s">
        <v>27</v>
      </c>
      <c r="X85" s="12" t="s">
        <v>27</v>
      </c>
      <c r="Y85" s="12" t="s">
        <v>27</v>
      </c>
      <c r="Z85" s="12" t="s">
        <v>27</v>
      </c>
      <c r="AA85" s="12" t="s">
        <v>15</v>
      </c>
      <c r="AB85" s="12" t="s">
        <v>15</v>
      </c>
      <c r="AC85" s="12" t="s">
        <v>27</v>
      </c>
      <c r="AD85" s="12" t="s">
        <v>27</v>
      </c>
      <c r="AE85" s="12" t="s">
        <v>27</v>
      </c>
      <c r="AF85" s="12" t="s">
        <v>27</v>
      </c>
      <c r="AG85" s="5"/>
      <c r="AH85" s="5">
        <f>AI85+AJ85</f>
        <v>13</v>
      </c>
      <c r="AI85" s="5">
        <f>COUNTA(C85:AG85)-AK85-AL85-AJ85-AM85-AN85-AO85-AP85-AQ85-AR85</f>
        <v>0</v>
      </c>
      <c r="AJ85" s="17">
        <f>COUNTIF(C85:AG85,'Attendance Key '!$A$7)+COUNTIF(C85:AG85,'Attendance Key '!$A$15)*0.5</f>
        <v>13</v>
      </c>
      <c r="AK85" s="5">
        <f>COUNTIF(C85:AG85,'Attendance Key '!$A$3)+COUNTIF(C85:AG85,'Attendance Key '!$A$5)*0.5</f>
        <v>0</v>
      </c>
      <c r="AL85" s="18">
        <f>COUNTIF(C85:AG85,'Attendance Key '!$A$4)+COUNTIF(C85:AG85,'Attendance Key '!$A$6)*0.5</f>
        <v>0</v>
      </c>
      <c r="AM85" s="5">
        <f>COUNTIF(C85:AG85,'Attendance Key '!$A$10)</f>
        <v>0</v>
      </c>
      <c r="AN85" s="5">
        <f>COUNTIF(C85:AG85,'Attendance Key '!$A$8)+COUNTIF(C85:AG85,'Attendance Key '!$A$9)*0.5</f>
        <v>0</v>
      </c>
      <c r="AO85" s="5">
        <f>COUNTIF(C85:AG85,'Attendance Key '!$A$13)+COUNTIF(C85:AG85,'Attendance Key '!$A$14)*0.5</f>
        <v>0</v>
      </c>
      <c r="AP85" s="5">
        <f>COUNTIF(C85:AG85,'Attendance Key '!$A$11)+COUNTIF(C85:AF85,'Attendance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5">
        <f>COUNTIF(C85:AG85,'Attendance Key '!$A$18)+COUNTIF(C85:AG85,'Attendance Key '!$A$19)*0.5</f>
        <v>0</v>
      </c>
    </row>
    <row r="86" ht="12.7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2.7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2.7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2.7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2.7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ht="12.7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ht="12.7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ht="12.7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ht="12.7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ht="12.7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ht="12.7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</sheetData>
  <mergeCells count="1">
    <mergeCell ref="A1:B1"/>
  </mergeCells>
  <dataValidations count="2" disablePrompts="1">
    <dataValidation sqref="AG3:AG79 AE80:AG84 AG85 C86:AG1006" type="list" allowBlank="1" errorStyle="stop" imeMode="noControl" operator="between" showDropDown="0" showErrorMessage="0" showInputMessage="0">
      <formula1>'Attendance Key '!$A$2:$A$18</formula1>
    </dataValidation>
    <dataValidation sqref="C3:AF79 C80:AD84 C85:AF85" type="list" allowBlank="1" errorStyle="stop" imeMode="noControl" operator="between" showDropDown="0" showErrorMessage="0" showInputMessage="0">
      <formula1>'Attendance Key '!$A$2:$A$19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2" topLeftCell="C3" activePane="bottomRight" state="frozen"/>
      <selection activeCell="A1" activeCellId="0" sqref="A1:B1"/>
    </sheetView>
  </sheetViews>
  <sheetFormatPr defaultColWidth="12.5703125" defaultRowHeight="15.75" customHeight="1"/>
  <cols>
    <col customWidth="1" min="2" max="2" width="17.28125"/>
    <col hidden="1" min="33" max="33" width="12.5703125"/>
    <col customWidth="1" min="36" max="36" width="13.7109375"/>
    <col customWidth="1" min="42" max="42" width="14.42578125"/>
    <col customWidth="1" min="45" max="45" width="14.140625"/>
  </cols>
  <sheetData>
    <row r="1" ht="13.5">
      <c r="A1" s="23"/>
      <c r="B1" s="23"/>
      <c r="C1" s="3">
        <v>44683</v>
      </c>
      <c r="D1" s="3">
        <v>44684</v>
      </c>
      <c r="E1" s="3">
        <v>44685</v>
      </c>
      <c r="F1" s="3">
        <v>44686</v>
      </c>
      <c r="G1" s="3">
        <v>44687</v>
      </c>
      <c r="H1" s="3">
        <v>44688</v>
      </c>
      <c r="I1" s="3">
        <v>44689</v>
      </c>
      <c r="J1" s="3">
        <v>44690</v>
      </c>
      <c r="K1" s="3">
        <v>44691</v>
      </c>
      <c r="L1" s="3">
        <v>44692</v>
      </c>
      <c r="M1" s="3">
        <v>44693</v>
      </c>
      <c r="N1" s="3">
        <v>44694</v>
      </c>
      <c r="O1" s="3">
        <v>44695</v>
      </c>
      <c r="P1" s="3">
        <v>44696</v>
      </c>
      <c r="Q1" s="3">
        <v>44697</v>
      </c>
      <c r="R1" s="3">
        <v>44698</v>
      </c>
      <c r="S1" s="3">
        <v>44699</v>
      </c>
      <c r="T1" s="3">
        <v>44700</v>
      </c>
      <c r="U1" s="3">
        <v>44701</v>
      </c>
      <c r="V1" s="3">
        <v>44702</v>
      </c>
      <c r="W1" s="3">
        <v>44703</v>
      </c>
      <c r="X1" s="3">
        <v>44704</v>
      </c>
      <c r="Y1" s="3">
        <v>44705</v>
      </c>
      <c r="Z1" s="3">
        <v>44706</v>
      </c>
      <c r="AA1" s="3">
        <v>44707</v>
      </c>
      <c r="AB1" s="3">
        <v>44708</v>
      </c>
      <c r="AC1" s="3">
        <v>44709</v>
      </c>
      <c r="AD1" s="3">
        <v>44710</v>
      </c>
      <c r="AE1" s="3">
        <v>44711</v>
      </c>
      <c r="AF1" s="3">
        <v>44712</v>
      </c>
      <c r="AG1" s="3">
        <v>44713</v>
      </c>
      <c r="AH1" s="4" t="s">
        <v>0</v>
      </c>
      <c r="AI1" s="4" t="s">
        <v>1</v>
      </c>
      <c r="AJ1" s="5" t="s">
        <v>2</v>
      </c>
      <c r="AK1" s="6" t="s">
        <v>3</v>
      </c>
      <c r="AL1" s="6" t="s">
        <v>4</v>
      </c>
      <c r="AM1" s="5" t="s">
        <v>5</v>
      </c>
      <c r="AN1" s="5" t="s">
        <v>6</v>
      </c>
      <c r="AO1" s="6" t="s">
        <v>7</v>
      </c>
      <c r="AP1" s="5" t="s">
        <v>8</v>
      </c>
      <c r="AQ1" s="5" t="s">
        <v>9</v>
      </c>
      <c r="AR1" s="5" t="s">
        <v>10</v>
      </c>
      <c r="AS1" s="5" t="s">
        <v>11</v>
      </c>
    </row>
    <row r="2" ht="14.25">
      <c r="A2" s="11" t="s">
        <v>12</v>
      </c>
      <c r="B2" s="11" t="s">
        <v>13</v>
      </c>
      <c r="C2" s="8">
        <f t="shared" ref="C2:AG2" si="1">C1</f>
        <v>44683</v>
      </c>
      <c r="D2" s="8">
        <f t="shared" si="1"/>
        <v>44684</v>
      </c>
      <c r="E2" s="8">
        <f t="shared" si="1"/>
        <v>44685</v>
      </c>
      <c r="F2" s="8">
        <f t="shared" si="1"/>
        <v>44686</v>
      </c>
      <c r="G2" s="8">
        <f t="shared" si="1"/>
        <v>44687</v>
      </c>
      <c r="H2" s="8">
        <f t="shared" si="1"/>
        <v>44688</v>
      </c>
      <c r="I2" s="8">
        <f t="shared" si="1"/>
        <v>44689</v>
      </c>
      <c r="J2" s="8">
        <f t="shared" si="1"/>
        <v>44690</v>
      </c>
      <c r="K2" s="8">
        <f t="shared" si="1"/>
        <v>44691</v>
      </c>
      <c r="L2" s="8">
        <f t="shared" si="1"/>
        <v>44692</v>
      </c>
      <c r="M2" s="8">
        <f t="shared" si="1"/>
        <v>44693</v>
      </c>
      <c r="N2" s="8">
        <f t="shared" si="1"/>
        <v>44694</v>
      </c>
      <c r="O2" s="8">
        <f t="shared" si="1"/>
        <v>44695</v>
      </c>
      <c r="P2" s="8">
        <f t="shared" si="1"/>
        <v>44696</v>
      </c>
      <c r="Q2" s="8">
        <f t="shared" si="1"/>
        <v>44697</v>
      </c>
      <c r="R2" s="8">
        <f t="shared" si="1"/>
        <v>44698</v>
      </c>
      <c r="S2" s="8">
        <f t="shared" si="1"/>
        <v>44699</v>
      </c>
      <c r="T2" s="8">
        <f t="shared" si="1"/>
        <v>44700</v>
      </c>
      <c r="U2" s="8">
        <f t="shared" si="1"/>
        <v>44701</v>
      </c>
      <c r="V2" s="8">
        <f t="shared" si="1"/>
        <v>44702</v>
      </c>
      <c r="W2" s="8">
        <f t="shared" si="1"/>
        <v>44703</v>
      </c>
      <c r="X2" s="8">
        <f t="shared" si="1"/>
        <v>44704</v>
      </c>
      <c r="Y2" s="8">
        <f t="shared" si="1"/>
        <v>44705</v>
      </c>
      <c r="Z2" s="8">
        <f t="shared" si="1"/>
        <v>44706</v>
      </c>
      <c r="AA2" s="8">
        <f t="shared" si="1"/>
        <v>44707</v>
      </c>
      <c r="AB2" s="8">
        <f t="shared" si="1"/>
        <v>44708</v>
      </c>
      <c r="AC2" s="8">
        <f t="shared" si="1"/>
        <v>44709</v>
      </c>
      <c r="AD2" s="8">
        <f t="shared" si="1"/>
        <v>44710</v>
      </c>
      <c r="AE2" s="8">
        <f t="shared" si="1"/>
        <v>44711</v>
      </c>
      <c r="AF2" s="8">
        <f t="shared" si="1"/>
        <v>44712</v>
      </c>
      <c r="AG2" s="8">
        <f t="shared" si="1"/>
        <v>44713</v>
      </c>
      <c r="AH2" s="9" t="s">
        <v>14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 xml:space="preserve">BL </v>
      </c>
      <c r="AN2" s="10" t="str">
        <f>'Attendance Key '!A8</f>
        <v>FFL</v>
      </c>
      <c r="AO2" s="10" t="str">
        <f>'Attendance Key '!A13</f>
        <v xml:space="preserve">BRL </v>
      </c>
      <c r="AP2" s="10" t="str">
        <f>'Attendance Key '!A11</f>
        <v>LWP</v>
      </c>
      <c r="AQ2" s="9" t="s">
        <v>15</v>
      </c>
      <c r="AR2" s="9" t="s">
        <v>16</v>
      </c>
      <c r="AS2" s="9" t="str">
        <f>'Attendance Key '!A18</f>
        <v>ML</v>
      </c>
    </row>
    <row r="3" ht="17.25">
      <c r="A3" s="11" t="s">
        <v>17</v>
      </c>
      <c r="B3" s="11" t="s">
        <v>18</v>
      </c>
      <c r="C3" s="12" t="s">
        <v>19</v>
      </c>
      <c r="D3" s="12" t="s">
        <v>19</v>
      </c>
      <c r="E3" s="12" t="s">
        <v>19</v>
      </c>
      <c r="F3" s="12" t="s">
        <v>19</v>
      </c>
      <c r="G3" s="12" t="s">
        <v>19</v>
      </c>
      <c r="H3" s="12" t="s">
        <v>15</v>
      </c>
      <c r="I3" s="12" t="s">
        <v>15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15</v>
      </c>
      <c r="P3" s="12" t="s">
        <v>15</v>
      </c>
      <c r="Q3" s="12" t="s">
        <v>19</v>
      </c>
      <c r="R3" s="12" t="s">
        <v>19</v>
      </c>
      <c r="S3" s="12" t="s">
        <v>19</v>
      </c>
      <c r="T3" s="12" t="s">
        <v>19</v>
      </c>
      <c r="U3" s="12" t="s">
        <v>19</v>
      </c>
      <c r="V3" s="12" t="s">
        <v>15</v>
      </c>
      <c r="W3" s="12" t="s">
        <v>15</v>
      </c>
      <c r="X3" s="12" t="s">
        <v>19</v>
      </c>
      <c r="Y3" s="12" t="s">
        <v>19</v>
      </c>
      <c r="Z3" s="12" t="s">
        <v>19</v>
      </c>
      <c r="AA3" s="12" t="s">
        <v>19</v>
      </c>
      <c r="AB3" s="12" t="s">
        <v>19</v>
      </c>
      <c r="AC3" s="12" t="s">
        <v>15</v>
      </c>
      <c r="AD3" s="12" t="s">
        <v>15</v>
      </c>
      <c r="AE3" s="12" t="s">
        <v>19</v>
      </c>
      <c r="AF3" s="12" t="s">
        <v>19</v>
      </c>
      <c r="AG3" s="12"/>
      <c r="AH3" s="5">
        <f>AI3+AJ3</f>
        <v>22</v>
      </c>
      <c r="AI3" s="5">
        <f>COUNTA(C3:AG3)-AK3-AL3-AJ3-AM3-AN3-AO3-AP3-AQ3-AR3</f>
        <v>22</v>
      </c>
      <c r="AJ3" s="13">
        <f>COUNTIF(C3:AG3,'Attendance Key '!$A$7)+COUNTIF(C3:AG3,'Attendance Key '!$A$15)*0.5</f>
        <v>0</v>
      </c>
      <c r="AK3" s="5">
        <f>COUNTIF(C3:AG3,'Attendance Key '!$A$3)+COUNTIF(C3:AG3,'Attendance Key '!$A$5)*0.5</f>
        <v>0</v>
      </c>
      <c r="AL3" s="14">
        <f>COUNTIF(C3:AG3,'Attendance Key '!$A$4)+COUNTIF(C3:AG3,'Attendance Key '!$A$6)*0.5</f>
        <v>0</v>
      </c>
      <c r="AM3" s="5">
        <f>COUNTIF(C3:AG3,'Attendance Key '!$A$10)</f>
        <v>0</v>
      </c>
      <c r="AN3" s="5">
        <f>COUNTIF(C3:AG3,'Attendance Key '!$A$8)+COUNTIF(C3:AG3,'Attendance Key '!$A$9)*0.5</f>
        <v>0</v>
      </c>
      <c r="AO3" s="5">
        <f>COUNTIF(C3:AG3,'Attendance Key '!$A$13)+COUNTIF(C3:AG3,'Attendance Key '!$A$14)*0.5</f>
        <v>0</v>
      </c>
      <c r="AP3" s="5">
        <f>COUNTIF(C3:AG3,'Attendance Key '!$A$11)+COUNTIF(C3:AF3,'Attendance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5">
        <f>COUNTIF(C3:AG3,'Attendance Key '!$A$18)+COUNTIF(C3:AG3,'Attendance Key '!$A$19)*0.5</f>
        <v>0</v>
      </c>
    </row>
    <row r="4" ht="17.25">
      <c r="A4" s="11" t="s">
        <v>20</v>
      </c>
      <c r="B4" s="11" t="s">
        <v>21</v>
      </c>
      <c r="C4" s="12" t="s">
        <v>19</v>
      </c>
      <c r="D4" s="12" t="s">
        <v>19</v>
      </c>
      <c r="E4" s="12" t="s">
        <v>19</v>
      </c>
      <c r="F4" s="12" t="s">
        <v>19</v>
      </c>
      <c r="G4" s="12" t="s">
        <v>19</v>
      </c>
      <c r="H4" s="12" t="s">
        <v>15</v>
      </c>
      <c r="I4" s="12" t="s">
        <v>15</v>
      </c>
      <c r="J4" s="12" t="s">
        <v>19</v>
      </c>
      <c r="K4" s="12" t="s">
        <v>19</v>
      </c>
      <c r="L4" s="12" t="s">
        <v>19</v>
      </c>
      <c r="M4" s="12" t="s">
        <v>19</v>
      </c>
      <c r="N4" s="12" t="s">
        <v>19</v>
      </c>
      <c r="O4" s="12" t="s">
        <v>15</v>
      </c>
      <c r="P4" s="12" t="s">
        <v>15</v>
      </c>
      <c r="Q4" s="12" t="s">
        <v>19</v>
      </c>
      <c r="R4" s="12" t="s">
        <v>19</v>
      </c>
      <c r="S4" s="12" t="s">
        <v>19</v>
      </c>
      <c r="T4" s="12" t="s">
        <v>19</v>
      </c>
      <c r="U4" s="12" t="s">
        <v>19</v>
      </c>
      <c r="V4" s="12" t="s">
        <v>15</v>
      </c>
      <c r="W4" s="12" t="s">
        <v>15</v>
      </c>
      <c r="X4" s="12" t="s">
        <v>19</v>
      </c>
      <c r="Y4" s="12" t="s">
        <v>19</v>
      </c>
      <c r="Z4" s="12" t="s">
        <v>19</v>
      </c>
      <c r="AA4" s="12" t="s">
        <v>19</v>
      </c>
      <c r="AB4" s="12" t="s">
        <v>19</v>
      </c>
      <c r="AC4" s="12" t="s">
        <v>15</v>
      </c>
      <c r="AD4" s="12" t="s">
        <v>15</v>
      </c>
      <c r="AE4" s="12" t="s">
        <v>19</v>
      </c>
      <c r="AF4" s="12" t="s">
        <v>19</v>
      </c>
      <c r="AG4" s="12"/>
      <c r="AH4" s="5">
        <f>AI4+AJ4</f>
        <v>22</v>
      </c>
      <c r="AI4" s="5">
        <f>COUNTA(C4:AG4)-AK4-AL4-AJ4-AM4-AN4-AO4-AP4-AQ4-AR4</f>
        <v>22</v>
      </c>
      <c r="AJ4" s="13">
        <f>COUNTIF(C4:AG4,'Attendance Key '!$A$7)+COUNTIF(C4:AG4,'Attendance Key '!$A$15)*0.5</f>
        <v>0</v>
      </c>
      <c r="AK4" s="5">
        <f>COUNTIF(C4:AG4,'Attendance Key '!$A$3)+COUNTIF(C4:AG4,'Attendance Key '!$A$5)*0.5</f>
        <v>0</v>
      </c>
      <c r="AL4" s="14">
        <f>COUNTIF(C4:AG4,'Attendance Key '!$A$4)+COUNTIF(C4:AG4,'Attendance Key '!$A$6)*0.5</f>
        <v>0</v>
      </c>
      <c r="AM4" s="5">
        <f>COUNTIF(C4:AG4,'Attendance Key '!$A$10)</f>
        <v>0</v>
      </c>
      <c r="AN4" s="5">
        <f>COUNTIF(C4:AG4,'Attendance Key '!$A$8)+COUNTIF(C4:AG4,'Attendance Key '!$A$9)*0.5</f>
        <v>0</v>
      </c>
      <c r="AO4" s="5">
        <f>COUNTIF(C4:AG4,'Attendance Key '!$A$13)+COUNTIF(C4:AG4,'Attendance Key '!$A$14)*0.5</f>
        <v>0</v>
      </c>
      <c r="AP4" s="5">
        <f>COUNTIF(C4:AG4,'Attendance Key '!$A$11)+COUNTIF(C4:AF4,'Attendance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5">
        <f>COUNTIF(C4:AG4,'Attendance Key '!$A$18)+COUNTIF(C4:AG4,'Attendance Key '!$A$19)*0.5</f>
        <v>0</v>
      </c>
    </row>
    <row r="5" ht="17.25">
      <c r="A5" s="11" t="s">
        <v>22</v>
      </c>
      <c r="B5" s="11" t="s">
        <v>23</v>
      </c>
      <c r="C5" s="12" t="s">
        <v>19</v>
      </c>
      <c r="D5" s="12" t="s">
        <v>19</v>
      </c>
      <c r="E5" s="12" t="s">
        <v>19</v>
      </c>
      <c r="F5" s="12" t="s">
        <v>19</v>
      </c>
      <c r="G5" s="12" t="s">
        <v>19</v>
      </c>
      <c r="H5" s="12" t="s">
        <v>15</v>
      </c>
      <c r="I5" s="12" t="s">
        <v>15</v>
      </c>
      <c r="J5" s="12" t="s">
        <v>19</v>
      </c>
      <c r="K5" s="12" t="s">
        <v>19</v>
      </c>
      <c r="L5" s="12" t="s">
        <v>19</v>
      </c>
      <c r="M5" s="12" t="s">
        <v>19</v>
      </c>
      <c r="N5" s="12" t="s">
        <v>19</v>
      </c>
      <c r="O5" s="12" t="s">
        <v>15</v>
      </c>
      <c r="P5" s="12" t="s">
        <v>15</v>
      </c>
      <c r="Q5" s="12" t="s">
        <v>19</v>
      </c>
      <c r="R5" s="12" t="s">
        <v>19</v>
      </c>
      <c r="S5" s="12" t="s">
        <v>19</v>
      </c>
      <c r="T5" s="12" t="s">
        <v>19</v>
      </c>
      <c r="U5" s="12" t="s">
        <v>19</v>
      </c>
      <c r="V5" s="12" t="s">
        <v>15</v>
      </c>
      <c r="W5" s="12" t="s">
        <v>15</v>
      </c>
      <c r="X5" s="12" t="s">
        <v>19</v>
      </c>
      <c r="Y5" s="12" t="s">
        <v>19</v>
      </c>
      <c r="Z5" s="12" t="s">
        <v>19</v>
      </c>
      <c r="AA5" s="12" t="s">
        <v>19</v>
      </c>
      <c r="AB5" s="12" t="s">
        <v>19</v>
      </c>
      <c r="AC5" s="12" t="s">
        <v>15</v>
      </c>
      <c r="AD5" s="12" t="s">
        <v>15</v>
      </c>
      <c r="AE5" s="12" t="s">
        <v>19</v>
      </c>
      <c r="AF5" s="12" t="s">
        <v>19</v>
      </c>
      <c r="AG5" s="12"/>
      <c r="AH5" s="5">
        <f>AI5+AJ5</f>
        <v>22</v>
      </c>
      <c r="AI5" s="5">
        <f>COUNTA(C5:AG5)-AK5-AL5-AJ5-AM5-AN5-AO5-AP5-AQ5-AR5</f>
        <v>22</v>
      </c>
      <c r="AJ5" s="13">
        <f>COUNTIF(C5:AG5,'Attendance Key '!$A$7)+COUNTIF(C5:AG5,'Attendance Key '!$A$15)*0.5</f>
        <v>0</v>
      </c>
      <c r="AK5" s="5">
        <f>COUNTIF(C5:AG5,'Attendance Key '!$A$3)+COUNTIF(C5:AG5,'Attendance Key '!$A$5)*0.5</f>
        <v>0</v>
      </c>
      <c r="AL5" s="14">
        <f>COUNTIF(C5:AG5,'Attendance Key '!$A$4)+COUNTIF(C5:AG5,'Attendance Key '!$A$6)*0.5</f>
        <v>0</v>
      </c>
      <c r="AM5" s="5">
        <f>COUNTIF(C5:AG5,'Attendance Key '!$A$10)</f>
        <v>0</v>
      </c>
      <c r="AN5" s="5">
        <f>COUNTIF(C5:AG5,'Attendance Key '!$A$8)+COUNTIF(C5:AG5,'Attendance Key '!$A$9)*0.5</f>
        <v>0</v>
      </c>
      <c r="AO5" s="5">
        <f>COUNTIF(C5:AG5,'Attendance Key '!$A$13)+COUNTIF(C5:AG5,'Attendance Key '!$A$14)*0.5</f>
        <v>0</v>
      </c>
      <c r="AP5" s="5">
        <f>COUNTIF(C5:AG5,'Attendance Key '!$A$11)+COUNTIF(C5:AF5,'Attendance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5">
        <f>COUNTIF(C5:AG5,'Attendance Key '!$A$18)+COUNTIF(C5:AG5,'Attendance Key '!$A$19)*0.5</f>
        <v>0</v>
      </c>
    </row>
    <row r="6" ht="17.25">
      <c r="A6" s="11" t="s">
        <v>24</v>
      </c>
      <c r="B6" s="11" t="s">
        <v>25</v>
      </c>
      <c r="C6" s="12" t="s">
        <v>19</v>
      </c>
      <c r="D6" s="12" t="s">
        <v>19</v>
      </c>
      <c r="E6" s="12" t="s">
        <v>19</v>
      </c>
      <c r="F6" s="12" t="s">
        <v>19</v>
      </c>
      <c r="G6" s="12" t="s">
        <v>19</v>
      </c>
      <c r="H6" s="12" t="s">
        <v>15</v>
      </c>
      <c r="I6" s="12" t="s">
        <v>15</v>
      </c>
      <c r="J6" s="12" t="s">
        <v>19</v>
      </c>
      <c r="K6" s="12" t="s">
        <v>19</v>
      </c>
      <c r="L6" s="12" t="s">
        <v>19</v>
      </c>
      <c r="M6" s="12" t="s">
        <v>27</v>
      </c>
      <c r="N6" s="12" t="s">
        <v>30</v>
      </c>
      <c r="O6" s="12" t="s">
        <v>15</v>
      </c>
      <c r="P6" s="12" t="s">
        <v>15</v>
      </c>
      <c r="Q6" s="12" t="s">
        <v>19</v>
      </c>
      <c r="R6" s="12" t="s">
        <v>19</v>
      </c>
      <c r="S6" s="12" t="s">
        <v>19</v>
      </c>
      <c r="T6" s="12" t="s">
        <v>19</v>
      </c>
      <c r="U6" s="12" t="s">
        <v>19</v>
      </c>
      <c r="V6" s="12" t="s">
        <v>15</v>
      </c>
      <c r="W6" s="12" t="s">
        <v>15</v>
      </c>
      <c r="X6" s="12" t="s">
        <v>19</v>
      </c>
      <c r="Y6" s="12" t="s">
        <v>19</v>
      </c>
      <c r="Z6" s="12" t="s">
        <v>27</v>
      </c>
      <c r="AA6" s="12" t="s">
        <v>19</v>
      </c>
      <c r="AB6" s="12" t="s">
        <v>19</v>
      </c>
      <c r="AC6" s="12" t="s">
        <v>15</v>
      </c>
      <c r="AD6" s="12" t="s">
        <v>15</v>
      </c>
      <c r="AE6" s="12" t="s">
        <v>27</v>
      </c>
      <c r="AF6" s="12" t="s">
        <v>19</v>
      </c>
      <c r="AG6" s="12"/>
      <c r="AH6" s="5">
        <f>AI6+AJ6</f>
        <v>21</v>
      </c>
      <c r="AI6" s="5">
        <f>COUNTA(C6:AG6)-AK6-AL6-AJ6-AM6-AN6-AO6-AP6-AQ6-AR6</f>
        <v>18</v>
      </c>
      <c r="AJ6" s="13">
        <f>COUNTIF(C6:AG6,'Attendance Key '!$A$7)+COUNTIF(C6:AG6,'Attendance Key '!$A$15)*0.5</f>
        <v>3</v>
      </c>
      <c r="AK6" s="5">
        <f>COUNTIF(C6:AG6,'Attendance Key '!$A$3)+COUNTIF(C6:AG6,'Attendance Key '!$A$5)*0.5</f>
        <v>1</v>
      </c>
      <c r="AL6" s="14">
        <f>COUNTIF(C6:AG6,'Attendance Key '!$A$4)+COUNTIF(C6:AG6,'Attendance Key '!$A$6)*0.5</f>
        <v>0</v>
      </c>
      <c r="AM6" s="5">
        <f>COUNTIF(C6:AG6,'Attendance Key '!$A$10)</f>
        <v>0</v>
      </c>
      <c r="AN6" s="5">
        <f>COUNTIF(C6:AG6,'Attendance Key '!$A$8)+COUNTIF(C6:AG6,'Attendance Key '!$A$9)*0.5</f>
        <v>0</v>
      </c>
      <c r="AO6" s="5">
        <f>COUNTIF(C6:AG6,'Attendance Key '!$A$13)+COUNTIF(C6:AG6,'Attendance Key '!$A$14)*0.5</f>
        <v>0</v>
      </c>
      <c r="AP6" s="5">
        <f>COUNTIF(C6:AG6,'Attendance Key '!$A$11)+COUNTIF(C6:AF6,'Attendance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5">
        <f>COUNTIF(C6:AG6,'Attendance Key '!$A$18)+COUNTIF(C6:AG6,'Attendance Key '!$A$19)*0.5</f>
        <v>0</v>
      </c>
    </row>
    <row r="7" ht="17.25">
      <c r="A7" s="11" t="s">
        <v>28</v>
      </c>
      <c r="B7" s="11" t="s">
        <v>29</v>
      </c>
      <c r="C7" s="12" t="s">
        <v>19</v>
      </c>
      <c r="D7" s="12" t="s">
        <v>19</v>
      </c>
      <c r="E7" s="12" t="s">
        <v>19</v>
      </c>
      <c r="F7" s="12" t="s">
        <v>19</v>
      </c>
      <c r="G7" s="12" t="s">
        <v>19</v>
      </c>
      <c r="H7" s="12" t="s">
        <v>15</v>
      </c>
      <c r="I7" s="12" t="s">
        <v>15</v>
      </c>
      <c r="J7" s="12" t="s">
        <v>19</v>
      </c>
      <c r="K7" s="12" t="s">
        <v>19</v>
      </c>
      <c r="L7" s="12" t="s">
        <v>19</v>
      </c>
      <c r="M7" s="12" t="s">
        <v>19</v>
      </c>
      <c r="N7" s="12" t="s">
        <v>19</v>
      </c>
      <c r="O7" s="12" t="s">
        <v>15</v>
      </c>
      <c r="P7" s="12" t="s">
        <v>15</v>
      </c>
      <c r="Q7" s="12" t="s">
        <v>19</v>
      </c>
      <c r="R7" s="12" t="s">
        <v>19</v>
      </c>
      <c r="S7" s="12" t="s">
        <v>19</v>
      </c>
      <c r="T7" s="12" t="s">
        <v>30</v>
      </c>
      <c r="U7" s="12" t="s">
        <v>19</v>
      </c>
      <c r="V7" s="12" t="s">
        <v>15</v>
      </c>
      <c r="W7" s="12" t="s">
        <v>15</v>
      </c>
      <c r="X7" s="12" t="s">
        <v>19</v>
      </c>
      <c r="Y7" s="12" t="s">
        <v>19</v>
      </c>
      <c r="Z7" s="12" t="s">
        <v>19</v>
      </c>
      <c r="AA7" s="12" t="s">
        <v>19</v>
      </c>
      <c r="AB7" s="12" t="s">
        <v>19</v>
      </c>
      <c r="AC7" s="12" t="s">
        <v>15</v>
      </c>
      <c r="AD7" s="12" t="s">
        <v>15</v>
      </c>
      <c r="AE7" s="12" t="s">
        <v>19</v>
      </c>
      <c r="AF7" s="12" t="s">
        <v>19</v>
      </c>
      <c r="AG7" s="12"/>
      <c r="AH7" s="5">
        <f>AI7+AJ7</f>
        <v>21</v>
      </c>
      <c r="AI7" s="5">
        <f>COUNTA(C7:AG7)-AK7-AL7-AJ7-AM7-AN7-AO7-AP7-AQ7-AR7</f>
        <v>21</v>
      </c>
      <c r="AJ7" s="13">
        <f>COUNTIF(C7:AG7,'Attendance Key '!$A$7)+COUNTIF(C7:AG7,'Attendance Key '!$A$15)*0.5</f>
        <v>0</v>
      </c>
      <c r="AK7" s="5">
        <f>COUNTIF(C7:AG7,'Attendance Key '!$A$3)+COUNTIF(C7:AG7,'Attendance Key '!$A$5)*0.5</f>
        <v>1</v>
      </c>
      <c r="AL7" s="14">
        <f>COUNTIF(C7:AG7,'Attendance Key '!$A$4)+COUNTIF(C7:AG7,'Attendance Key '!$A$6)*0.5</f>
        <v>0</v>
      </c>
      <c r="AM7" s="5">
        <f>COUNTIF(C7:AG7,'Attendance Key '!$A$10)</f>
        <v>0</v>
      </c>
      <c r="AN7" s="5">
        <f>COUNTIF(C7:AG7,'Attendance Key '!$A$8)+COUNTIF(C7:AG7,'Attendance Key '!$A$9)*0.5</f>
        <v>0</v>
      </c>
      <c r="AO7" s="5">
        <f>COUNTIF(C7:AG7,'Attendance Key '!$A$13)+COUNTIF(C7:AG7,'Attendance Key '!$A$14)*0.5</f>
        <v>0</v>
      </c>
      <c r="AP7" s="5">
        <f>COUNTIF(C7:AG7,'Attendance Key '!$A$11)+COUNTIF(C7:AF7,'Attendance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5">
        <f>COUNTIF(C7:AG7,'Attendance Key '!$A$18)+COUNTIF(C7:AG7,'Attendance Key '!$A$19)*0.5</f>
        <v>0</v>
      </c>
    </row>
    <row r="8" ht="17.25">
      <c r="A8" s="11" t="s">
        <v>31</v>
      </c>
      <c r="B8" s="11" t="s">
        <v>32</v>
      </c>
      <c r="C8" s="12" t="s">
        <v>19</v>
      </c>
      <c r="D8" s="12" t="s">
        <v>19</v>
      </c>
      <c r="E8" s="12" t="s">
        <v>19</v>
      </c>
      <c r="F8" s="12" t="s">
        <v>19</v>
      </c>
      <c r="G8" s="12" t="s">
        <v>19</v>
      </c>
      <c r="H8" s="12" t="s">
        <v>15</v>
      </c>
      <c r="I8" s="12" t="s">
        <v>15</v>
      </c>
      <c r="J8" s="12" t="s">
        <v>19</v>
      </c>
      <c r="K8" s="12" t="s">
        <v>19</v>
      </c>
      <c r="L8" s="12" t="s">
        <v>19</v>
      </c>
      <c r="M8" s="12" t="s">
        <v>19</v>
      </c>
      <c r="N8" s="12" t="s">
        <v>19</v>
      </c>
      <c r="O8" s="12" t="s">
        <v>15</v>
      </c>
      <c r="P8" s="12" t="s">
        <v>15</v>
      </c>
      <c r="Q8" s="12" t="s">
        <v>19</v>
      </c>
      <c r="R8" s="12" t="s">
        <v>19</v>
      </c>
      <c r="S8" s="12" t="s">
        <v>19</v>
      </c>
      <c r="T8" s="12" t="s">
        <v>19</v>
      </c>
      <c r="U8" s="12" t="s">
        <v>19</v>
      </c>
      <c r="V8" s="12" t="s">
        <v>15</v>
      </c>
      <c r="W8" s="12" t="s">
        <v>15</v>
      </c>
      <c r="X8" s="12" t="s">
        <v>19</v>
      </c>
      <c r="Y8" s="12" t="s">
        <v>19</v>
      </c>
      <c r="Z8" s="12" t="s">
        <v>19</v>
      </c>
      <c r="AA8" s="12" t="s">
        <v>19</v>
      </c>
      <c r="AB8" s="12" t="s">
        <v>19</v>
      </c>
      <c r="AC8" s="12" t="s">
        <v>15</v>
      </c>
      <c r="AD8" s="12" t="s">
        <v>15</v>
      </c>
      <c r="AE8" s="12" t="s">
        <v>39</v>
      </c>
      <c r="AF8" s="12" t="s">
        <v>19</v>
      </c>
      <c r="AG8" s="12"/>
      <c r="AH8" s="5">
        <f>AI8+AJ8</f>
        <v>21.5</v>
      </c>
      <c r="AI8" s="5">
        <f>COUNTA(C8:AG8)-AK8-AL8-AJ8-AM8-AN8-AO8-AP8-AQ8-AR8</f>
        <v>21.5</v>
      </c>
      <c r="AJ8" s="13">
        <f>COUNTIF(C8:AG8,'Attendance Key '!$A$7)+COUNTIF(C8:AG8,'Attendance Key '!$A$15)*0.5</f>
        <v>0</v>
      </c>
      <c r="AK8" s="5">
        <f>COUNTIF(C8:AG8,'Attendance Key '!$A$3)+COUNTIF(C8:AG8,'Attendance Key '!$A$5)*0.5</f>
        <v>0.5</v>
      </c>
      <c r="AL8" s="14">
        <f>COUNTIF(C8:AG8,'Attendance Key '!$A$4)+COUNTIF(C8:AG8,'Attendance Key '!$A$6)*0.5</f>
        <v>0</v>
      </c>
      <c r="AM8" s="5">
        <f>COUNTIF(C8:AG8,'Attendance Key '!$A$10)</f>
        <v>0</v>
      </c>
      <c r="AN8" s="5">
        <f>COUNTIF(C8:AG8,'Attendance Key '!$A$8)+COUNTIF(C8:AG8,'Attendance Key '!$A$9)*0.5</f>
        <v>0</v>
      </c>
      <c r="AO8" s="5">
        <f>COUNTIF(C8:AG8,'Attendance Key '!$A$13)+COUNTIF(C8:AG8,'Attendance Key '!$A$14)*0.5</f>
        <v>0</v>
      </c>
      <c r="AP8" s="5">
        <f>COUNTIF(C8:AG8,'Attendance Key '!$A$11)+COUNTIF(C8:AF8,'Attendance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5">
        <f>COUNTIF(C8:AG8,'Attendance Key '!$A$18)+COUNTIF(C8:AG8,'Attendance Key '!$A$19)*0.5</f>
        <v>0</v>
      </c>
    </row>
    <row r="9" ht="17.25">
      <c r="A9" s="11" t="s">
        <v>33</v>
      </c>
      <c r="B9" s="11" t="s">
        <v>34</v>
      </c>
      <c r="C9" s="12" t="s">
        <v>19</v>
      </c>
      <c r="D9" s="12" t="s">
        <v>19</v>
      </c>
      <c r="E9" s="12" t="s">
        <v>19</v>
      </c>
      <c r="F9" s="12" t="s">
        <v>19</v>
      </c>
      <c r="G9" s="12" t="s">
        <v>19</v>
      </c>
      <c r="H9" s="12" t="s">
        <v>15</v>
      </c>
      <c r="I9" s="12" t="s">
        <v>15</v>
      </c>
      <c r="J9" s="12" t="s">
        <v>19</v>
      </c>
      <c r="K9" s="12" t="s">
        <v>19</v>
      </c>
      <c r="L9" s="12" t="s">
        <v>19</v>
      </c>
      <c r="M9" s="12" t="s">
        <v>19</v>
      </c>
      <c r="N9" s="12" t="s">
        <v>19</v>
      </c>
      <c r="O9" s="12" t="s">
        <v>15</v>
      </c>
      <c r="P9" s="12" t="s">
        <v>15</v>
      </c>
      <c r="Q9" s="12" t="s">
        <v>19</v>
      </c>
      <c r="R9" s="12" t="s">
        <v>19</v>
      </c>
      <c r="S9" s="12" t="s">
        <v>19</v>
      </c>
      <c r="T9" s="12" t="s">
        <v>19</v>
      </c>
      <c r="U9" s="12" t="s">
        <v>19</v>
      </c>
      <c r="V9" s="12" t="s">
        <v>15</v>
      </c>
      <c r="W9" s="12" t="s">
        <v>15</v>
      </c>
      <c r="X9" s="12" t="s">
        <v>27</v>
      </c>
      <c r="Y9" s="12" t="s">
        <v>19</v>
      </c>
      <c r="Z9" s="12" t="s">
        <v>19</v>
      </c>
      <c r="AA9" s="12" t="s">
        <v>19</v>
      </c>
      <c r="AB9" s="12" t="s">
        <v>19</v>
      </c>
      <c r="AC9" s="12" t="s">
        <v>15</v>
      </c>
      <c r="AD9" s="12" t="s">
        <v>15</v>
      </c>
      <c r="AE9" s="12" t="s">
        <v>19</v>
      </c>
      <c r="AF9" s="12" t="s">
        <v>19</v>
      </c>
      <c r="AG9" s="12"/>
      <c r="AH9" s="5">
        <f>AI9+AJ9</f>
        <v>22</v>
      </c>
      <c r="AI9" s="5">
        <f>COUNTA(C9:AG9)-AK9-AL9-AJ9-AM9-AN9-AO9-AP9-AQ9-AR9</f>
        <v>21</v>
      </c>
      <c r="AJ9" s="13">
        <f>COUNTIF(C9:AG9,'Attendance Key '!$A$7)+COUNTIF(C9:AG9,'Attendance Key '!$A$15)*0.5</f>
        <v>1</v>
      </c>
      <c r="AK9" s="5">
        <f>COUNTIF(C9:AG9,'Attendance Key '!$A$3)+COUNTIF(C9:AG9,'Attendance Key '!$A$5)*0.5</f>
        <v>0</v>
      </c>
      <c r="AL9" s="14">
        <f>COUNTIF(C9:AG9,'Attendance Key '!$A$4)+COUNTIF(C9:AG9,'Attendance Key '!$A$6)*0.5</f>
        <v>0</v>
      </c>
      <c r="AM9" s="5">
        <f>COUNTIF(C9:AG9,'Attendance Key '!$A$10)</f>
        <v>0</v>
      </c>
      <c r="AN9" s="5">
        <f>COUNTIF(C9:AG9,'Attendance Key '!$A$8)+COUNTIF(C9:AG9,'Attendance Key '!$A$9)*0.5</f>
        <v>0</v>
      </c>
      <c r="AO9" s="5">
        <f>COUNTIF(C9:AG9,'Attendance Key '!$A$13)+COUNTIF(C9:AG9,'Attendance Key '!$A$14)*0.5</f>
        <v>0</v>
      </c>
      <c r="AP9" s="5">
        <f>COUNTIF(C9:AG9,'Attendance Key '!$A$11)+COUNTIF(C9:AF9,'Attendance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5">
        <f>COUNTIF(C9:AG9,'Attendance Key '!$A$18)+COUNTIF(C9:AG9,'Attendance Key '!$A$19)*0.5</f>
        <v>0</v>
      </c>
    </row>
    <row r="10" ht="17.25">
      <c r="A10" s="11" t="s">
        <v>35</v>
      </c>
      <c r="B10" s="11" t="s">
        <v>36</v>
      </c>
      <c r="C10" s="12" t="s">
        <v>19</v>
      </c>
      <c r="D10" s="12" t="s">
        <v>39</v>
      </c>
      <c r="E10" s="12" t="s">
        <v>19</v>
      </c>
      <c r="F10" s="12" t="s">
        <v>19</v>
      </c>
      <c r="G10" s="12" t="s">
        <v>39</v>
      </c>
      <c r="H10" s="12" t="s">
        <v>15</v>
      </c>
      <c r="I10" s="12" t="s">
        <v>15</v>
      </c>
      <c r="J10" s="12" t="s">
        <v>39</v>
      </c>
      <c r="K10" s="12" t="s">
        <v>19</v>
      </c>
      <c r="L10" s="12" t="s">
        <v>19</v>
      </c>
      <c r="M10" s="12" t="s">
        <v>19</v>
      </c>
      <c r="N10" s="12" t="s">
        <v>19</v>
      </c>
      <c r="O10" s="12" t="s">
        <v>15</v>
      </c>
      <c r="P10" s="12" t="s">
        <v>15</v>
      </c>
      <c r="Q10" s="12" t="s">
        <v>99</v>
      </c>
      <c r="R10" s="12" t="s">
        <v>19</v>
      </c>
      <c r="S10" s="12" t="s">
        <v>19</v>
      </c>
      <c r="T10" s="12" t="s">
        <v>19</v>
      </c>
      <c r="U10" s="12" t="s">
        <v>19</v>
      </c>
      <c r="V10" s="12" t="s">
        <v>15</v>
      </c>
      <c r="W10" s="12" t="s">
        <v>15</v>
      </c>
      <c r="X10" s="12" t="s">
        <v>19</v>
      </c>
      <c r="Y10" s="12" t="s">
        <v>19</v>
      </c>
      <c r="Z10" s="12" t="s">
        <v>19</v>
      </c>
      <c r="AA10" s="12" t="s">
        <v>19</v>
      </c>
      <c r="AB10" s="12" t="s">
        <v>19</v>
      </c>
      <c r="AC10" s="12" t="s">
        <v>15</v>
      </c>
      <c r="AD10" s="12" t="s">
        <v>15</v>
      </c>
      <c r="AE10" s="12" t="s">
        <v>19</v>
      </c>
      <c r="AF10" s="12" t="s">
        <v>19</v>
      </c>
      <c r="AG10" s="12"/>
      <c r="AH10" s="5">
        <f>AI10+AJ10</f>
        <v>20</v>
      </c>
      <c r="AI10" s="5">
        <f>COUNTA(C10:AG10)-AK10-AL10-AJ10-AM10-AN10-AO10-AP10-AQ10-AR10</f>
        <v>20</v>
      </c>
      <c r="AJ10" s="13">
        <f>COUNTIF(C10:AG10,'Attendance Key '!$A$7)+COUNTIF(C10:AG10,'Attendance Key '!$A$15)*0.5</f>
        <v>0</v>
      </c>
      <c r="AK10" s="5">
        <f>COUNTIF(C10:AG10,'Attendance Key '!$A$3)+COUNTIF(C10:AG10,'Attendance Key '!$A$5)*0.5</f>
        <v>1.5</v>
      </c>
      <c r="AL10" s="14">
        <f>COUNTIF(C10:AG10,'Attendance Key '!$A$4)+COUNTIF(C10:AG10,'Attendance Key '!$A$6)*0.5</f>
        <v>0.5</v>
      </c>
      <c r="AM10" s="5">
        <f>COUNTIF(C10:AG10,'Attendance Key '!$A$10)</f>
        <v>0</v>
      </c>
      <c r="AN10" s="5">
        <f>COUNTIF(C10:AG10,'Attendance Key '!$A$8)+COUNTIF(C10:AG10,'Attendance Key '!$A$9)*0.5</f>
        <v>0</v>
      </c>
      <c r="AO10" s="5">
        <f>COUNTIF(C10:AG10,'Attendance Key '!$A$13)+COUNTIF(C10:AG10,'Attendance Key '!$A$14)*0.5</f>
        <v>0</v>
      </c>
      <c r="AP10" s="5">
        <f>COUNTIF(C10:AG10,'Attendance Key '!$A$11)+COUNTIF(C10:AF10,'Attendance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5">
        <f>COUNTIF(C10:AG10,'Attendance Key '!$A$18)+COUNTIF(C10:AG10,'Attendance Key '!$A$19)*0.5</f>
        <v>0</v>
      </c>
    </row>
    <row r="11" ht="17.25">
      <c r="A11" s="11" t="s">
        <v>37</v>
      </c>
      <c r="B11" s="11" t="s">
        <v>38</v>
      </c>
      <c r="C11" s="12" t="s">
        <v>19</v>
      </c>
      <c r="D11" s="12" t="s">
        <v>19</v>
      </c>
      <c r="E11" s="12" t="s">
        <v>30</v>
      </c>
      <c r="F11" s="12" t="s">
        <v>19</v>
      </c>
      <c r="G11" s="12" t="s">
        <v>19</v>
      </c>
      <c r="H11" s="12" t="s">
        <v>15</v>
      </c>
      <c r="I11" s="12" t="s">
        <v>15</v>
      </c>
      <c r="J11" s="12" t="s">
        <v>19</v>
      </c>
      <c r="K11" s="12" t="s">
        <v>19</v>
      </c>
      <c r="L11" s="12" t="s">
        <v>19</v>
      </c>
      <c r="M11" s="12" t="s">
        <v>19</v>
      </c>
      <c r="N11" s="12" t="s">
        <v>19</v>
      </c>
      <c r="O11" s="12" t="s">
        <v>15</v>
      </c>
      <c r="P11" s="12" t="s">
        <v>15</v>
      </c>
      <c r="Q11" s="12" t="s">
        <v>19</v>
      </c>
      <c r="R11" s="12" t="s">
        <v>19</v>
      </c>
      <c r="S11" s="12" t="s">
        <v>19</v>
      </c>
      <c r="T11" s="12" t="s">
        <v>19</v>
      </c>
      <c r="U11" s="12" t="s">
        <v>19</v>
      </c>
      <c r="V11" s="12" t="s">
        <v>15</v>
      </c>
      <c r="W11" s="12" t="s">
        <v>15</v>
      </c>
      <c r="X11" s="12" t="s">
        <v>19</v>
      </c>
      <c r="Y11" s="12" t="s">
        <v>19</v>
      </c>
      <c r="Z11" s="12" t="s">
        <v>19</v>
      </c>
      <c r="AA11" s="12" t="s">
        <v>19</v>
      </c>
      <c r="AB11" s="12" t="s">
        <v>30</v>
      </c>
      <c r="AC11" s="12" t="s">
        <v>15</v>
      </c>
      <c r="AD11" s="12" t="s">
        <v>15</v>
      </c>
      <c r="AE11" s="12" t="s">
        <v>19</v>
      </c>
      <c r="AF11" s="12" t="s">
        <v>30</v>
      </c>
      <c r="AG11" s="12"/>
      <c r="AH11" s="5">
        <f>AI11+AJ11</f>
        <v>19</v>
      </c>
      <c r="AI11" s="5">
        <f>COUNTA(C11:AG11)-AK11-AL11-AJ11-AM11-AN11-AO11-AP11-AQ11-AR11</f>
        <v>19</v>
      </c>
      <c r="AJ11" s="13">
        <f>COUNTIF(C11:AG11,'Attendance Key '!$A$7)+COUNTIF(C11:AG11,'Attendance Key '!$A$15)*0.5</f>
        <v>0</v>
      </c>
      <c r="AK11" s="5">
        <f>COUNTIF(C11:AG11,'Attendance Key '!$A$3)+COUNTIF(C11:AG11,'Attendance Key '!$A$5)*0.5</f>
        <v>3</v>
      </c>
      <c r="AL11" s="14">
        <f>COUNTIF(C11:AG11,'Attendance Key '!$A$4)+COUNTIF(C11:AG11,'Attendance Key '!$A$6)*0.5</f>
        <v>0</v>
      </c>
      <c r="AM11" s="5">
        <f>COUNTIF(C11:AG11,'Attendance Key '!$A$10)</f>
        <v>0</v>
      </c>
      <c r="AN11" s="5">
        <f>COUNTIF(C11:AG11,'Attendance Key '!$A$8)+COUNTIF(C11:AG11,'Attendance Key '!$A$9)*0.5</f>
        <v>0</v>
      </c>
      <c r="AO11" s="5">
        <f>COUNTIF(C11:AG11,'Attendance Key '!$A$13)+COUNTIF(C11:AG11,'Attendance Key '!$A$14)*0.5</f>
        <v>0</v>
      </c>
      <c r="AP11" s="5">
        <f>COUNTIF(C11:AG11,'Attendance Key '!$A$11)+COUNTIF(C11:AF11,'Attendance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5">
        <f>COUNTIF(C11:AG11,'Attendance Key '!$A$18)+COUNTIF(C11:AG11,'Attendance Key '!$A$19)*0.5</f>
        <v>0</v>
      </c>
    </row>
    <row r="12" ht="17.25">
      <c r="A12" s="11" t="s">
        <v>40</v>
      </c>
      <c r="B12" s="11" t="s">
        <v>41</v>
      </c>
      <c r="C12" s="12" t="s">
        <v>19</v>
      </c>
      <c r="D12" s="12" t="s">
        <v>159</v>
      </c>
      <c r="E12" s="12" t="s">
        <v>30</v>
      </c>
      <c r="F12" s="12" t="s">
        <v>19</v>
      </c>
      <c r="G12" s="12" t="s">
        <v>27</v>
      </c>
      <c r="H12" s="12" t="s">
        <v>15</v>
      </c>
      <c r="I12" s="12" t="s">
        <v>15</v>
      </c>
      <c r="J12" s="12" t="s">
        <v>19</v>
      </c>
      <c r="K12" s="12" t="s">
        <v>19</v>
      </c>
      <c r="L12" s="12" t="s">
        <v>19</v>
      </c>
      <c r="M12" s="12" t="s">
        <v>39</v>
      </c>
      <c r="N12" s="12" t="s">
        <v>30</v>
      </c>
      <c r="O12" s="12" t="s">
        <v>15</v>
      </c>
      <c r="P12" s="12" t="s">
        <v>15</v>
      </c>
      <c r="Q12" s="12" t="s">
        <v>19</v>
      </c>
      <c r="R12" s="12" t="s">
        <v>19</v>
      </c>
      <c r="S12" s="12" t="s">
        <v>19</v>
      </c>
      <c r="T12" s="12" t="s">
        <v>19</v>
      </c>
      <c r="U12" s="12" t="s">
        <v>19</v>
      </c>
      <c r="V12" s="12" t="s">
        <v>15</v>
      </c>
      <c r="W12" s="12" t="s">
        <v>15</v>
      </c>
      <c r="X12" s="12" t="s">
        <v>19</v>
      </c>
      <c r="Y12" s="12" t="s">
        <v>19</v>
      </c>
      <c r="Z12" s="12" t="s">
        <v>19</v>
      </c>
      <c r="AA12" s="12" t="s">
        <v>19</v>
      </c>
      <c r="AB12" s="12" t="s">
        <v>27</v>
      </c>
      <c r="AC12" s="12" t="s">
        <v>15</v>
      </c>
      <c r="AD12" s="12" t="s">
        <v>15</v>
      </c>
      <c r="AE12" s="12" t="s">
        <v>19</v>
      </c>
      <c r="AF12" s="12" t="s">
        <v>19</v>
      </c>
      <c r="AG12" s="12"/>
      <c r="AH12" s="5">
        <f>AI12+AJ12</f>
        <v>18.5</v>
      </c>
      <c r="AI12" s="5">
        <f>COUNTA(C12:AG12)-AK12-AL12-AJ12-AM12-AN12-AO12-AP12-AQ12-AR12</f>
        <v>16.5</v>
      </c>
      <c r="AJ12" s="13">
        <f>COUNTIF(C12:AG12,'Attendance Key '!$A$7)+COUNTIF(C12:AG12,'Attendance Key '!$A$15)*0.5</f>
        <v>2</v>
      </c>
      <c r="AK12" s="5">
        <f>COUNTIF(C12:AG12,'Attendance Key '!$A$3)+COUNTIF(C12:AG12,'Attendance Key '!$A$5)*0.5</f>
        <v>2.5</v>
      </c>
      <c r="AL12" s="14">
        <f>COUNTIF(C12:AG12,'Attendance Key '!$A$4)+COUNTIF(C12:AG12,'Attendance Key '!$A$6)*0.5</f>
        <v>0</v>
      </c>
      <c r="AM12" s="5">
        <f>COUNTIF(C12:AG12,'Attendance Key '!$A$10)</f>
        <v>0</v>
      </c>
      <c r="AN12" s="5">
        <f>COUNTIF(C12:AG12,'Attendance Key '!$A$8)+COUNTIF(C12:AG12,'Attendance Key '!$A$9)*0.5</f>
        <v>1</v>
      </c>
      <c r="AO12" s="5">
        <f>COUNTIF(C12:AG12,'Attendance Key '!$A$13)+COUNTIF(C12:AG12,'Attendance Key '!$A$14)*0.5</f>
        <v>0</v>
      </c>
      <c r="AP12" s="5">
        <f>COUNTIF(C12:AG12,'Attendance Key '!$A$11)+COUNTIF(C12:AF12,'Attendance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5">
        <f>COUNTIF(C12:AG12,'Attendance Key '!$A$18)+COUNTIF(C12:AG12,'Attendance Key '!$A$19)*0.5</f>
        <v>0</v>
      </c>
    </row>
    <row r="13" ht="17.25">
      <c r="A13" s="11" t="s">
        <v>42</v>
      </c>
      <c r="B13" s="11" t="s">
        <v>43</v>
      </c>
      <c r="C13" s="12" t="s">
        <v>19</v>
      </c>
      <c r="D13" s="12" t="s">
        <v>19</v>
      </c>
      <c r="E13" s="12" t="s">
        <v>19</v>
      </c>
      <c r="F13" s="12" t="s">
        <v>19</v>
      </c>
      <c r="G13" s="12" t="s">
        <v>19</v>
      </c>
      <c r="H13" s="12" t="s">
        <v>15</v>
      </c>
      <c r="I13" s="12" t="s">
        <v>15</v>
      </c>
      <c r="J13" s="12" t="s">
        <v>19</v>
      </c>
      <c r="K13" s="12" t="s">
        <v>19</v>
      </c>
      <c r="L13" s="12" t="s">
        <v>19</v>
      </c>
      <c r="M13" s="12" t="s">
        <v>19</v>
      </c>
      <c r="N13" s="12" t="s">
        <v>19</v>
      </c>
      <c r="O13" s="12" t="s">
        <v>15</v>
      </c>
      <c r="P13" s="12" t="s">
        <v>15</v>
      </c>
      <c r="Q13" s="12" t="s">
        <v>19</v>
      </c>
      <c r="R13" s="12" t="s">
        <v>19</v>
      </c>
      <c r="S13" s="12" t="s">
        <v>19</v>
      </c>
      <c r="T13" s="12" t="s">
        <v>19</v>
      </c>
      <c r="U13" s="12" t="s">
        <v>19</v>
      </c>
      <c r="V13" s="12" t="s">
        <v>15</v>
      </c>
      <c r="W13" s="12" t="s">
        <v>15</v>
      </c>
      <c r="X13" s="12" t="s">
        <v>19</v>
      </c>
      <c r="Y13" s="12" t="s">
        <v>19</v>
      </c>
      <c r="Z13" s="12" t="s">
        <v>19</v>
      </c>
      <c r="AA13" s="12" t="s">
        <v>19</v>
      </c>
      <c r="AB13" s="12" t="s">
        <v>19</v>
      </c>
      <c r="AC13" s="12" t="s">
        <v>15</v>
      </c>
      <c r="AD13" s="12" t="s">
        <v>15</v>
      </c>
      <c r="AE13" s="12" t="s">
        <v>19</v>
      </c>
      <c r="AF13" s="12" t="s">
        <v>19</v>
      </c>
      <c r="AG13" s="12"/>
      <c r="AH13" s="5">
        <f>AI13+AJ13</f>
        <v>22</v>
      </c>
      <c r="AI13" s="5">
        <f>COUNTA(C13:AG13)-AK13-AL13-AJ13-AM13-AN13-AO13-AP13-AQ13-AR13</f>
        <v>22</v>
      </c>
      <c r="AJ13" s="13">
        <f>COUNTIF(C13:AG13,'Attendance Key '!$A$7)+COUNTIF(C13:AG13,'Attendance Key '!$A$15)*0.5</f>
        <v>0</v>
      </c>
      <c r="AK13" s="5">
        <f>COUNTIF(C13:AG13,'Attendance Key '!$A$3)+COUNTIF(C13:AG13,'Attendance Key '!$A$5)*0.5</f>
        <v>0</v>
      </c>
      <c r="AL13" s="14">
        <f>COUNTIF(C13:AG13,'Attendance Key '!$A$4)+COUNTIF(C13:AG13,'Attendance Key '!$A$6)*0.5</f>
        <v>0</v>
      </c>
      <c r="AM13" s="5">
        <f>COUNTIF(C13:AG13,'Attendance Key '!$A$10)</f>
        <v>0</v>
      </c>
      <c r="AN13" s="5">
        <f>COUNTIF(C13:AG13,'Attendance Key '!$A$8)+COUNTIF(C13:AG13,'Attendance Key '!$A$9)*0.5</f>
        <v>0</v>
      </c>
      <c r="AO13" s="5">
        <f>COUNTIF(C13:AG13,'Attendance Key '!$A$13)+COUNTIF(C13:AG13,'Attendance Key '!$A$14)*0.5</f>
        <v>0</v>
      </c>
      <c r="AP13" s="5">
        <f>COUNTIF(C13:AG13,'Attendance Key '!$A$11)+COUNTIF(C13:AF13,'Attendance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5">
        <f>COUNTIF(C13:AG13,'Attendance Key '!$A$18)+COUNTIF(C13:AG13,'Attendance Key '!$A$19)*0.5</f>
        <v>0</v>
      </c>
    </row>
    <row r="14" ht="17.25">
      <c r="A14" s="11" t="s">
        <v>44</v>
      </c>
      <c r="B14" s="11" t="s">
        <v>45</v>
      </c>
      <c r="C14" s="12" t="s">
        <v>19</v>
      </c>
      <c r="D14" s="12" t="s">
        <v>19</v>
      </c>
      <c r="E14" s="12" t="s">
        <v>19</v>
      </c>
      <c r="F14" s="12" t="s">
        <v>19</v>
      </c>
      <c r="G14" s="12" t="s">
        <v>19</v>
      </c>
      <c r="H14" s="12" t="s">
        <v>15</v>
      </c>
      <c r="I14" s="12" t="s">
        <v>15</v>
      </c>
      <c r="J14" s="12" t="s">
        <v>19</v>
      </c>
      <c r="K14" s="12" t="s">
        <v>19</v>
      </c>
      <c r="L14" s="12" t="s">
        <v>19</v>
      </c>
      <c r="M14" s="12" t="s">
        <v>19</v>
      </c>
      <c r="N14" s="12" t="s">
        <v>19</v>
      </c>
      <c r="O14" s="12" t="s">
        <v>15</v>
      </c>
      <c r="P14" s="12" t="s">
        <v>15</v>
      </c>
      <c r="Q14" s="12" t="s">
        <v>19</v>
      </c>
      <c r="R14" s="12" t="s">
        <v>19</v>
      </c>
      <c r="S14" s="12" t="s">
        <v>19</v>
      </c>
      <c r="T14" s="12" t="s">
        <v>19</v>
      </c>
      <c r="U14" s="12" t="s">
        <v>19</v>
      </c>
      <c r="V14" s="12" t="s">
        <v>15</v>
      </c>
      <c r="W14" s="12" t="s">
        <v>15</v>
      </c>
      <c r="X14" s="12" t="s">
        <v>19</v>
      </c>
      <c r="Y14" s="12" t="s">
        <v>19</v>
      </c>
      <c r="Z14" s="12" t="s">
        <v>19</v>
      </c>
      <c r="AA14" s="12" t="s">
        <v>19</v>
      </c>
      <c r="AB14" s="12" t="s">
        <v>19</v>
      </c>
      <c r="AC14" s="12" t="s">
        <v>15</v>
      </c>
      <c r="AD14" s="12" t="s">
        <v>15</v>
      </c>
      <c r="AE14" s="12" t="s">
        <v>19</v>
      </c>
      <c r="AF14" s="12" t="s">
        <v>19</v>
      </c>
      <c r="AG14" s="12"/>
      <c r="AH14" s="5">
        <f>AI14+AJ14</f>
        <v>22</v>
      </c>
      <c r="AI14" s="5">
        <f>COUNTA(C14:AG14)-AK14-AL14-AJ14-AM14-AN14-AO14-AP14-AQ14-AR14</f>
        <v>22</v>
      </c>
      <c r="AJ14" s="13">
        <f>COUNTIF(C14:AG14,'Attendance Key '!$A$7)+COUNTIF(C14:AG14,'Attendance Key '!$A$15)*0.5</f>
        <v>0</v>
      </c>
      <c r="AK14" s="5">
        <f>COUNTIF(C14:AG14,'Attendance Key '!$A$3)+COUNTIF(C14:AG14,'Attendance Key '!$A$5)*0.5</f>
        <v>0</v>
      </c>
      <c r="AL14" s="14">
        <f>COUNTIF(C14:AG14,'Attendance Key '!$A$4)+COUNTIF(C14:AG14,'Attendance Key '!$A$6)*0.5</f>
        <v>0</v>
      </c>
      <c r="AM14" s="5">
        <f>COUNTIF(C14:AG14,'Attendance Key '!$A$10)</f>
        <v>0</v>
      </c>
      <c r="AN14" s="5">
        <f>COUNTIF(C14:AG14,'Attendance Key '!$A$8)+COUNTIF(C14:AG14,'Attendance Key '!$A$9)*0.5</f>
        <v>0</v>
      </c>
      <c r="AO14" s="5">
        <f>COUNTIF(C14:AG14,'Attendance Key '!$A$13)+COUNTIF(C14:AG14,'Attendance Key '!$A$14)*0.5</f>
        <v>0</v>
      </c>
      <c r="AP14" s="5">
        <f>COUNTIF(C14:AG14,'Attendance Key '!$A$11)+COUNTIF(C14:AF14,'Attendance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5">
        <f>COUNTIF(C14:AG14,'Attendance Key '!$A$18)+COUNTIF(C14:AG14,'Attendance Key '!$A$19)*0.5</f>
        <v>0</v>
      </c>
    </row>
    <row r="15" ht="17.25">
      <c r="A15" s="11" t="s">
        <v>46</v>
      </c>
      <c r="B15" s="11" t="s">
        <v>47</v>
      </c>
      <c r="C15" s="12" t="s">
        <v>19</v>
      </c>
      <c r="D15" s="12" t="s">
        <v>19</v>
      </c>
      <c r="E15" s="12" t="s">
        <v>27</v>
      </c>
      <c r="F15" s="12" t="s">
        <v>27</v>
      </c>
      <c r="G15" s="12" t="s">
        <v>27</v>
      </c>
      <c r="H15" s="12" t="s">
        <v>15</v>
      </c>
      <c r="I15" s="12" t="s">
        <v>15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98</v>
      </c>
      <c r="O15" s="12" t="s">
        <v>15</v>
      </c>
      <c r="P15" s="12" t="s">
        <v>15</v>
      </c>
      <c r="Q15" s="12" t="s">
        <v>30</v>
      </c>
      <c r="R15" s="12" t="s">
        <v>30</v>
      </c>
      <c r="S15" s="12" t="s">
        <v>30</v>
      </c>
      <c r="T15" s="12" t="s">
        <v>30</v>
      </c>
      <c r="U15" s="12" t="s">
        <v>30</v>
      </c>
      <c r="V15" s="12" t="s">
        <v>15</v>
      </c>
      <c r="W15" s="12" t="s">
        <v>15</v>
      </c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2" t="s">
        <v>15</v>
      </c>
      <c r="AD15" s="12" t="s">
        <v>15</v>
      </c>
      <c r="AE15" s="12" t="s">
        <v>30</v>
      </c>
      <c r="AF15" s="12" t="s">
        <v>19</v>
      </c>
      <c r="AG15" s="12"/>
      <c r="AH15" s="5">
        <f>AI15+AJ15</f>
        <v>6</v>
      </c>
      <c r="AI15" s="5">
        <f>COUNTA(C15:AG15)-AK15-AL15-AJ15-AM15-AN15-AO15-AP15-AQ15-AR15</f>
        <v>3</v>
      </c>
      <c r="AJ15" s="13">
        <f>COUNTIF(C15:AG15,'Attendance Key '!$A$7)+COUNTIF(C15:AG15,'Attendance Key '!$A$15)*0.5</f>
        <v>3</v>
      </c>
      <c r="AK15" s="5">
        <f>COUNTIF(C15:AG15,'Attendance Key '!$A$3)+COUNTIF(C15:AG15,'Attendance Key '!$A$5)*0.5</f>
        <v>15</v>
      </c>
      <c r="AL15" s="14">
        <f>COUNTIF(C15:AG15,'Attendance Key '!$A$4)+COUNTIF(C15:AG15,'Attendance Key '!$A$6)*0.5</f>
        <v>0</v>
      </c>
      <c r="AM15" s="5">
        <f>COUNTIF(C15:AG15,'Attendance Key '!$A$10)</f>
        <v>1</v>
      </c>
      <c r="AN15" s="5">
        <f>COUNTIF(C15:AG15,'Attendance Key '!$A$8)+COUNTIF(C15:AG15,'Attendance Key '!$A$9)*0.5</f>
        <v>0</v>
      </c>
      <c r="AO15" s="5">
        <f>COUNTIF(C15:AG15,'Attendance Key '!$A$13)+COUNTIF(C15:AG15,'Attendance Key '!$A$14)*0.5</f>
        <v>0</v>
      </c>
      <c r="AP15" s="5">
        <f>COUNTIF(C15:AG15,'Attendance Key '!$A$11)+COUNTIF(C15:AF15,'Attendance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5">
        <f>COUNTIF(C15:AG15,'Attendance Key '!$A$18)+COUNTIF(C15:AG15,'Attendance Key '!$A$19)*0.5</f>
        <v>0</v>
      </c>
    </row>
    <row r="16" ht="17.25">
      <c r="A16" s="11" t="s">
        <v>48</v>
      </c>
      <c r="B16" s="11" t="s">
        <v>49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2" t="s">
        <v>15</v>
      </c>
      <c r="I16" s="12" t="s">
        <v>15</v>
      </c>
      <c r="J16" s="12" t="s">
        <v>19</v>
      </c>
      <c r="K16" s="12" t="s">
        <v>19</v>
      </c>
      <c r="L16" s="12" t="s">
        <v>19</v>
      </c>
      <c r="M16" s="12" t="s">
        <v>19</v>
      </c>
      <c r="N16" s="12" t="s">
        <v>19</v>
      </c>
      <c r="O16" s="12" t="s">
        <v>15</v>
      </c>
      <c r="P16" s="12" t="s">
        <v>15</v>
      </c>
      <c r="Q16" s="12" t="s">
        <v>19</v>
      </c>
      <c r="R16" s="12" t="s">
        <v>19</v>
      </c>
      <c r="S16" s="12" t="s">
        <v>19</v>
      </c>
      <c r="T16" s="12" t="s">
        <v>19</v>
      </c>
      <c r="U16" s="12" t="s">
        <v>19</v>
      </c>
      <c r="V16" s="12" t="s">
        <v>15</v>
      </c>
      <c r="W16" s="12" t="s">
        <v>15</v>
      </c>
      <c r="X16" s="12" t="s">
        <v>19</v>
      </c>
      <c r="Y16" s="12" t="s">
        <v>19</v>
      </c>
      <c r="Z16" s="12" t="s">
        <v>19</v>
      </c>
      <c r="AA16" s="12" t="s">
        <v>39</v>
      </c>
      <c r="AB16" s="12" t="s">
        <v>19</v>
      </c>
      <c r="AC16" s="12" t="s">
        <v>15</v>
      </c>
      <c r="AD16" s="12" t="s">
        <v>15</v>
      </c>
      <c r="AE16" s="12" t="s">
        <v>19</v>
      </c>
      <c r="AF16" s="12" t="s">
        <v>19</v>
      </c>
      <c r="AG16" s="12"/>
      <c r="AH16" s="5">
        <f>AI16+AJ16</f>
        <v>21.5</v>
      </c>
      <c r="AI16" s="5">
        <f>COUNTA(C16:AG16)-AK16-AL16-AJ16-AM16-AN16-AO16-AP16-AQ16-AR16</f>
        <v>21.5</v>
      </c>
      <c r="AJ16" s="13">
        <f>COUNTIF(C16:AG16,'Attendance Key '!$A$7)+COUNTIF(C16:AG16,'Attendance Key '!$A$15)*0.5</f>
        <v>0</v>
      </c>
      <c r="AK16" s="5">
        <f>COUNTIF(C16:AG16,'Attendance Key '!$A$3)+COUNTIF(C16:AG16,'Attendance Key '!$A$5)*0.5</f>
        <v>0.5</v>
      </c>
      <c r="AL16" s="14">
        <f>COUNTIF(C16:AG16,'Attendance Key '!$A$4)+COUNTIF(C16:AG16,'Attendance Key '!$A$6)*0.5</f>
        <v>0</v>
      </c>
      <c r="AM16" s="5">
        <f>COUNTIF(C16:AG16,'Attendance Key '!$A$10)</f>
        <v>0</v>
      </c>
      <c r="AN16" s="5">
        <f>COUNTIF(C16:AG16,'Attendance Key '!$A$8)+COUNTIF(C16:AG16,'Attendance Key '!$A$9)*0.5</f>
        <v>0</v>
      </c>
      <c r="AO16" s="5">
        <f>COUNTIF(C16:AG16,'Attendance Key '!$A$13)+COUNTIF(C16:AG16,'Attendance Key '!$A$14)*0.5</f>
        <v>0</v>
      </c>
      <c r="AP16" s="5">
        <f>COUNTIF(C16:AG16,'Attendance Key '!$A$11)+COUNTIF(C16:AF16,'Attendance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5">
        <f>COUNTIF(C16:AG16,'Attendance Key '!$A$18)+COUNTIF(C16:AG16,'Attendance Key '!$A$19)*0.5</f>
        <v>0</v>
      </c>
    </row>
    <row r="17" ht="17.25">
      <c r="A17" s="11" t="s">
        <v>50</v>
      </c>
      <c r="B17" s="11" t="s">
        <v>51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2" t="s">
        <v>15</v>
      </c>
      <c r="I17" s="12" t="s">
        <v>15</v>
      </c>
      <c r="J17" s="12" t="s">
        <v>19</v>
      </c>
      <c r="K17" s="12" t="s">
        <v>99</v>
      </c>
      <c r="L17" s="12" t="s">
        <v>19</v>
      </c>
      <c r="M17" s="12" t="s">
        <v>19</v>
      </c>
      <c r="N17" s="12" t="s">
        <v>19</v>
      </c>
      <c r="O17" s="12" t="s">
        <v>15</v>
      </c>
      <c r="P17" s="12" t="s">
        <v>15</v>
      </c>
      <c r="Q17" s="12" t="s">
        <v>19</v>
      </c>
      <c r="R17" s="12" t="s">
        <v>19</v>
      </c>
      <c r="S17" s="12" t="s">
        <v>19</v>
      </c>
      <c r="T17" s="12" t="s">
        <v>19</v>
      </c>
      <c r="U17" s="12" t="s">
        <v>19</v>
      </c>
      <c r="V17" s="12" t="s">
        <v>15</v>
      </c>
      <c r="W17" s="12" t="s">
        <v>15</v>
      </c>
      <c r="X17" s="12" t="s">
        <v>19</v>
      </c>
      <c r="Y17" s="12" t="s">
        <v>19</v>
      </c>
      <c r="Z17" s="12" t="s">
        <v>99</v>
      </c>
      <c r="AA17" s="12" t="s">
        <v>27</v>
      </c>
      <c r="AB17" s="12" t="s">
        <v>19</v>
      </c>
      <c r="AC17" s="12" t="s">
        <v>15</v>
      </c>
      <c r="AD17" s="12" t="s">
        <v>15</v>
      </c>
      <c r="AE17" s="12" t="s">
        <v>52</v>
      </c>
      <c r="AF17" s="12" t="s">
        <v>19</v>
      </c>
      <c r="AG17" s="12"/>
      <c r="AH17" s="5">
        <f>AI17+AJ17</f>
        <v>20</v>
      </c>
      <c r="AI17" s="5">
        <f>COUNTA(C17:AG17)-AK17-AL17-AJ17-AM17-AN17-AO17-AP17-AQ17-AR17</f>
        <v>19</v>
      </c>
      <c r="AJ17" s="13">
        <f>COUNTIF(C17:AG17,'Attendance Key '!$A$7)+COUNTIF(C17:AG17,'Attendance Key '!$A$15)*0.5</f>
        <v>1</v>
      </c>
      <c r="AK17" s="5">
        <f>COUNTIF(C17:AG17,'Attendance Key '!$A$3)+COUNTIF(C17:AG17,'Attendance Key '!$A$5)*0.5</f>
        <v>0</v>
      </c>
      <c r="AL17" s="14">
        <f>COUNTIF(C17:AG17,'Attendance Key '!$A$4)+COUNTIF(C17:AG17,'Attendance Key '!$A$6)*0.5</f>
        <v>1</v>
      </c>
      <c r="AM17" s="5">
        <f>COUNTIF(C17:AG17,'Attendance Key '!$A$10)</f>
        <v>0</v>
      </c>
      <c r="AN17" s="5">
        <f>COUNTIF(C17:AG17,'Attendance Key '!$A$8)+COUNTIF(C17:AG17,'Attendance Key '!$A$9)*0.5</f>
        <v>0</v>
      </c>
      <c r="AO17" s="5">
        <f>COUNTIF(C17:AG17,'Attendance Key '!$A$13)+COUNTIF(C17:AG17,'Attendance Key '!$A$14)*0.5</f>
        <v>1</v>
      </c>
      <c r="AP17" s="5">
        <f>COUNTIF(C17:AG17,'Attendance Key '!$A$11)+COUNTIF(C17:AF17,'Attendance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5">
        <f>COUNTIF(C17:AG17,'Attendance Key '!$A$18)+COUNTIF(C17:AG17,'Attendance Key '!$A$19)*0.5</f>
        <v>0</v>
      </c>
    </row>
    <row r="18" ht="17.25">
      <c r="A18" s="11" t="s">
        <v>53</v>
      </c>
      <c r="B18" s="11" t="s">
        <v>54</v>
      </c>
      <c r="C18" s="12" t="s">
        <v>19</v>
      </c>
      <c r="D18" s="12" t="s">
        <v>19</v>
      </c>
      <c r="E18" s="12" t="s">
        <v>19</v>
      </c>
      <c r="F18" s="12" t="s">
        <v>19</v>
      </c>
      <c r="G18" s="12" t="s">
        <v>19</v>
      </c>
      <c r="H18" s="12" t="s">
        <v>15</v>
      </c>
      <c r="I18" s="12" t="s">
        <v>15</v>
      </c>
      <c r="J18" s="12" t="s">
        <v>19</v>
      </c>
      <c r="K18" s="12" t="s">
        <v>19</v>
      </c>
      <c r="L18" s="12" t="s">
        <v>19</v>
      </c>
      <c r="M18" s="12" t="s">
        <v>39</v>
      </c>
      <c r="N18" s="12" t="s">
        <v>19</v>
      </c>
      <c r="O18" s="12" t="s">
        <v>15</v>
      </c>
      <c r="P18" s="12" t="s">
        <v>15</v>
      </c>
      <c r="Q18" s="12" t="s">
        <v>19</v>
      </c>
      <c r="R18" s="12" t="s">
        <v>19</v>
      </c>
      <c r="S18" s="12" t="s">
        <v>39</v>
      </c>
      <c r="T18" s="12" t="s">
        <v>19</v>
      </c>
      <c r="U18" s="12" t="s">
        <v>19</v>
      </c>
      <c r="V18" s="12" t="s">
        <v>15</v>
      </c>
      <c r="W18" s="12" t="s">
        <v>15</v>
      </c>
      <c r="X18" s="12" t="s">
        <v>19</v>
      </c>
      <c r="Y18" s="12" t="s">
        <v>19</v>
      </c>
      <c r="Z18" s="12" t="s">
        <v>30</v>
      </c>
      <c r="AA18" s="12" t="s">
        <v>19</v>
      </c>
      <c r="AB18" s="12" t="s">
        <v>19</v>
      </c>
      <c r="AC18" s="12" t="s">
        <v>15</v>
      </c>
      <c r="AD18" s="12" t="s">
        <v>15</v>
      </c>
      <c r="AE18" s="12" t="s">
        <v>19</v>
      </c>
      <c r="AF18" s="12" t="s">
        <v>19</v>
      </c>
      <c r="AG18" s="12"/>
      <c r="AH18" s="5">
        <f>AI18+AJ18</f>
        <v>20</v>
      </c>
      <c r="AI18" s="5">
        <f>COUNTA(C18:AG18)-AK18-AL18-AJ18-AM18-AN18-AO18-AP18-AQ18-AR18</f>
        <v>20</v>
      </c>
      <c r="AJ18" s="13">
        <f>COUNTIF(C18:AG18,'Attendance Key '!$A$7)+COUNTIF(C18:AG18,'Attendance Key '!$A$15)*0.5</f>
        <v>0</v>
      </c>
      <c r="AK18" s="5">
        <f>COUNTIF(C18:AG18,'Attendance Key '!$A$3)+COUNTIF(C18:AG18,'Attendance Key '!$A$5)*0.5</f>
        <v>2</v>
      </c>
      <c r="AL18" s="14">
        <f>COUNTIF(C18:AG18,'Attendance Key '!$A$4)+COUNTIF(C18:AG18,'Attendance Key '!$A$6)*0.5</f>
        <v>0</v>
      </c>
      <c r="AM18" s="5">
        <f>COUNTIF(C18:AG18,'Attendance Key '!$A$10)</f>
        <v>0</v>
      </c>
      <c r="AN18" s="5">
        <f>COUNTIF(C18:AG18,'Attendance Key '!$A$8)+COUNTIF(C18:AG18,'Attendance Key '!$A$9)*0.5</f>
        <v>0</v>
      </c>
      <c r="AO18" s="5">
        <f>COUNTIF(C18:AG18,'Attendance Key '!$A$13)+COUNTIF(C18:AG18,'Attendance Key '!$A$14)*0.5</f>
        <v>0</v>
      </c>
      <c r="AP18" s="5">
        <f>COUNTIF(C18:AG18,'Attendance Key '!$A$11)+COUNTIF(C18:AF18,'Attendance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5">
        <f>COUNTIF(C18:AG18,'Attendance Key '!$A$18)+COUNTIF(C18:AG18,'Attendance Key '!$A$19)*0.5</f>
        <v>0</v>
      </c>
    </row>
    <row r="19" ht="17.25">
      <c r="A19" s="11" t="s">
        <v>55</v>
      </c>
      <c r="B19" s="11" t="s">
        <v>56</v>
      </c>
      <c r="C19" s="12" t="s">
        <v>19</v>
      </c>
      <c r="D19" s="12" t="s">
        <v>19</v>
      </c>
      <c r="E19" s="12" t="s">
        <v>39</v>
      </c>
      <c r="F19" s="12" t="s">
        <v>19</v>
      </c>
      <c r="G19" s="12" t="s">
        <v>19</v>
      </c>
      <c r="H19" s="12" t="s">
        <v>15</v>
      </c>
      <c r="I19" s="12" t="s">
        <v>15</v>
      </c>
      <c r="J19" s="12" t="s">
        <v>19</v>
      </c>
      <c r="K19" s="12" t="s">
        <v>19</v>
      </c>
      <c r="L19" s="12" t="s">
        <v>19</v>
      </c>
      <c r="M19" s="12" t="s">
        <v>19</v>
      </c>
      <c r="N19" s="12" t="s">
        <v>30</v>
      </c>
      <c r="O19" s="12" t="s">
        <v>15</v>
      </c>
      <c r="P19" s="12" t="s">
        <v>15</v>
      </c>
      <c r="Q19" s="12" t="s">
        <v>19</v>
      </c>
      <c r="R19" s="12" t="s">
        <v>19</v>
      </c>
      <c r="S19" s="12" t="s">
        <v>19</v>
      </c>
      <c r="T19" s="12" t="s">
        <v>19</v>
      </c>
      <c r="U19" s="12" t="s">
        <v>19</v>
      </c>
      <c r="V19" s="12" t="s">
        <v>15</v>
      </c>
      <c r="W19" s="12" t="s">
        <v>15</v>
      </c>
      <c r="X19" s="12" t="s">
        <v>19</v>
      </c>
      <c r="Y19" s="12" t="s">
        <v>27</v>
      </c>
      <c r="Z19" s="12" t="s">
        <v>19</v>
      </c>
      <c r="AA19" s="12" t="s">
        <v>19</v>
      </c>
      <c r="AB19" s="12" t="s">
        <v>19</v>
      </c>
      <c r="AC19" s="12" t="s">
        <v>15</v>
      </c>
      <c r="AD19" s="12" t="s">
        <v>15</v>
      </c>
      <c r="AE19" s="12" t="s">
        <v>19</v>
      </c>
      <c r="AF19" s="12" t="s">
        <v>19</v>
      </c>
      <c r="AG19" s="12"/>
      <c r="AH19" s="5">
        <f>AI19+AJ19</f>
        <v>20.5</v>
      </c>
      <c r="AI19" s="5">
        <f>COUNTA(C19:AG19)-AK19-AL19-AJ19-AM19-AN19-AO19-AP19-AQ19-AR19</f>
        <v>19.5</v>
      </c>
      <c r="AJ19" s="13">
        <f>COUNTIF(C19:AG19,'Attendance Key '!$A$7)+COUNTIF(C19:AG19,'Attendance Key '!$A$15)*0.5</f>
        <v>1</v>
      </c>
      <c r="AK19" s="5">
        <f>COUNTIF(C19:AG19,'Attendance Key '!$A$3)+COUNTIF(C19:AG19,'Attendance Key '!$A$5)*0.5</f>
        <v>1.5</v>
      </c>
      <c r="AL19" s="14">
        <f>COUNTIF(C19:AG19,'Attendance Key '!$A$4)+COUNTIF(C19:AG19,'Attendance Key '!$A$6)*0.5</f>
        <v>0</v>
      </c>
      <c r="AM19" s="5">
        <f>COUNTIF(C19:AG19,'Attendance Key '!$A$10)</f>
        <v>0</v>
      </c>
      <c r="AN19" s="5">
        <f>COUNTIF(C19:AG19,'Attendance Key '!$A$8)+COUNTIF(C19:AG19,'Attendance Key '!$A$9)*0.5</f>
        <v>0</v>
      </c>
      <c r="AO19" s="5">
        <f>COUNTIF(C19:AG19,'Attendance Key '!$A$13)+COUNTIF(C19:AG19,'Attendance Key '!$A$14)*0.5</f>
        <v>0</v>
      </c>
      <c r="AP19" s="5">
        <f>COUNTIF(C19:AG19,'Attendance Key '!$A$11)+COUNTIF(C19:AF19,'Attendance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5">
        <f>COUNTIF(C19:AG19,'Attendance Key '!$A$18)+COUNTIF(C19:AG19,'Attendance Key '!$A$19)*0.5</f>
        <v>0</v>
      </c>
    </row>
    <row r="20" ht="17.25">
      <c r="A20" s="11" t="s">
        <v>42</v>
      </c>
      <c r="B20" s="11" t="s">
        <v>43</v>
      </c>
      <c r="C20" s="12" t="s">
        <v>27</v>
      </c>
      <c r="D20" s="12" t="s">
        <v>19</v>
      </c>
      <c r="E20" s="12" t="s">
        <v>19</v>
      </c>
      <c r="F20" s="12" t="s">
        <v>19</v>
      </c>
      <c r="G20" s="12" t="s">
        <v>19</v>
      </c>
      <c r="H20" s="12" t="s">
        <v>15</v>
      </c>
      <c r="I20" s="12" t="s">
        <v>15</v>
      </c>
      <c r="J20" s="12" t="s">
        <v>26</v>
      </c>
      <c r="K20" s="12" t="s">
        <v>26</v>
      </c>
      <c r="L20" s="12" t="s">
        <v>99</v>
      </c>
      <c r="M20" s="12" t="s">
        <v>27</v>
      </c>
      <c r="N20" s="12" t="s">
        <v>19</v>
      </c>
      <c r="O20" s="12" t="s">
        <v>15</v>
      </c>
      <c r="P20" s="12" t="s">
        <v>15</v>
      </c>
      <c r="Q20" s="12" t="s">
        <v>19</v>
      </c>
      <c r="R20" s="12" t="s">
        <v>19</v>
      </c>
      <c r="S20" s="12" t="s">
        <v>19</v>
      </c>
      <c r="T20" s="12" t="s">
        <v>19</v>
      </c>
      <c r="U20" s="12" t="s">
        <v>19</v>
      </c>
      <c r="V20" s="12" t="s">
        <v>15</v>
      </c>
      <c r="W20" s="12" t="s">
        <v>15</v>
      </c>
      <c r="X20" s="12" t="s">
        <v>19</v>
      </c>
      <c r="Y20" s="12" t="s">
        <v>19</v>
      </c>
      <c r="Z20" s="12" t="s">
        <v>19</v>
      </c>
      <c r="AA20" s="12" t="s">
        <v>30</v>
      </c>
      <c r="AB20" s="12" t="s">
        <v>30</v>
      </c>
      <c r="AC20" s="12" t="s">
        <v>15</v>
      </c>
      <c r="AD20" s="12" t="s">
        <v>15</v>
      </c>
      <c r="AE20" s="12" t="s">
        <v>19</v>
      </c>
      <c r="AF20" s="12" t="s">
        <v>19</v>
      </c>
      <c r="AG20" s="12"/>
      <c r="AH20" s="5">
        <f>AI20+AJ20</f>
        <v>17.5</v>
      </c>
      <c r="AI20" s="5">
        <f>COUNTA(C20:AG20)-AK20-AL20-AJ20-AM20-AN20-AO20-AP20-AQ20-AR20</f>
        <v>15.5</v>
      </c>
      <c r="AJ20" s="13">
        <f>COUNTIF(C20:AG20,'Attendance Key '!$A$7)+COUNTIF(C20:AG20,'Attendance Key '!$A$15)*0.5</f>
        <v>2</v>
      </c>
      <c r="AK20" s="5">
        <f>COUNTIF(C20:AG20,'Attendance Key '!$A$3)+COUNTIF(C20:AG20,'Attendance Key '!$A$5)*0.5</f>
        <v>2</v>
      </c>
      <c r="AL20" s="14">
        <f>COUNTIF(C20:AG20,'Attendance Key '!$A$4)+COUNTIF(C20:AG20,'Attendance Key '!$A$6)*0.5</f>
        <v>2.5</v>
      </c>
      <c r="AM20" s="5">
        <f>COUNTIF(C20:AG20,'Attendance Key '!$A$10)</f>
        <v>0</v>
      </c>
      <c r="AN20" s="5">
        <f>COUNTIF(C20:AG20,'Attendance Key '!$A$8)+COUNTIF(C20:AG20,'Attendance Key '!$A$9)*0.5</f>
        <v>0</v>
      </c>
      <c r="AO20" s="5">
        <f>COUNTIF(C20:AG20,'Attendance Key '!$A$13)+COUNTIF(C20:AG20,'Attendance Key '!$A$14)*0.5</f>
        <v>0</v>
      </c>
      <c r="AP20" s="5">
        <f>COUNTIF(C20:AG20,'Attendance Key '!$A$11)+COUNTIF(C20:AF20,'Attendance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5">
        <f>COUNTIF(C20:AG20,'Attendance Key '!$A$18)+COUNTIF(C20:AG20,'Attendance Key '!$A$19)*0.5</f>
        <v>0</v>
      </c>
    </row>
    <row r="21" ht="17.25">
      <c r="A21" s="11" t="s">
        <v>58</v>
      </c>
      <c r="B21" s="11" t="s">
        <v>59</v>
      </c>
      <c r="C21" s="12" t="s">
        <v>19</v>
      </c>
      <c r="D21" s="12" t="s">
        <v>19</v>
      </c>
      <c r="E21" s="12" t="s">
        <v>19</v>
      </c>
      <c r="F21" s="12" t="s">
        <v>19</v>
      </c>
      <c r="G21" s="12" t="s">
        <v>19</v>
      </c>
      <c r="H21" s="12" t="s">
        <v>15</v>
      </c>
      <c r="I21" s="12" t="s">
        <v>15</v>
      </c>
      <c r="J21" s="12" t="s">
        <v>19</v>
      </c>
      <c r="K21" s="12" t="s">
        <v>19</v>
      </c>
      <c r="L21" s="12" t="s">
        <v>19</v>
      </c>
      <c r="M21" s="12" t="s">
        <v>19</v>
      </c>
      <c r="N21" s="12" t="s">
        <v>30</v>
      </c>
      <c r="O21" s="12" t="s">
        <v>15</v>
      </c>
      <c r="P21" s="12" t="s">
        <v>15</v>
      </c>
      <c r="Q21" s="12" t="s">
        <v>19</v>
      </c>
      <c r="R21" s="12" t="s">
        <v>19</v>
      </c>
      <c r="S21" s="12" t="s">
        <v>19</v>
      </c>
      <c r="T21" s="12" t="s">
        <v>19</v>
      </c>
      <c r="U21" s="12" t="s">
        <v>26</v>
      </c>
      <c r="V21" s="12" t="s">
        <v>15</v>
      </c>
      <c r="W21" s="12" t="s">
        <v>15</v>
      </c>
      <c r="X21" s="12" t="s">
        <v>19</v>
      </c>
      <c r="Y21" s="12" t="s">
        <v>19</v>
      </c>
      <c r="Z21" s="12" t="s">
        <v>19</v>
      </c>
      <c r="AA21" s="12" t="s">
        <v>30</v>
      </c>
      <c r="AB21" s="12" t="s">
        <v>30</v>
      </c>
      <c r="AC21" s="12" t="s">
        <v>15</v>
      </c>
      <c r="AD21" s="12" t="s">
        <v>15</v>
      </c>
      <c r="AE21" s="12" t="s">
        <v>19</v>
      </c>
      <c r="AF21" s="12" t="s">
        <v>19</v>
      </c>
      <c r="AG21" s="12"/>
      <c r="AH21" s="5">
        <f>AI21+AJ21</f>
        <v>18</v>
      </c>
      <c r="AI21" s="5">
        <f>COUNTA(C21:AG21)-AK21-AL21-AJ21-AM21-AN21-AO21-AP21-AQ21-AR21</f>
        <v>18</v>
      </c>
      <c r="AJ21" s="13">
        <f>COUNTIF(C21:AG21,'Attendance Key '!$A$7)+COUNTIF(C21:AG21,'Attendance Key '!$A$15)*0.5</f>
        <v>0</v>
      </c>
      <c r="AK21" s="5">
        <f>COUNTIF(C21:AG21,'Attendance Key '!$A$3)+COUNTIF(C21:AG21,'Attendance Key '!$A$5)*0.5</f>
        <v>3</v>
      </c>
      <c r="AL21" s="14">
        <f>COUNTIF(C21:AG21,'Attendance Key '!$A$4)+COUNTIF(C21:AG21,'Attendance Key '!$A$6)*0.5</f>
        <v>1</v>
      </c>
      <c r="AM21" s="5">
        <f>COUNTIF(C21:AG21,'Attendance Key '!$A$10)</f>
        <v>0</v>
      </c>
      <c r="AN21" s="5">
        <f>COUNTIF(C21:AG21,'Attendance Key '!$A$8)+COUNTIF(C21:AG21,'Attendance Key '!$A$9)*0.5</f>
        <v>0</v>
      </c>
      <c r="AO21" s="5">
        <f>COUNTIF(C21:AG21,'Attendance Key '!$A$13)+COUNTIF(C21:AG21,'Attendance Key '!$A$14)*0.5</f>
        <v>0</v>
      </c>
      <c r="AP21" s="5">
        <f>COUNTIF(C21:AG21,'Attendance Key '!$A$11)+COUNTIF(C21:AF21,'Attendance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5">
        <f>COUNTIF(C21:AG21,'Attendance Key '!$A$18)+COUNTIF(C21:AG21,'Attendance Key '!$A$19)*0.5</f>
        <v>0</v>
      </c>
    </row>
    <row r="22" ht="17.25">
      <c r="A22" s="11" t="s">
        <v>60</v>
      </c>
      <c r="B22" s="11" t="s">
        <v>61</v>
      </c>
      <c r="C22" s="12" t="s">
        <v>19</v>
      </c>
      <c r="D22" s="12" t="s">
        <v>19</v>
      </c>
      <c r="E22" s="12" t="s">
        <v>19</v>
      </c>
      <c r="F22" s="12" t="s">
        <v>19</v>
      </c>
      <c r="G22" s="12" t="s">
        <v>19</v>
      </c>
      <c r="H22" s="12" t="s">
        <v>15</v>
      </c>
      <c r="I22" s="12" t="s">
        <v>15</v>
      </c>
      <c r="J22" s="12" t="s">
        <v>19</v>
      </c>
      <c r="K22" s="12" t="s">
        <v>19</v>
      </c>
      <c r="L22" s="12" t="s">
        <v>19</v>
      </c>
      <c r="M22" s="12" t="s">
        <v>39</v>
      </c>
      <c r="N22" s="12" t="s">
        <v>30</v>
      </c>
      <c r="O22" s="12" t="s">
        <v>15</v>
      </c>
      <c r="P22" s="12" t="s">
        <v>15</v>
      </c>
      <c r="Q22" s="12" t="s">
        <v>19</v>
      </c>
      <c r="R22" s="12" t="s">
        <v>19</v>
      </c>
      <c r="S22" s="12" t="s">
        <v>19</v>
      </c>
      <c r="T22" s="12" t="s">
        <v>19</v>
      </c>
      <c r="U22" s="12" t="s">
        <v>19</v>
      </c>
      <c r="V22" s="12" t="s">
        <v>15</v>
      </c>
      <c r="W22" s="12" t="s">
        <v>15</v>
      </c>
      <c r="X22" s="12" t="s">
        <v>19</v>
      </c>
      <c r="Y22" s="12" t="s">
        <v>19</v>
      </c>
      <c r="Z22" s="12" t="s">
        <v>19</v>
      </c>
      <c r="AA22" s="12" t="s">
        <v>19</v>
      </c>
      <c r="AB22" s="12" t="s">
        <v>19</v>
      </c>
      <c r="AC22" s="12" t="s">
        <v>15</v>
      </c>
      <c r="AD22" s="12" t="s">
        <v>15</v>
      </c>
      <c r="AE22" s="12" t="s">
        <v>19</v>
      </c>
      <c r="AF22" s="12" t="s">
        <v>19</v>
      </c>
      <c r="AG22" s="12"/>
      <c r="AH22" s="5">
        <f>AI22+AJ22</f>
        <v>20.5</v>
      </c>
      <c r="AI22" s="5">
        <f>COUNTA(C22:AG22)-AK22-AL22-AJ22-AM22-AN22-AO22-AP22-AQ22-AR22</f>
        <v>20.5</v>
      </c>
      <c r="AJ22" s="13">
        <f>COUNTIF(C22:AG22,'Attendance Key '!$A$7)+COUNTIF(C22:AG22,'Attendance Key '!$A$15)*0.5</f>
        <v>0</v>
      </c>
      <c r="AK22" s="5">
        <f>COUNTIF(C22:AG22,'Attendance Key '!$A$3)+COUNTIF(C22:AG22,'Attendance Key '!$A$5)*0.5</f>
        <v>1.5</v>
      </c>
      <c r="AL22" s="14">
        <f>COUNTIF(C22:AG22,'Attendance Key '!$A$4)+COUNTIF(C22:AG22,'Attendance Key '!$A$6)*0.5</f>
        <v>0</v>
      </c>
      <c r="AM22" s="5">
        <f>COUNTIF(C22:AG22,'Attendance Key '!$A$10)</f>
        <v>0</v>
      </c>
      <c r="AN22" s="5">
        <f>COUNTIF(C22:AG22,'Attendance Key '!$A$8)+COUNTIF(C22:AG22,'Attendance Key '!$A$9)*0.5</f>
        <v>0</v>
      </c>
      <c r="AO22" s="5">
        <f>COUNTIF(C22:AG22,'Attendance Key '!$A$13)+COUNTIF(C22:AG22,'Attendance Key '!$A$14)*0.5</f>
        <v>0</v>
      </c>
      <c r="AP22" s="5">
        <f>COUNTIF(C22:AG22,'Attendance Key '!$A$11)+COUNTIF(C22:AF22,'Attendance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5">
        <f>COUNTIF(C22:AG22,'Attendance Key '!$A$18)+COUNTIF(C22:AG22,'Attendance Key '!$A$19)*0.5</f>
        <v>0</v>
      </c>
    </row>
    <row r="23" ht="17.25">
      <c r="A23" s="11" t="s">
        <v>62</v>
      </c>
      <c r="B23" s="11" t="s">
        <v>63</v>
      </c>
      <c r="C23" s="12" t="s">
        <v>19</v>
      </c>
      <c r="D23" s="12" t="s">
        <v>19</v>
      </c>
      <c r="E23" s="12" t="s">
        <v>19</v>
      </c>
      <c r="F23" s="12" t="s">
        <v>19</v>
      </c>
      <c r="G23" s="12" t="s">
        <v>19</v>
      </c>
      <c r="H23" s="12" t="s">
        <v>15</v>
      </c>
      <c r="I23" s="12" t="s">
        <v>15</v>
      </c>
      <c r="J23" s="12" t="s">
        <v>19</v>
      </c>
      <c r="K23" s="12" t="s">
        <v>19</v>
      </c>
      <c r="L23" s="12" t="s">
        <v>19</v>
      </c>
      <c r="M23" s="12" t="s">
        <v>19</v>
      </c>
      <c r="N23" s="12" t="s">
        <v>19</v>
      </c>
      <c r="O23" s="12" t="s">
        <v>15</v>
      </c>
      <c r="P23" s="12" t="s">
        <v>15</v>
      </c>
      <c r="Q23" s="12" t="s">
        <v>19</v>
      </c>
      <c r="R23" s="12" t="s">
        <v>19</v>
      </c>
      <c r="S23" s="12" t="s">
        <v>26</v>
      </c>
      <c r="T23" s="12" t="s">
        <v>19</v>
      </c>
      <c r="U23" s="12" t="s">
        <v>19</v>
      </c>
      <c r="V23" s="12" t="s">
        <v>15</v>
      </c>
      <c r="W23" s="12" t="s">
        <v>15</v>
      </c>
      <c r="X23" s="12" t="s">
        <v>19</v>
      </c>
      <c r="Y23" s="12" t="s">
        <v>19</v>
      </c>
      <c r="Z23" s="12" t="s">
        <v>19</v>
      </c>
      <c r="AA23" s="12" t="s">
        <v>19</v>
      </c>
      <c r="AB23" s="12" t="s">
        <v>19</v>
      </c>
      <c r="AC23" s="12" t="s">
        <v>15</v>
      </c>
      <c r="AD23" s="12" t="s">
        <v>15</v>
      </c>
      <c r="AE23" s="12" t="s">
        <v>19</v>
      </c>
      <c r="AF23" s="12" t="s">
        <v>19</v>
      </c>
      <c r="AG23" s="12"/>
      <c r="AH23" s="5">
        <f>AI23+AJ23</f>
        <v>21</v>
      </c>
      <c r="AI23" s="5">
        <f>COUNTA(C23:AG23)-AK23-AL23-AJ23-AM23-AN23-AO23-AP23-AQ23-AR23</f>
        <v>21</v>
      </c>
      <c r="AJ23" s="13">
        <f>COUNTIF(C23:AG23,'Attendance Key '!$A$7)+COUNTIF(C23:AG23,'Attendance Key '!$A$15)*0.5</f>
        <v>0</v>
      </c>
      <c r="AK23" s="5">
        <f>COUNTIF(C23:AG23,'Attendance Key '!$A$3)+COUNTIF(C23:AG23,'Attendance Key '!$A$5)*0.5</f>
        <v>0</v>
      </c>
      <c r="AL23" s="14">
        <f>COUNTIF(C23:AG23,'Attendance Key '!$A$4)+COUNTIF(C23:AG23,'Attendance Key '!$A$6)*0.5</f>
        <v>1</v>
      </c>
      <c r="AM23" s="5">
        <f>COUNTIF(C23:AG23,'Attendance Key '!$A$10)</f>
        <v>0</v>
      </c>
      <c r="AN23" s="5">
        <f>COUNTIF(C23:AG23,'Attendance Key '!$A$8)+COUNTIF(C23:AG23,'Attendance Key '!$A$9)*0.5</f>
        <v>0</v>
      </c>
      <c r="AO23" s="5">
        <f>COUNTIF(C23:AG23,'Attendance Key '!$A$13)+COUNTIF(C23:AG23,'Attendance Key '!$A$14)*0.5</f>
        <v>0</v>
      </c>
      <c r="AP23" s="5">
        <f>COUNTIF(C23:AG23,'Attendance Key '!$A$11)+COUNTIF(C23:AF23,'Attendance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5">
        <f>COUNTIF(C23:AG23,'Attendance Key '!$A$18)+COUNTIF(C23:AG23,'Attendance Key '!$A$19)*0.5</f>
        <v>0</v>
      </c>
    </row>
    <row r="24" ht="17.25">
      <c r="A24" s="11" t="s">
        <v>46</v>
      </c>
      <c r="B24" s="11" t="s">
        <v>47</v>
      </c>
      <c r="C24" s="12" t="s">
        <v>19</v>
      </c>
      <c r="D24" s="12" t="s">
        <v>57</v>
      </c>
      <c r="E24" s="12" t="s">
        <v>19</v>
      </c>
      <c r="F24" s="12" t="s">
        <v>19</v>
      </c>
      <c r="G24" s="12" t="s">
        <v>19</v>
      </c>
      <c r="H24" s="12" t="s">
        <v>15</v>
      </c>
      <c r="I24" s="12" t="s">
        <v>15</v>
      </c>
      <c r="J24" s="12" t="s">
        <v>19</v>
      </c>
      <c r="K24" s="12" t="s">
        <v>19</v>
      </c>
      <c r="L24" s="12" t="s">
        <v>19</v>
      </c>
      <c r="M24" s="12" t="s">
        <v>19</v>
      </c>
      <c r="N24" s="12" t="s">
        <v>19</v>
      </c>
      <c r="O24" s="12" t="s">
        <v>15</v>
      </c>
      <c r="P24" s="12" t="s">
        <v>15</v>
      </c>
      <c r="Q24" s="12" t="s">
        <v>19</v>
      </c>
      <c r="R24" s="12" t="s">
        <v>19</v>
      </c>
      <c r="S24" s="12" t="s">
        <v>19</v>
      </c>
      <c r="T24" s="12" t="s">
        <v>19</v>
      </c>
      <c r="U24" s="12" t="s">
        <v>19</v>
      </c>
      <c r="V24" s="12" t="s">
        <v>15</v>
      </c>
      <c r="W24" s="12" t="s">
        <v>15</v>
      </c>
      <c r="X24" s="12" t="s">
        <v>19</v>
      </c>
      <c r="Y24" s="12" t="s">
        <v>19</v>
      </c>
      <c r="Z24" s="12" t="s">
        <v>19</v>
      </c>
      <c r="AA24" s="12" t="s">
        <v>19</v>
      </c>
      <c r="AB24" s="12" t="s">
        <v>19</v>
      </c>
      <c r="AC24" s="12" t="s">
        <v>15</v>
      </c>
      <c r="AD24" s="12" t="s">
        <v>15</v>
      </c>
      <c r="AE24" s="12" t="s">
        <v>26</v>
      </c>
      <c r="AF24" s="12" t="s">
        <v>19</v>
      </c>
      <c r="AG24" s="12"/>
      <c r="AH24" s="5">
        <f>AI24+AJ24</f>
        <v>21</v>
      </c>
      <c r="AI24" s="5">
        <f>COUNTA(C24:AG24)-AK24-AL24-AJ24-AM24-AN24-AO24-AP24-AQ24-AR24</f>
        <v>21</v>
      </c>
      <c r="AJ24" s="13">
        <f>COUNTIF(C24:AG24,'Attendance Key '!$A$7)+COUNTIF(C24:AG24,'Attendance Key '!$A$15)*0.5</f>
        <v>0</v>
      </c>
      <c r="AK24" s="5">
        <f>COUNTIF(C24:AG24,'Attendance Key '!$A$3)+COUNTIF(C24:AG24,'Attendance Key '!$A$5)*0.5</f>
        <v>0</v>
      </c>
      <c r="AL24" s="14">
        <f>COUNTIF(C24:AG24,'Attendance Key '!$A$4)+COUNTIF(C24:AG24,'Attendance Key '!$A$6)*0.5</f>
        <v>1</v>
      </c>
      <c r="AM24" s="5">
        <f>COUNTIF(C24:AG24,'Attendance Key '!$A$10)</f>
        <v>0</v>
      </c>
      <c r="AN24" s="5">
        <f>COUNTIF(C24:AG24,'Attendance Key '!$A$8)+COUNTIF(C24:AG24,'Attendance Key '!$A$9)*0.5</f>
        <v>0</v>
      </c>
      <c r="AO24" s="5">
        <f>COUNTIF(C24:AG24,'Attendance Key '!$A$13)+COUNTIF(C24:AG24,'Attendance Key '!$A$14)*0.5</f>
        <v>0</v>
      </c>
      <c r="AP24" s="5">
        <f>COUNTIF(C24:AG24,'Attendance Key '!$A$11)+COUNTIF(C24:AF24,'Attendance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5">
        <f>COUNTIF(C24:AG24,'Attendance Key '!$A$18)+COUNTIF(C24:AG24,'Attendance Key '!$A$19)*0.5</f>
        <v>1</v>
      </c>
    </row>
    <row r="25" ht="17.25">
      <c r="A25" s="11" t="s">
        <v>64</v>
      </c>
      <c r="B25" s="11" t="s">
        <v>65</v>
      </c>
      <c r="C25" s="12" t="s">
        <v>30</v>
      </c>
      <c r="D25" s="12" t="s">
        <v>30</v>
      </c>
      <c r="E25" s="12" t="s">
        <v>30</v>
      </c>
      <c r="F25" s="12" t="s">
        <v>30</v>
      </c>
      <c r="G25" s="12" t="s">
        <v>30</v>
      </c>
      <c r="H25" s="12" t="s">
        <v>15</v>
      </c>
      <c r="I25" s="12" t="s">
        <v>15</v>
      </c>
      <c r="J25" s="12" t="s">
        <v>30</v>
      </c>
      <c r="K25" s="12" t="s">
        <v>19</v>
      </c>
      <c r="L25" s="12" t="s">
        <v>19</v>
      </c>
      <c r="M25" s="12" t="s">
        <v>19</v>
      </c>
      <c r="N25" s="12" t="s">
        <v>30</v>
      </c>
      <c r="O25" s="12" t="s">
        <v>15</v>
      </c>
      <c r="P25" s="12" t="s">
        <v>15</v>
      </c>
      <c r="Q25" s="12" t="s">
        <v>19</v>
      </c>
      <c r="R25" s="12" t="s">
        <v>19</v>
      </c>
      <c r="S25" s="12" t="s">
        <v>19</v>
      </c>
      <c r="T25" s="12" t="s">
        <v>19</v>
      </c>
      <c r="U25" s="12" t="s">
        <v>19</v>
      </c>
      <c r="V25" s="12" t="s">
        <v>15</v>
      </c>
      <c r="W25" s="12" t="s">
        <v>15</v>
      </c>
      <c r="X25" s="12" t="s">
        <v>19</v>
      </c>
      <c r="Y25" s="12" t="s">
        <v>19</v>
      </c>
      <c r="Z25" s="12" t="s">
        <v>27</v>
      </c>
      <c r="AA25" s="12" t="s">
        <v>27</v>
      </c>
      <c r="AB25" s="12" t="s">
        <v>19</v>
      </c>
      <c r="AC25" s="12" t="s">
        <v>15</v>
      </c>
      <c r="AD25" s="12" t="s">
        <v>15</v>
      </c>
      <c r="AE25" s="12" t="s">
        <v>19</v>
      </c>
      <c r="AF25" s="12" t="s">
        <v>19</v>
      </c>
      <c r="AG25" s="12"/>
      <c r="AH25" s="5">
        <f>AI25+AJ25</f>
        <v>15</v>
      </c>
      <c r="AI25" s="5">
        <f>COUNTA(C25:AG25)-AK25-AL25-AJ25-AM25-AN25-AO25-AP25-AQ25-AR25</f>
        <v>13</v>
      </c>
      <c r="AJ25" s="13">
        <f>COUNTIF(C25:AG25,'Attendance Key '!$A$7)+COUNTIF(C25:AG25,'Attendance Key '!$A$15)*0.5</f>
        <v>2</v>
      </c>
      <c r="AK25" s="5">
        <f>COUNTIF(C25:AG25,'Attendance Key '!$A$3)+COUNTIF(C25:AG25,'Attendance Key '!$A$5)*0.5</f>
        <v>7</v>
      </c>
      <c r="AL25" s="14">
        <f>COUNTIF(C25:AG25,'Attendance Key '!$A$4)+COUNTIF(C25:AG25,'Attendance Key '!$A$6)*0.5</f>
        <v>0</v>
      </c>
      <c r="AM25" s="5">
        <f>COUNTIF(C25:AG25,'Attendance Key '!$A$10)</f>
        <v>0</v>
      </c>
      <c r="AN25" s="5">
        <f>COUNTIF(C25:AG25,'Attendance Key '!$A$8)+COUNTIF(C25:AG25,'Attendance Key '!$A$9)*0.5</f>
        <v>0</v>
      </c>
      <c r="AO25" s="5">
        <f>COUNTIF(C25:AG25,'Attendance Key '!$A$13)+COUNTIF(C25:AG25,'Attendance Key '!$A$14)*0.5</f>
        <v>0</v>
      </c>
      <c r="AP25" s="5">
        <f>COUNTIF(C25:AG25,'Attendance Key '!$A$11)+COUNTIF(C25:AF25,'Attendance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5">
        <f>COUNTIF(C25:AG25,'Attendance Key '!$A$18)+COUNTIF(C25:AG25,'Attendance Key '!$A$19)*0.5</f>
        <v>0</v>
      </c>
    </row>
    <row r="26" ht="17.25">
      <c r="A26" s="11" t="s">
        <v>66</v>
      </c>
      <c r="B26" s="11" t="s">
        <v>67</v>
      </c>
      <c r="C26" s="12" t="s">
        <v>19</v>
      </c>
      <c r="D26" s="12" t="s">
        <v>30</v>
      </c>
      <c r="E26" s="12" t="s">
        <v>19</v>
      </c>
      <c r="F26" s="12" t="s">
        <v>19</v>
      </c>
      <c r="G26" s="12" t="s">
        <v>19</v>
      </c>
      <c r="H26" s="12" t="s">
        <v>15</v>
      </c>
      <c r="I26" s="12" t="s">
        <v>15</v>
      </c>
      <c r="J26" s="12" t="s">
        <v>19</v>
      </c>
      <c r="K26" s="12" t="s">
        <v>19</v>
      </c>
      <c r="L26" s="12" t="s">
        <v>19</v>
      </c>
      <c r="M26" s="12" t="s">
        <v>19</v>
      </c>
      <c r="N26" s="12" t="s">
        <v>19</v>
      </c>
      <c r="O26" s="12" t="s">
        <v>15</v>
      </c>
      <c r="P26" s="12" t="s">
        <v>15</v>
      </c>
      <c r="Q26" s="12" t="s">
        <v>19</v>
      </c>
      <c r="R26" s="12" t="s">
        <v>19</v>
      </c>
      <c r="S26" s="12" t="s">
        <v>19</v>
      </c>
      <c r="T26" s="12" t="s">
        <v>19</v>
      </c>
      <c r="U26" s="12" t="s">
        <v>19</v>
      </c>
      <c r="V26" s="12" t="s">
        <v>15</v>
      </c>
      <c r="W26" s="12" t="s">
        <v>15</v>
      </c>
      <c r="X26" s="12" t="s">
        <v>19</v>
      </c>
      <c r="Y26" s="12" t="s">
        <v>27</v>
      </c>
      <c r="Z26" s="12" t="s">
        <v>27</v>
      </c>
      <c r="AA26" s="12" t="s">
        <v>26</v>
      </c>
      <c r="AB26" s="12" t="s">
        <v>19</v>
      </c>
      <c r="AC26" s="12" t="s">
        <v>15</v>
      </c>
      <c r="AD26" s="12" t="s">
        <v>15</v>
      </c>
      <c r="AE26" s="12" t="s">
        <v>19</v>
      </c>
      <c r="AF26" s="12" t="s">
        <v>19</v>
      </c>
      <c r="AG26" s="12"/>
      <c r="AH26" s="5">
        <f>AI26+AJ26</f>
        <v>20</v>
      </c>
      <c r="AI26" s="5">
        <f>COUNTA(C26:AG26)-AK26-AL26-AJ26-AM26-AN26-AO26-AP26-AQ26-AR26</f>
        <v>18</v>
      </c>
      <c r="AJ26" s="13">
        <f>COUNTIF(C26:AG26,'Attendance Key '!$A$7)+COUNTIF(C26:AG26,'Attendance Key '!$A$15)*0.5</f>
        <v>2</v>
      </c>
      <c r="AK26" s="5">
        <f>COUNTIF(C26:AG26,'Attendance Key '!$A$3)+COUNTIF(C26:AG26,'Attendance Key '!$A$5)*0.5</f>
        <v>1</v>
      </c>
      <c r="AL26" s="14">
        <f>COUNTIF(C26:AG26,'Attendance Key '!$A$4)+COUNTIF(C26:AG26,'Attendance Key '!$A$6)*0.5</f>
        <v>1</v>
      </c>
      <c r="AM26" s="5">
        <f>COUNTIF(C26:AG26,'Attendance Key '!$A$10)</f>
        <v>0</v>
      </c>
      <c r="AN26" s="5">
        <f>COUNTIF(C26:AG26,'Attendance Key '!$A$8)+COUNTIF(C26:AG26,'Attendance Key '!$A$9)*0.5</f>
        <v>0</v>
      </c>
      <c r="AO26" s="5">
        <f>COUNTIF(C26:AG26,'Attendance Key '!$A$13)+COUNTIF(C26:AG26,'Attendance Key '!$A$14)*0.5</f>
        <v>0</v>
      </c>
      <c r="AP26" s="5">
        <f>COUNTIF(C26:AG26,'Attendance Key '!$A$11)+COUNTIF(C26:AF26,'Attendance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5">
        <f>COUNTIF(C26:AG26,'Attendance Key '!$A$18)+COUNTIF(C26:AG26,'Attendance Key '!$A$19)*0.5</f>
        <v>0</v>
      </c>
    </row>
    <row r="27" ht="17.25">
      <c r="A27" s="11" t="s">
        <v>68</v>
      </c>
      <c r="B27" s="11" t="s">
        <v>69</v>
      </c>
      <c r="C27" s="12" t="s">
        <v>19</v>
      </c>
      <c r="D27" s="12" t="s">
        <v>19</v>
      </c>
      <c r="E27" s="12" t="s">
        <v>19</v>
      </c>
      <c r="F27" s="12" t="s">
        <v>19</v>
      </c>
      <c r="G27" s="12" t="s">
        <v>19</v>
      </c>
      <c r="H27" s="12" t="s">
        <v>15</v>
      </c>
      <c r="I27" s="12" t="s">
        <v>15</v>
      </c>
      <c r="J27" s="12" t="s">
        <v>19</v>
      </c>
      <c r="K27" s="12" t="s">
        <v>19</v>
      </c>
      <c r="L27" s="12" t="s">
        <v>19</v>
      </c>
      <c r="M27" s="12" t="s">
        <v>30</v>
      </c>
      <c r="N27" s="12" t="s">
        <v>30</v>
      </c>
      <c r="O27" s="12" t="s">
        <v>15</v>
      </c>
      <c r="P27" s="12" t="s">
        <v>15</v>
      </c>
      <c r="Q27" s="12" t="s">
        <v>19</v>
      </c>
      <c r="R27" s="12" t="s">
        <v>19</v>
      </c>
      <c r="S27" s="12" t="s">
        <v>19</v>
      </c>
      <c r="T27" s="12" t="s">
        <v>19</v>
      </c>
      <c r="U27" s="12" t="s">
        <v>19</v>
      </c>
      <c r="V27" s="12" t="s">
        <v>15</v>
      </c>
      <c r="W27" s="12" t="s">
        <v>15</v>
      </c>
      <c r="X27" s="12" t="s">
        <v>19</v>
      </c>
      <c r="Y27" s="12" t="s">
        <v>26</v>
      </c>
      <c r="Z27" s="12" t="s">
        <v>19</v>
      </c>
      <c r="AA27" s="12" t="s">
        <v>57</v>
      </c>
      <c r="AB27" s="12" t="s">
        <v>57</v>
      </c>
      <c r="AC27" s="12" t="s">
        <v>15</v>
      </c>
      <c r="AD27" s="12" t="s">
        <v>15</v>
      </c>
      <c r="AE27" s="12" t="s">
        <v>19</v>
      </c>
      <c r="AF27" s="12" t="s">
        <v>19</v>
      </c>
      <c r="AG27" s="12"/>
      <c r="AH27" s="5">
        <f>AI27+AJ27</f>
        <v>19</v>
      </c>
      <c r="AI27" s="5">
        <f>COUNTA(C27:AG27)-AK27-AL27-AJ27-AM27-AN27-AO27-AP27-AQ27-AR27</f>
        <v>19</v>
      </c>
      <c r="AJ27" s="13">
        <f>COUNTIF(C27:AG27,'Attendance Key '!$A$7)+COUNTIF(C27:AG27,'Attendance Key '!$A$15)*0.5</f>
        <v>0</v>
      </c>
      <c r="AK27" s="5">
        <f>COUNTIF(C27:AG27,'Attendance Key '!$A$3)+COUNTIF(C27:AG27,'Attendance Key '!$A$5)*0.5</f>
        <v>2</v>
      </c>
      <c r="AL27" s="14">
        <f>COUNTIF(C27:AG27,'Attendance Key '!$A$4)+COUNTIF(C27:AG27,'Attendance Key '!$A$6)*0.5</f>
        <v>1</v>
      </c>
      <c r="AM27" s="5">
        <f>COUNTIF(C27:AG27,'Attendance Key '!$A$10)</f>
        <v>0</v>
      </c>
      <c r="AN27" s="5">
        <f>COUNTIF(C27:AG27,'Attendance Key '!$A$8)+COUNTIF(C27:AG27,'Attendance Key '!$A$9)*0.5</f>
        <v>0</v>
      </c>
      <c r="AO27" s="5">
        <f>COUNTIF(C27:AG27,'Attendance Key '!$A$13)+COUNTIF(C27:AG27,'Attendance Key '!$A$14)*0.5</f>
        <v>0</v>
      </c>
      <c r="AP27" s="5">
        <f>COUNTIF(C27:AG27,'Attendance Key '!$A$11)+COUNTIF(C27:AF27,'Attendance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5">
        <f>COUNTIF(C27:AG27,'Attendance Key '!$A$18)+COUNTIF(C27:AG27,'Attendance Key '!$A$19)*0.5</f>
        <v>2</v>
      </c>
    </row>
    <row r="28" ht="17.25">
      <c r="A28" s="11" t="s">
        <v>28</v>
      </c>
      <c r="B28" s="11" t="s">
        <v>29</v>
      </c>
      <c r="C28" s="12" t="s">
        <v>19</v>
      </c>
      <c r="D28" s="12" t="s">
        <v>19</v>
      </c>
      <c r="E28" s="12" t="s">
        <v>19</v>
      </c>
      <c r="F28" s="12" t="s">
        <v>19</v>
      </c>
      <c r="G28" s="12" t="s">
        <v>19</v>
      </c>
      <c r="H28" s="12" t="s">
        <v>15</v>
      </c>
      <c r="I28" s="12" t="s">
        <v>15</v>
      </c>
      <c r="J28" s="12" t="s">
        <v>19</v>
      </c>
      <c r="K28" s="12" t="s">
        <v>19</v>
      </c>
      <c r="L28" s="12" t="s">
        <v>19</v>
      </c>
      <c r="M28" s="12" t="s">
        <v>39</v>
      </c>
      <c r="N28" s="12" t="s">
        <v>30</v>
      </c>
      <c r="O28" s="12" t="s">
        <v>15</v>
      </c>
      <c r="P28" s="12" t="s">
        <v>15</v>
      </c>
      <c r="Q28" s="12" t="s">
        <v>19</v>
      </c>
      <c r="R28" s="12" t="s">
        <v>19</v>
      </c>
      <c r="S28" s="12" t="s">
        <v>19</v>
      </c>
      <c r="T28" s="12" t="s">
        <v>19</v>
      </c>
      <c r="U28" s="12" t="s">
        <v>19</v>
      </c>
      <c r="V28" s="12" t="s">
        <v>15</v>
      </c>
      <c r="W28" s="12" t="s">
        <v>15</v>
      </c>
      <c r="X28" s="12" t="s">
        <v>19</v>
      </c>
      <c r="Y28" s="12" t="s">
        <v>19</v>
      </c>
      <c r="Z28" s="12" t="s">
        <v>19</v>
      </c>
      <c r="AA28" s="12" t="s">
        <v>19</v>
      </c>
      <c r="AB28" s="12" t="s">
        <v>19</v>
      </c>
      <c r="AC28" s="12" t="s">
        <v>15</v>
      </c>
      <c r="AD28" s="12" t="s">
        <v>15</v>
      </c>
      <c r="AE28" s="12" t="s">
        <v>19</v>
      </c>
      <c r="AF28" s="12" t="s">
        <v>19</v>
      </c>
      <c r="AG28" s="12"/>
      <c r="AH28" s="5">
        <f>AI28+AJ28</f>
        <v>20.5</v>
      </c>
      <c r="AI28" s="5">
        <f>COUNTA(C28:AG28)-AK28-AL28-AJ28-AM28-AN28-AO28-AP28-AQ28-AR28</f>
        <v>20.5</v>
      </c>
      <c r="AJ28" s="13">
        <f>COUNTIF(C28:AG28,'Attendance Key '!$A$7)+COUNTIF(C28:AG28,'Attendance Key '!$A$15)*0.5</f>
        <v>0</v>
      </c>
      <c r="AK28" s="5">
        <f>COUNTIF(C28:AG28,'Attendance Key '!$A$3)+COUNTIF(C28:AG28,'Attendance Key '!$A$5)*0.5</f>
        <v>1.5</v>
      </c>
      <c r="AL28" s="14">
        <f>COUNTIF(C28:AG28,'Attendance Key '!$A$4)+COUNTIF(C28:AG28,'Attendance Key '!$A$6)*0.5</f>
        <v>0</v>
      </c>
      <c r="AM28" s="5">
        <f>COUNTIF(C28:AG28,'Attendance Key '!$A$10)</f>
        <v>0</v>
      </c>
      <c r="AN28" s="5">
        <f>COUNTIF(C28:AG28,'Attendance Key '!$A$8)+COUNTIF(C28:AG28,'Attendance Key '!$A$9)*0.5</f>
        <v>0</v>
      </c>
      <c r="AO28" s="5">
        <f>COUNTIF(C28:AG28,'Attendance Key '!$A$13)+COUNTIF(C28:AG28,'Attendance Key '!$A$14)*0.5</f>
        <v>0</v>
      </c>
      <c r="AP28" s="5">
        <f>COUNTIF(C28:AG28,'Attendance Key '!$A$11)+COUNTIF(C28:AF28,'Attendance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5">
        <f>COUNTIF(C28:AG28,'Attendance Key '!$A$18)+COUNTIF(C28:AG28,'Attendance Key '!$A$19)*0.5</f>
        <v>0</v>
      </c>
    </row>
    <row r="29" ht="17.25">
      <c r="A29" s="11" t="s">
        <v>72</v>
      </c>
      <c r="B29" s="11" t="s">
        <v>73</v>
      </c>
      <c r="C29" s="12" t="s">
        <v>19</v>
      </c>
      <c r="D29" s="12" t="s">
        <v>27</v>
      </c>
      <c r="E29" s="12" t="s">
        <v>19</v>
      </c>
      <c r="F29" s="12" t="s">
        <v>19</v>
      </c>
      <c r="G29" s="12" t="s">
        <v>19</v>
      </c>
      <c r="H29" s="12" t="s">
        <v>15</v>
      </c>
      <c r="I29" s="12" t="s">
        <v>15</v>
      </c>
      <c r="J29" s="12" t="s">
        <v>19</v>
      </c>
      <c r="K29" s="12" t="s">
        <v>19</v>
      </c>
      <c r="L29" s="12" t="s">
        <v>19</v>
      </c>
      <c r="M29" s="12" t="s">
        <v>19</v>
      </c>
      <c r="N29" s="12" t="s">
        <v>30</v>
      </c>
      <c r="O29" s="12" t="s">
        <v>15</v>
      </c>
      <c r="P29" s="12" t="s">
        <v>15</v>
      </c>
      <c r="Q29" s="12" t="s">
        <v>27</v>
      </c>
      <c r="R29" s="12" t="s">
        <v>27</v>
      </c>
      <c r="S29" s="12" t="s">
        <v>27</v>
      </c>
      <c r="T29" s="12" t="s">
        <v>27</v>
      </c>
      <c r="U29" s="12" t="s">
        <v>27</v>
      </c>
      <c r="V29" s="12" t="s">
        <v>15</v>
      </c>
      <c r="W29" s="12" t="s">
        <v>15</v>
      </c>
      <c r="X29" s="12" t="s">
        <v>19</v>
      </c>
      <c r="Y29" s="12" t="s">
        <v>19</v>
      </c>
      <c r="Z29" s="12" t="s">
        <v>19</v>
      </c>
      <c r="AA29" s="12" t="s">
        <v>19</v>
      </c>
      <c r="AB29" s="12" t="s">
        <v>19</v>
      </c>
      <c r="AC29" s="12" t="s">
        <v>15</v>
      </c>
      <c r="AD29" s="12" t="s">
        <v>15</v>
      </c>
      <c r="AE29" s="12" t="s">
        <v>19</v>
      </c>
      <c r="AF29" s="12" t="s">
        <v>19</v>
      </c>
      <c r="AG29" s="12"/>
      <c r="AH29" s="5">
        <f>AI29+AJ29</f>
        <v>21</v>
      </c>
      <c r="AI29" s="5">
        <f>COUNTA(C29:AG29)-AK29-AL29-AJ29-AM29-AN29-AO29-AP29-AQ29-AR29</f>
        <v>15</v>
      </c>
      <c r="AJ29" s="13">
        <f>COUNTIF(C29:AG29,'Attendance Key '!$A$7)+COUNTIF(C29:AG29,'Attendance Key '!$A$15)*0.5</f>
        <v>6</v>
      </c>
      <c r="AK29" s="5">
        <f>COUNTIF(C29:AG29,'Attendance Key '!$A$3)+COUNTIF(C29:AG29,'Attendance Key '!$A$5)*0.5</f>
        <v>1</v>
      </c>
      <c r="AL29" s="14">
        <f>COUNTIF(C29:AG29,'Attendance Key '!$A$4)+COUNTIF(C29:AG29,'Attendance Key '!$A$6)*0.5</f>
        <v>0</v>
      </c>
      <c r="AM29" s="5">
        <f>COUNTIF(C29:AG29,'Attendance Key '!$A$10)</f>
        <v>0</v>
      </c>
      <c r="AN29" s="5">
        <f>COUNTIF(C29:AG29,'Attendance Key '!$A$8)+COUNTIF(C29:AG29,'Attendance Key '!$A$9)*0.5</f>
        <v>0</v>
      </c>
      <c r="AO29" s="5">
        <f>COUNTIF(C29:AG29,'Attendance Key '!$A$13)+COUNTIF(C29:AG29,'Attendance Key '!$A$14)*0.5</f>
        <v>0</v>
      </c>
      <c r="AP29" s="5">
        <f>COUNTIF(C29:AG29,'Attendance Key '!$A$11)+COUNTIF(C29:AF29,'Attendance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5">
        <f>COUNTIF(C29:AG29,'Attendance Key '!$A$18)+COUNTIF(C29:AG29,'Attendance Key '!$A$19)*0.5</f>
        <v>0</v>
      </c>
    </row>
    <row r="30" ht="17.25">
      <c r="A30" s="11" t="s">
        <v>74</v>
      </c>
      <c r="B30" s="11" t="s">
        <v>75</v>
      </c>
      <c r="C30" s="12" t="s">
        <v>19</v>
      </c>
      <c r="D30" s="12" t="s">
        <v>30</v>
      </c>
      <c r="E30" s="12" t="s">
        <v>27</v>
      </c>
      <c r="F30" s="12" t="s">
        <v>27</v>
      </c>
      <c r="G30" s="12" t="s">
        <v>27</v>
      </c>
      <c r="H30" s="12" t="s">
        <v>15</v>
      </c>
      <c r="I30" s="12" t="s">
        <v>15</v>
      </c>
      <c r="J30" s="12" t="s">
        <v>19</v>
      </c>
      <c r="K30" s="12" t="s">
        <v>19</v>
      </c>
      <c r="L30" s="12" t="s">
        <v>19</v>
      </c>
      <c r="M30" s="12" t="s">
        <v>19</v>
      </c>
      <c r="N30" s="12" t="s">
        <v>19</v>
      </c>
      <c r="O30" s="12" t="s">
        <v>15</v>
      </c>
      <c r="P30" s="12" t="s">
        <v>15</v>
      </c>
      <c r="Q30" s="12" t="s">
        <v>27</v>
      </c>
      <c r="R30" s="12" t="s">
        <v>27</v>
      </c>
      <c r="S30" s="12" t="s">
        <v>27</v>
      </c>
      <c r="T30" s="12" t="s">
        <v>27</v>
      </c>
      <c r="U30" s="12" t="s">
        <v>27</v>
      </c>
      <c r="V30" s="12" t="s">
        <v>15</v>
      </c>
      <c r="W30" s="12" t="s">
        <v>15</v>
      </c>
      <c r="X30" s="12" t="s">
        <v>27</v>
      </c>
      <c r="Y30" s="12" t="s">
        <v>27</v>
      </c>
      <c r="Z30" s="12" t="s">
        <v>27</v>
      </c>
      <c r="AA30" s="12" t="s">
        <v>27</v>
      </c>
      <c r="AB30" s="12" t="s">
        <v>27</v>
      </c>
      <c r="AC30" s="12" t="s">
        <v>15</v>
      </c>
      <c r="AD30" s="12" t="s">
        <v>15</v>
      </c>
      <c r="AE30" s="12" t="s">
        <v>98</v>
      </c>
      <c r="AF30" s="12" t="s">
        <v>27</v>
      </c>
      <c r="AG30" s="12"/>
      <c r="AH30" s="5">
        <f>AI30+AJ30</f>
        <v>20</v>
      </c>
      <c r="AI30" s="5">
        <f>COUNTA(C30:AG30)-AK30-AL30-AJ30-AM30-AN30-AO30-AP30-AQ30-AR30</f>
        <v>6</v>
      </c>
      <c r="AJ30" s="13">
        <f>COUNTIF(C30:AG30,'Attendance Key '!$A$7)+COUNTIF(C30:AG30,'Attendance Key '!$A$15)*0.5</f>
        <v>14</v>
      </c>
      <c r="AK30" s="5">
        <f>COUNTIF(C30:AG30,'Attendance Key '!$A$3)+COUNTIF(C30:AG30,'Attendance Key '!$A$5)*0.5</f>
        <v>1</v>
      </c>
      <c r="AL30" s="14">
        <f>COUNTIF(C30:AG30,'Attendance Key '!$A$4)+COUNTIF(C30:AG30,'Attendance Key '!$A$6)*0.5</f>
        <v>0</v>
      </c>
      <c r="AM30" s="5">
        <f>COUNTIF(C30:AG30,'Attendance Key '!$A$10)</f>
        <v>1</v>
      </c>
      <c r="AN30" s="5">
        <f>COUNTIF(C30:AG30,'Attendance Key '!$A$8)+COUNTIF(C30:AG30,'Attendance Key '!$A$9)*0.5</f>
        <v>0</v>
      </c>
      <c r="AO30" s="5">
        <f>COUNTIF(C30:AG30,'Attendance Key '!$A$13)+COUNTIF(C30:AG30,'Attendance Key '!$A$14)*0.5</f>
        <v>0</v>
      </c>
      <c r="AP30" s="5">
        <f>COUNTIF(C30:AG30,'Attendance Key '!$A$11)+COUNTIF(C30:AF30,'Attendance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5">
        <f>COUNTIF(C30:AG30,'Attendance Key '!$A$18)+COUNTIF(C30:AG30,'Attendance Key '!$A$19)*0.5</f>
        <v>0</v>
      </c>
    </row>
    <row r="31" ht="17.25">
      <c r="A31" s="11" t="s">
        <v>76</v>
      </c>
      <c r="B31" s="11" t="s">
        <v>77</v>
      </c>
      <c r="C31" s="12" t="s">
        <v>19</v>
      </c>
      <c r="D31" s="12" t="s">
        <v>19</v>
      </c>
      <c r="E31" s="12" t="s">
        <v>19</v>
      </c>
      <c r="F31" s="12" t="s">
        <v>19</v>
      </c>
      <c r="G31" s="12" t="s">
        <v>19</v>
      </c>
      <c r="H31" s="12" t="s">
        <v>15</v>
      </c>
      <c r="I31" s="12" t="s">
        <v>15</v>
      </c>
      <c r="J31" s="12" t="s">
        <v>19</v>
      </c>
      <c r="K31" s="12" t="s">
        <v>19</v>
      </c>
      <c r="L31" s="12" t="s">
        <v>19</v>
      </c>
      <c r="M31" s="12" t="s">
        <v>39</v>
      </c>
      <c r="N31" s="12" t="s">
        <v>30</v>
      </c>
      <c r="O31" s="12" t="s">
        <v>15</v>
      </c>
      <c r="P31" s="12" t="s">
        <v>15</v>
      </c>
      <c r="Q31" s="12" t="s">
        <v>19</v>
      </c>
      <c r="R31" s="12" t="s">
        <v>19</v>
      </c>
      <c r="S31" s="12" t="s">
        <v>19</v>
      </c>
      <c r="T31" s="12" t="s">
        <v>19</v>
      </c>
      <c r="U31" s="12" t="s">
        <v>19</v>
      </c>
      <c r="V31" s="12" t="s">
        <v>15</v>
      </c>
      <c r="W31" s="12" t="s">
        <v>15</v>
      </c>
      <c r="X31" s="12" t="s">
        <v>19</v>
      </c>
      <c r="Y31" s="12" t="s">
        <v>27</v>
      </c>
      <c r="Z31" s="12" t="s">
        <v>30</v>
      </c>
      <c r="AA31" s="12" t="s">
        <v>19</v>
      </c>
      <c r="AB31" s="12" t="s">
        <v>19</v>
      </c>
      <c r="AC31" s="12" t="s">
        <v>15</v>
      </c>
      <c r="AD31" s="12" t="s">
        <v>15</v>
      </c>
      <c r="AE31" s="12" t="s">
        <v>19</v>
      </c>
      <c r="AF31" s="12" t="s">
        <v>19</v>
      </c>
      <c r="AG31" s="12"/>
      <c r="AH31" s="5">
        <f>AI31+AJ31</f>
        <v>19.5</v>
      </c>
      <c r="AI31" s="5">
        <f>COUNTA(C31:AG31)-AK31-AL31-AJ31-AM31-AN31-AO31-AP31-AQ31-AR31</f>
        <v>18.5</v>
      </c>
      <c r="AJ31" s="13">
        <f>COUNTIF(C31:AG31,'Attendance Key '!$A$7)+COUNTIF(C31:AG31,'Attendance Key '!$A$15)*0.5</f>
        <v>1</v>
      </c>
      <c r="AK31" s="5">
        <f>COUNTIF(C31:AG31,'Attendance Key '!$A$3)+COUNTIF(C31:AG31,'Attendance Key '!$A$5)*0.5</f>
        <v>2.5</v>
      </c>
      <c r="AL31" s="14">
        <f>COUNTIF(C31:AG31,'Attendance Key '!$A$4)+COUNTIF(C31:AG31,'Attendance Key '!$A$6)*0.5</f>
        <v>0</v>
      </c>
      <c r="AM31" s="5">
        <f>COUNTIF(C31:AG31,'Attendance Key '!$A$10)</f>
        <v>0</v>
      </c>
      <c r="AN31" s="5">
        <f>COUNTIF(C31:AG31,'Attendance Key '!$A$8)+COUNTIF(C31:AG31,'Attendance Key '!$A$9)*0.5</f>
        <v>0</v>
      </c>
      <c r="AO31" s="5">
        <f>COUNTIF(C31:AG31,'Attendance Key '!$A$13)+COUNTIF(C31:AG31,'Attendance Key '!$A$14)*0.5</f>
        <v>0</v>
      </c>
      <c r="AP31" s="5">
        <f>COUNTIF(C31:AG31,'Attendance Key '!$A$11)+COUNTIF(C31:AF31,'Attendance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5">
        <f>COUNTIF(C31:AG31,'Attendance Key '!$A$18)+COUNTIF(C31:AG31,'Attendance Key '!$A$19)*0.5</f>
        <v>0</v>
      </c>
    </row>
    <row r="32" ht="17.25">
      <c r="A32" s="11" t="s">
        <v>78</v>
      </c>
      <c r="B32" s="11" t="s">
        <v>79</v>
      </c>
      <c r="C32" s="12" t="s">
        <v>19</v>
      </c>
      <c r="D32" s="12" t="s">
        <v>19</v>
      </c>
      <c r="E32" s="12" t="s">
        <v>19</v>
      </c>
      <c r="F32" s="12" t="s">
        <v>19</v>
      </c>
      <c r="G32" s="12" t="s">
        <v>19</v>
      </c>
      <c r="H32" s="12" t="s">
        <v>15</v>
      </c>
      <c r="I32" s="12" t="s">
        <v>15</v>
      </c>
      <c r="J32" s="12" t="s">
        <v>19</v>
      </c>
      <c r="K32" s="12" t="s">
        <v>19</v>
      </c>
      <c r="L32" s="12" t="s">
        <v>19</v>
      </c>
      <c r="M32" s="12" t="s">
        <v>19</v>
      </c>
      <c r="N32" s="12" t="s">
        <v>19</v>
      </c>
      <c r="O32" s="12" t="s">
        <v>15</v>
      </c>
      <c r="P32" s="12" t="s">
        <v>15</v>
      </c>
      <c r="Q32" s="12" t="s">
        <v>19</v>
      </c>
      <c r="R32" s="12" t="s">
        <v>19</v>
      </c>
      <c r="S32" s="12" t="s">
        <v>19</v>
      </c>
      <c r="T32" s="12" t="s">
        <v>19</v>
      </c>
      <c r="U32" s="12" t="s">
        <v>19</v>
      </c>
      <c r="V32" s="12" t="s">
        <v>15</v>
      </c>
      <c r="W32" s="12" t="s">
        <v>15</v>
      </c>
      <c r="X32" s="12" t="s">
        <v>19</v>
      </c>
      <c r="Y32" s="12" t="s">
        <v>19</v>
      </c>
      <c r="Z32" s="12" t="s">
        <v>39</v>
      </c>
      <c r="AA32" s="12" t="s">
        <v>19</v>
      </c>
      <c r="AB32" s="12" t="s">
        <v>19</v>
      </c>
      <c r="AC32" s="12" t="s">
        <v>15</v>
      </c>
      <c r="AD32" s="12" t="s">
        <v>15</v>
      </c>
      <c r="AE32" s="12" t="s">
        <v>99</v>
      </c>
      <c r="AF32" s="12" t="s">
        <v>19</v>
      </c>
      <c r="AG32" s="12"/>
      <c r="AH32" s="5">
        <f>AI32+AJ32</f>
        <v>21</v>
      </c>
      <c r="AI32" s="5">
        <f>COUNTA(C32:AG32)-AK32-AL32-AJ32-AM32-AN32-AO32-AP32-AQ32-AR32</f>
        <v>21</v>
      </c>
      <c r="AJ32" s="13">
        <f>COUNTIF(C32:AG32,'Attendance Key '!$A$7)+COUNTIF(C32:AG32,'Attendance Key '!$A$15)*0.5</f>
        <v>0</v>
      </c>
      <c r="AK32" s="5">
        <f>COUNTIF(C32:AG32,'Attendance Key '!$A$3)+COUNTIF(C32:AG32,'Attendance Key '!$A$5)*0.5</f>
        <v>0.5</v>
      </c>
      <c r="AL32" s="14">
        <f>COUNTIF(C32:AG32,'Attendance Key '!$A$4)+COUNTIF(C32:AG32,'Attendance Key '!$A$6)*0.5</f>
        <v>0.5</v>
      </c>
      <c r="AM32" s="5">
        <f>COUNTIF(C32:AG32,'Attendance Key '!$A$10)</f>
        <v>0</v>
      </c>
      <c r="AN32" s="5">
        <f>COUNTIF(C32:AG32,'Attendance Key '!$A$8)+COUNTIF(C32:AG32,'Attendance Key '!$A$9)*0.5</f>
        <v>0</v>
      </c>
      <c r="AO32" s="5">
        <f>COUNTIF(C32:AG32,'Attendance Key '!$A$13)+COUNTIF(C32:AG32,'Attendance Key '!$A$14)*0.5</f>
        <v>0</v>
      </c>
      <c r="AP32" s="5">
        <f>COUNTIF(C32:AG32,'Attendance Key '!$A$11)+COUNTIF(C32:AF32,'Attendance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5">
        <f>COUNTIF(C32:AG32,'Attendance Key '!$A$18)+COUNTIF(C32:AG32,'Attendance Key '!$A$19)*0.5</f>
        <v>0</v>
      </c>
    </row>
    <row r="33" ht="17.25">
      <c r="A33" s="11" t="s">
        <v>80</v>
      </c>
      <c r="B33" s="11" t="s">
        <v>81</v>
      </c>
      <c r="C33" s="12" t="s">
        <v>19</v>
      </c>
      <c r="D33" s="12" t="s">
        <v>26</v>
      </c>
      <c r="E33" s="12" t="s">
        <v>19</v>
      </c>
      <c r="F33" s="12" t="s">
        <v>19</v>
      </c>
      <c r="G33" s="12" t="s">
        <v>19</v>
      </c>
      <c r="H33" s="12" t="s">
        <v>15</v>
      </c>
      <c r="I33" s="12" t="s">
        <v>15</v>
      </c>
      <c r="J33" s="12" t="s">
        <v>19</v>
      </c>
      <c r="K33" s="12" t="s">
        <v>19</v>
      </c>
      <c r="L33" s="12" t="s">
        <v>19</v>
      </c>
      <c r="M33" s="12" t="s">
        <v>19</v>
      </c>
      <c r="N33" s="12" t="s">
        <v>19</v>
      </c>
      <c r="O33" s="12" t="s">
        <v>15</v>
      </c>
      <c r="P33" s="12" t="s">
        <v>15</v>
      </c>
      <c r="Q33" s="12" t="s">
        <v>19</v>
      </c>
      <c r="R33" s="12" t="s">
        <v>19</v>
      </c>
      <c r="S33" s="12" t="s">
        <v>19</v>
      </c>
      <c r="T33" s="12" t="s">
        <v>19</v>
      </c>
      <c r="U33" s="12" t="s">
        <v>19</v>
      </c>
      <c r="V33" s="12" t="s">
        <v>15</v>
      </c>
      <c r="W33" s="12" t="s">
        <v>15</v>
      </c>
      <c r="X33" s="12" t="s">
        <v>19</v>
      </c>
      <c r="Y33" s="12" t="s">
        <v>19</v>
      </c>
      <c r="Z33" s="12" t="s">
        <v>19</v>
      </c>
      <c r="AA33" s="12" t="s">
        <v>19</v>
      </c>
      <c r="AB33" s="12" t="s">
        <v>19</v>
      </c>
      <c r="AC33" s="12" t="s">
        <v>15</v>
      </c>
      <c r="AD33" s="12" t="s">
        <v>15</v>
      </c>
      <c r="AE33" s="12" t="s">
        <v>19</v>
      </c>
      <c r="AF33" s="12" t="s">
        <v>19</v>
      </c>
      <c r="AG33" s="12"/>
      <c r="AH33" s="5">
        <f>AI33+AJ33</f>
        <v>21</v>
      </c>
      <c r="AI33" s="5">
        <f>COUNTA(C33:AG33)-AK33-AL33-AJ33-AM33-AN33-AO33-AP33-AQ33-AR33</f>
        <v>21</v>
      </c>
      <c r="AJ33" s="13">
        <f>COUNTIF(C33:AG33,'Attendance Key '!$A$7)+COUNTIF(C33:AG33,'Attendance Key '!$A$15)*0.5</f>
        <v>0</v>
      </c>
      <c r="AK33" s="5">
        <f>COUNTIF(C33:AG33,'Attendance Key '!$A$3)+COUNTIF(C33:AG33,'Attendance Key '!$A$5)*0.5</f>
        <v>0</v>
      </c>
      <c r="AL33" s="14">
        <f>COUNTIF(C33:AG33,'Attendance Key '!$A$4)+COUNTIF(C33:AG33,'Attendance Key '!$A$6)*0.5</f>
        <v>1</v>
      </c>
      <c r="AM33" s="5">
        <f>COUNTIF(C33:AG33,'Attendance Key '!$A$10)</f>
        <v>0</v>
      </c>
      <c r="AN33" s="5">
        <f>COUNTIF(C33:AG33,'Attendance Key '!$A$8)+COUNTIF(C33:AG33,'Attendance Key '!$A$9)*0.5</f>
        <v>0</v>
      </c>
      <c r="AO33" s="5">
        <f>COUNTIF(C33:AG33,'Attendance Key '!$A$13)+COUNTIF(C33:AG33,'Attendance Key '!$A$14)*0.5</f>
        <v>0</v>
      </c>
      <c r="AP33" s="5">
        <f>COUNTIF(C33:AG33,'Attendance Key '!$A$11)+COUNTIF(C33:AF33,'Attendance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5">
        <f>COUNTIF(C33:AG33,'Attendance Key '!$A$18)+COUNTIF(C33:AG33,'Attendance Key '!$A$19)*0.5</f>
        <v>0</v>
      </c>
    </row>
    <row r="34" ht="17.25">
      <c r="A34" s="11" t="s">
        <v>82</v>
      </c>
      <c r="B34" s="11" t="s">
        <v>83</v>
      </c>
      <c r="C34" s="12" t="s">
        <v>19</v>
      </c>
      <c r="D34" s="12" t="s">
        <v>19</v>
      </c>
      <c r="E34" s="12" t="s">
        <v>19</v>
      </c>
      <c r="F34" s="12" t="s">
        <v>19</v>
      </c>
      <c r="G34" s="12" t="s">
        <v>19</v>
      </c>
      <c r="H34" s="12" t="s">
        <v>15</v>
      </c>
      <c r="I34" s="12" t="s">
        <v>15</v>
      </c>
      <c r="J34" s="12" t="s">
        <v>19</v>
      </c>
      <c r="K34" s="12" t="s">
        <v>19</v>
      </c>
      <c r="L34" s="12" t="s">
        <v>19</v>
      </c>
      <c r="M34" s="12" t="s">
        <v>19</v>
      </c>
      <c r="N34" s="12" t="s">
        <v>19</v>
      </c>
      <c r="O34" s="12" t="s">
        <v>15</v>
      </c>
      <c r="P34" s="12" t="s">
        <v>15</v>
      </c>
      <c r="Q34" s="12" t="s">
        <v>19</v>
      </c>
      <c r="R34" s="12" t="s">
        <v>19</v>
      </c>
      <c r="S34" s="12" t="s">
        <v>19</v>
      </c>
      <c r="T34" s="12" t="s">
        <v>19</v>
      </c>
      <c r="U34" s="12" t="s">
        <v>19</v>
      </c>
      <c r="V34" s="12" t="s">
        <v>15</v>
      </c>
      <c r="W34" s="12" t="s">
        <v>15</v>
      </c>
      <c r="X34" s="12" t="s">
        <v>19</v>
      </c>
      <c r="Y34" s="12" t="s">
        <v>19</v>
      </c>
      <c r="Z34" s="12" t="s">
        <v>19</v>
      </c>
      <c r="AA34" s="12" t="s">
        <v>19</v>
      </c>
      <c r="AB34" s="12" t="s">
        <v>19</v>
      </c>
      <c r="AC34" s="12" t="s">
        <v>15</v>
      </c>
      <c r="AD34" s="12" t="s">
        <v>15</v>
      </c>
      <c r="AE34" s="12" t="s">
        <v>19</v>
      </c>
      <c r="AF34" s="12" t="s">
        <v>19</v>
      </c>
      <c r="AG34" s="12"/>
      <c r="AH34" s="5">
        <f>AI34+AJ34</f>
        <v>22</v>
      </c>
      <c r="AI34" s="5">
        <f>COUNTA(C34:AG34)-AK34-AL34-AJ34-AM34-AN34-AO34-AP34-AQ34-AR34</f>
        <v>22</v>
      </c>
      <c r="AJ34" s="13">
        <f>COUNTIF(C34:AG34,'Attendance Key '!$A$7)+COUNTIF(C34:AG34,'Attendance Key '!$A$15)*0.5</f>
        <v>0</v>
      </c>
      <c r="AK34" s="5">
        <f>COUNTIF(C34:AG34,'Attendance Key '!$A$3)+COUNTIF(C34:AG34,'Attendance Key '!$A$5)*0.5</f>
        <v>0</v>
      </c>
      <c r="AL34" s="14">
        <f>COUNTIF(C34:AG34,'Attendance Key '!$A$4)+COUNTIF(C34:AG34,'Attendance Key '!$A$6)*0.5</f>
        <v>0</v>
      </c>
      <c r="AM34" s="5">
        <f>COUNTIF(C34:AG34,'Attendance Key '!$A$10)</f>
        <v>0</v>
      </c>
      <c r="AN34" s="5">
        <f>COUNTIF(C34:AG34,'Attendance Key '!$A$8)+COUNTIF(C34:AG34,'Attendance Key '!$A$9)*0.5</f>
        <v>0</v>
      </c>
      <c r="AO34" s="5">
        <f>COUNTIF(C34:AG34,'Attendance Key '!$A$13)+COUNTIF(C34:AG34,'Attendance Key '!$A$14)*0.5</f>
        <v>0</v>
      </c>
      <c r="AP34" s="5">
        <f>COUNTIF(C34:AG34,'Attendance Key '!$A$11)+COUNTIF(C34:AF34,'Attendance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5">
        <f>COUNTIF(C34:AG34,'Attendance Key '!$A$18)+COUNTIF(C34:AG34,'Attendance Key '!$A$19)*0.5</f>
        <v>0</v>
      </c>
    </row>
    <row r="35" ht="17.25">
      <c r="A35" s="11" t="s">
        <v>84</v>
      </c>
      <c r="B35" s="11" t="s">
        <v>85</v>
      </c>
      <c r="C35" s="12" t="s">
        <v>19</v>
      </c>
      <c r="D35" s="12" t="s">
        <v>19</v>
      </c>
      <c r="E35" s="12" t="s">
        <v>19</v>
      </c>
      <c r="F35" s="12" t="s">
        <v>19</v>
      </c>
      <c r="G35" s="12" t="s">
        <v>26</v>
      </c>
      <c r="H35" s="12" t="s">
        <v>15</v>
      </c>
      <c r="I35" s="12" t="s">
        <v>15</v>
      </c>
      <c r="J35" s="12" t="s">
        <v>19</v>
      </c>
      <c r="K35" s="12" t="s">
        <v>19</v>
      </c>
      <c r="L35" s="12" t="s">
        <v>19</v>
      </c>
      <c r="M35" s="12" t="s">
        <v>19</v>
      </c>
      <c r="N35" s="12" t="s">
        <v>19</v>
      </c>
      <c r="O35" s="12" t="s">
        <v>15</v>
      </c>
      <c r="P35" s="12" t="s">
        <v>15</v>
      </c>
      <c r="Q35" s="12" t="s">
        <v>19</v>
      </c>
      <c r="R35" s="12" t="s">
        <v>19</v>
      </c>
      <c r="S35" s="12" t="s">
        <v>19</v>
      </c>
      <c r="T35" s="12" t="s">
        <v>30</v>
      </c>
      <c r="U35" s="12" t="s">
        <v>27</v>
      </c>
      <c r="V35" s="12" t="s">
        <v>15</v>
      </c>
      <c r="W35" s="12" t="s">
        <v>15</v>
      </c>
      <c r="X35" s="12" t="s">
        <v>19</v>
      </c>
      <c r="Y35" s="12" t="s">
        <v>19</v>
      </c>
      <c r="Z35" s="12" t="s">
        <v>19</v>
      </c>
      <c r="AA35" s="12" t="s">
        <v>19</v>
      </c>
      <c r="AB35" s="12" t="s">
        <v>19</v>
      </c>
      <c r="AC35" s="12" t="s">
        <v>15</v>
      </c>
      <c r="AD35" s="12" t="s">
        <v>15</v>
      </c>
      <c r="AE35" s="12" t="s">
        <v>19</v>
      </c>
      <c r="AF35" s="12" t="s">
        <v>19</v>
      </c>
      <c r="AG35" s="12"/>
      <c r="AH35" s="5">
        <f>AI35+AJ35</f>
        <v>20</v>
      </c>
      <c r="AI35" s="5">
        <f>COUNTA(C35:AG35)-AK35-AL35-AJ35-AM35-AN35-AO35-AP35-AQ35-AR35</f>
        <v>19</v>
      </c>
      <c r="AJ35" s="13">
        <f>COUNTIF(C35:AG35,'Attendance Key '!$A$7)+COUNTIF(C35:AG35,'Attendance Key '!$A$15)*0.5</f>
        <v>1</v>
      </c>
      <c r="AK35" s="5">
        <f>COUNTIF(C35:AG35,'Attendance Key '!$A$3)+COUNTIF(C35:AG35,'Attendance Key '!$A$5)*0.5</f>
        <v>1</v>
      </c>
      <c r="AL35" s="14">
        <f>COUNTIF(C35:AG35,'Attendance Key '!$A$4)+COUNTIF(C35:AG35,'Attendance Key '!$A$6)*0.5</f>
        <v>1</v>
      </c>
      <c r="AM35" s="5">
        <f>COUNTIF(C35:AG35,'Attendance Key '!$A$10)</f>
        <v>0</v>
      </c>
      <c r="AN35" s="5">
        <f>COUNTIF(C35:AG35,'Attendance Key '!$A$8)+COUNTIF(C35:AG35,'Attendance Key '!$A$9)*0.5</f>
        <v>0</v>
      </c>
      <c r="AO35" s="5">
        <f>COUNTIF(C35:AG35,'Attendance Key '!$A$13)+COUNTIF(C35:AG35,'Attendance Key '!$A$14)*0.5</f>
        <v>0</v>
      </c>
      <c r="AP35" s="5">
        <f>COUNTIF(C35:AG35,'Attendance Key '!$A$11)+COUNTIF(C35:AF35,'Attendance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5">
        <f>COUNTIF(C35:AG35,'Attendance Key '!$A$18)+COUNTIF(C35:AG35,'Attendance Key '!$A$19)*0.5</f>
        <v>0</v>
      </c>
    </row>
    <row r="36" ht="17.25">
      <c r="A36" s="11" t="s">
        <v>86</v>
      </c>
      <c r="B36" s="11" t="s">
        <v>87</v>
      </c>
      <c r="C36" s="12" t="s">
        <v>19</v>
      </c>
      <c r="D36" s="12" t="s">
        <v>19</v>
      </c>
      <c r="E36" s="12" t="s">
        <v>30</v>
      </c>
      <c r="F36" s="12" t="s">
        <v>30</v>
      </c>
      <c r="G36" s="12" t="s">
        <v>27</v>
      </c>
      <c r="H36" s="12" t="s">
        <v>15</v>
      </c>
      <c r="I36" s="12" t="s">
        <v>15</v>
      </c>
      <c r="J36" s="12" t="s">
        <v>19</v>
      </c>
      <c r="K36" s="12" t="s">
        <v>19</v>
      </c>
      <c r="L36" s="12" t="s">
        <v>19</v>
      </c>
      <c r="M36" s="12" t="s">
        <v>19</v>
      </c>
      <c r="N36" s="12" t="s">
        <v>19</v>
      </c>
      <c r="O36" s="12" t="s">
        <v>15</v>
      </c>
      <c r="P36" s="12" t="s">
        <v>15</v>
      </c>
      <c r="Q36" s="12" t="s">
        <v>19</v>
      </c>
      <c r="R36" s="12" t="s">
        <v>19</v>
      </c>
      <c r="S36" s="12" t="s">
        <v>19</v>
      </c>
      <c r="T36" s="12" t="s">
        <v>19</v>
      </c>
      <c r="U36" s="12" t="s">
        <v>19</v>
      </c>
      <c r="V36" s="12" t="s">
        <v>15</v>
      </c>
      <c r="W36" s="12" t="s">
        <v>15</v>
      </c>
      <c r="X36" s="12" t="s">
        <v>19</v>
      </c>
      <c r="Y36" s="12" t="s">
        <v>19</v>
      </c>
      <c r="Z36" s="12" t="s">
        <v>19</v>
      </c>
      <c r="AA36" s="12" t="s">
        <v>19</v>
      </c>
      <c r="AB36" s="12" t="s">
        <v>30</v>
      </c>
      <c r="AC36" s="12" t="s">
        <v>15</v>
      </c>
      <c r="AD36" s="12" t="s">
        <v>15</v>
      </c>
      <c r="AE36" s="12" t="s">
        <v>19</v>
      </c>
      <c r="AF36" s="12" t="s">
        <v>19</v>
      </c>
      <c r="AG36" s="12"/>
      <c r="AH36" s="5">
        <f>AI36+AJ36</f>
        <v>19</v>
      </c>
      <c r="AI36" s="5">
        <f>COUNTA(C36:AG36)-AK36-AL36-AJ36-AM36-AN36-AO36-AP36-AQ36-AR36</f>
        <v>18</v>
      </c>
      <c r="AJ36" s="13">
        <f>COUNTIF(C36:AG36,'Attendance Key '!$A$7)+COUNTIF(C36:AG36,'Attendance Key '!$A$15)*0.5</f>
        <v>1</v>
      </c>
      <c r="AK36" s="5">
        <f>COUNTIF(C36:AG36,'Attendance Key '!$A$3)+COUNTIF(C36:AG36,'Attendance Key '!$A$5)*0.5</f>
        <v>3</v>
      </c>
      <c r="AL36" s="14">
        <f>COUNTIF(C36:AG36,'Attendance Key '!$A$4)+COUNTIF(C36:AG36,'Attendance Key '!$A$6)*0.5</f>
        <v>0</v>
      </c>
      <c r="AM36" s="5">
        <f>COUNTIF(C36:AG36,'Attendance Key '!$A$10)</f>
        <v>0</v>
      </c>
      <c r="AN36" s="5">
        <f>COUNTIF(C36:AG36,'Attendance Key '!$A$8)+COUNTIF(C36:AG36,'Attendance Key '!$A$9)*0.5</f>
        <v>0</v>
      </c>
      <c r="AO36" s="5">
        <f>COUNTIF(C36:AG36,'Attendance Key '!$A$13)+COUNTIF(C36:AG36,'Attendance Key '!$A$14)*0.5</f>
        <v>0</v>
      </c>
      <c r="AP36" s="5">
        <f>COUNTIF(C36:AG36,'Attendance Key '!$A$11)+COUNTIF(C36:AF36,'Attendance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5">
        <f>COUNTIF(C36:AG36,'Attendance Key '!$A$18)+COUNTIF(C36:AG36,'Attendance Key '!$A$19)*0.5</f>
        <v>0</v>
      </c>
    </row>
    <row r="37" ht="17.25">
      <c r="A37" s="11" t="s">
        <v>160</v>
      </c>
      <c r="B37" s="11" t="s">
        <v>161</v>
      </c>
      <c r="C37" s="12" t="s">
        <v>19</v>
      </c>
      <c r="D37" s="12" t="s">
        <v>19</v>
      </c>
      <c r="E37" s="12" t="s">
        <v>19</v>
      </c>
      <c r="F37" s="12" t="s">
        <v>19</v>
      </c>
      <c r="G37" s="12" t="s">
        <v>19</v>
      </c>
      <c r="H37" s="12" t="s">
        <v>15</v>
      </c>
      <c r="I37" s="12" t="s">
        <v>15</v>
      </c>
      <c r="J37" s="12" t="s">
        <v>19</v>
      </c>
      <c r="K37" s="12" t="s">
        <v>19</v>
      </c>
      <c r="L37" s="12" t="s">
        <v>19</v>
      </c>
      <c r="M37" s="12" t="s">
        <v>19</v>
      </c>
      <c r="N37" s="12" t="s">
        <v>19</v>
      </c>
      <c r="O37" s="12" t="s">
        <v>15</v>
      </c>
      <c r="P37" s="12" t="s">
        <v>15</v>
      </c>
      <c r="Q37" s="12" t="s">
        <v>30</v>
      </c>
      <c r="R37" s="12" t="s">
        <v>71</v>
      </c>
      <c r="S37" s="12" t="s">
        <v>70</v>
      </c>
      <c r="T37" s="12" t="s">
        <v>19</v>
      </c>
      <c r="U37" s="12" t="s">
        <v>19</v>
      </c>
      <c r="V37" s="12" t="s">
        <v>15</v>
      </c>
      <c r="W37" s="12" t="s">
        <v>15</v>
      </c>
      <c r="X37" s="12" t="s">
        <v>19</v>
      </c>
      <c r="Y37" s="12" t="s">
        <v>26</v>
      </c>
      <c r="Z37" s="12" t="s">
        <v>19</v>
      </c>
      <c r="AA37" s="12" t="s">
        <v>19</v>
      </c>
      <c r="AB37" s="12" t="s">
        <v>19</v>
      </c>
      <c r="AC37" s="12" t="s">
        <v>15</v>
      </c>
      <c r="AD37" s="12" t="s">
        <v>15</v>
      </c>
      <c r="AE37" s="12" t="s">
        <v>19</v>
      </c>
      <c r="AF37" s="12" t="s">
        <v>19</v>
      </c>
      <c r="AG37" s="12"/>
      <c r="AH37" s="5">
        <f>AI37+AJ37</f>
        <v>18.5</v>
      </c>
      <c r="AI37" s="5">
        <f>COUNTA(C37:AG37)-AK37-AL37-AJ37-AM37-AN37-AO37-AP37-AQ37-AR37</f>
        <v>18.5</v>
      </c>
      <c r="AJ37" s="13">
        <f>COUNTIF(C37:AG37,'Attendance Key '!$A$7)+COUNTIF(C37:AG37,'Attendance Key '!$A$15)*0.5</f>
        <v>0</v>
      </c>
      <c r="AK37" s="5">
        <f>COUNTIF(C37:AG37,'Attendance Key '!$A$3)+COUNTIF(C37:AG37,'Attendance Key '!$A$5)*0.5</f>
        <v>1</v>
      </c>
      <c r="AL37" s="14">
        <f>COUNTIF(C37:AG37,'Attendance Key '!$A$4)+COUNTIF(C37:AG37,'Attendance Key '!$A$6)*0.5</f>
        <v>1</v>
      </c>
      <c r="AM37" s="5">
        <f>COUNTIF(C37:AG37,'Attendance Key '!$A$10)</f>
        <v>0</v>
      </c>
      <c r="AN37" s="5">
        <f>COUNTIF(C37:AG37,'Attendance Key '!$A$8)+COUNTIF(C37:AG37,'Attendance Key '!$A$9)*0.5</f>
        <v>0</v>
      </c>
      <c r="AO37" s="5">
        <f>COUNTIF(C37:AG37,'Attendance Key '!$A$13)+COUNTIF(C37:AG37,'Attendance Key '!$A$14)*0.5</f>
        <v>0</v>
      </c>
      <c r="AP37" s="5">
        <f>COUNTIF(C37:AG37,'Attendance Key '!$A$11)+COUNTIF(C37:AF37,'Attendance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5">
        <f>COUNTIF(C37:AG37,'Attendance Key '!$A$18)+COUNTIF(C37:AG37,'Attendance Key '!$A$19)*0.5</f>
        <v>0</v>
      </c>
    </row>
    <row r="38" ht="17.25">
      <c r="A38" s="11" t="s">
        <v>162</v>
      </c>
      <c r="B38" s="11" t="s">
        <v>163</v>
      </c>
      <c r="C38" s="12" t="s">
        <v>19</v>
      </c>
      <c r="D38" s="12" t="s">
        <v>19</v>
      </c>
      <c r="E38" s="12" t="s">
        <v>27</v>
      </c>
      <c r="F38" s="12" t="s">
        <v>19</v>
      </c>
      <c r="G38" s="12" t="s">
        <v>70</v>
      </c>
      <c r="H38" s="12" t="s">
        <v>15</v>
      </c>
      <c r="I38" s="12" t="s">
        <v>15</v>
      </c>
      <c r="J38" s="12" t="s">
        <v>19</v>
      </c>
      <c r="K38" s="12" t="s">
        <v>19</v>
      </c>
      <c r="L38" s="12" t="s">
        <v>19</v>
      </c>
      <c r="M38" s="12" t="s">
        <v>27</v>
      </c>
      <c r="N38" s="12" t="s">
        <v>19</v>
      </c>
      <c r="O38" s="12" t="s">
        <v>15</v>
      </c>
      <c r="P38" s="12" t="s">
        <v>15</v>
      </c>
      <c r="Q38" s="12" t="s">
        <v>19</v>
      </c>
      <c r="R38" s="12" t="s">
        <v>19</v>
      </c>
      <c r="S38" s="12" t="s">
        <v>19</v>
      </c>
      <c r="T38" s="12" t="s">
        <v>19</v>
      </c>
      <c r="U38" s="12" t="s">
        <v>19</v>
      </c>
      <c r="V38" s="12" t="s">
        <v>15</v>
      </c>
      <c r="W38" s="12" t="s">
        <v>15</v>
      </c>
      <c r="X38" s="12" t="s">
        <v>19</v>
      </c>
      <c r="Y38" s="12" t="s">
        <v>19</v>
      </c>
      <c r="Z38" s="12" t="s">
        <v>19</v>
      </c>
      <c r="AA38" s="12" t="s">
        <v>19</v>
      </c>
      <c r="AB38" s="12" t="s">
        <v>19</v>
      </c>
      <c r="AC38" s="12" t="s">
        <v>15</v>
      </c>
      <c r="AD38" s="12" t="s">
        <v>15</v>
      </c>
      <c r="AE38" s="12" t="s">
        <v>19</v>
      </c>
      <c r="AF38" s="12" t="s">
        <v>19</v>
      </c>
      <c r="AG38" s="12"/>
      <c r="AH38" s="5">
        <f>AI38+AJ38</f>
        <v>21</v>
      </c>
      <c r="AI38" s="5">
        <f>COUNTA(C38:AG38)-AK38-AL38-AJ38-AM38-AN38-AO38-AP38-AQ38-AR38</f>
        <v>19</v>
      </c>
      <c r="AJ38" s="13">
        <f>COUNTIF(C38:AG38,'Attendance Key '!$A$7)+COUNTIF(C38:AG38,'Attendance Key '!$A$15)*0.5</f>
        <v>2</v>
      </c>
      <c r="AK38" s="5">
        <f>COUNTIF(C38:AG38,'Attendance Key '!$A$3)+COUNTIF(C38:AG38,'Attendance Key '!$A$5)*0.5</f>
        <v>0</v>
      </c>
      <c r="AL38" s="14">
        <f>COUNTIF(C38:AG38,'Attendance Key '!$A$4)+COUNTIF(C38:AG38,'Attendance Key '!$A$6)*0.5</f>
        <v>0</v>
      </c>
      <c r="AM38" s="5">
        <f>COUNTIF(C38:AG38,'Attendance Key '!$A$10)</f>
        <v>0</v>
      </c>
      <c r="AN38" s="5">
        <f>COUNTIF(C38:AG38,'Attendance Key '!$A$8)+COUNTIF(C38:AG38,'Attendance Key '!$A$9)*0.5</f>
        <v>0</v>
      </c>
      <c r="AO38" s="5">
        <f>COUNTIF(C38:AG38,'Attendance Key '!$A$13)+COUNTIF(C38:AG38,'Attendance Key '!$A$14)*0.5</f>
        <v>0</v>
      </c>
      <c r="AP38" s="5">
        <f>COUNTIF(C38:AG38,'Attendance Key '!$A$11)+COUNTIF(C38:AF38,'Attendance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5">
        <f>COUNTIF(C38:AG38,'Attendance Key '!$A$18)+COUNTIF(C38:AG38,'Attendance Key '!$A$19)*0.5</f>
        <v>0</v>
      </c>
    </row>
    <row r="39" ht="17.25">
      <c r="A39" s="11" t="s">
        <v>53</v>
      </c>
      <c r="B39" s="11" t="s">
        <v>54</v>
      </c>
      <c r="C39" s="12" t="s">
        <v>19</v>
      </c>
      <c r="D39" s="12" t="s">
        <v>19</v>
      </c>
      <c r="E39" s="12" t="s">
        <v>19</v>
      </c>
      <c r="F39" s="12" t="s">
        <v>27</v>
      </c>
      <c r="G39" s="12" t="s">
        <v>27</v>
      </c>
      <c r="H39" s="12" t="s">
        <v>15</v>
      </c>
      <c r="I39" s="12" t="s">
        <v>15</v>
      </c>
      <c r="J39" s="12" t="s">
        <v>19</v>
      </c>
      <c r="K39" s="12" t="s">
        <v>19</v>
      </c>
      <c r="L39" s="12" t="s">
        <v>19</v>
      </c>
      <c r="M39" s="12" t="s">
        <v>27</v>
      </c>
      <c r="N39" s="12" t="s">
        <v>27</v>
      </c>
      <c r="O39" s="12" t="s">
        <v>15</v>
      </c>
      <c r="P39" s="12" t="s">
        <v>15</v>
      </c>
      <c r="Q39" s="12" t="s">
        <v>19</v>
      </c>
      <c r="R39" s="12" t="s">
        <v>19</v>
      </c>
      <c r="S39" s="12" t="s">
        <v>19</v>
      </c>
      <c r="T39" s="12" t="s">
        <v>27</v>
      </c>
      <c r="U39" s="12" t="s">
        <v>27</v>
      </c>
      <c r="V39" s="12" t="s">
        <v>15</v>
      </c>
      <c r="W39" s="12" t="s">
        <v>15</v>
      </c>
      <c r="X39" s="12" t="s">
        <v>19</v>
      </c>
      <c r="Y39" s="12" t="s">
        <v>19</v>
      </c>
      <c r="Z39" s="12" t="s">
        <v>19</v>
      </c>
      <c r="AA39" s="12" t="s">
        <v>27</v>
      </c>
      <c r="AB39" s="12" t="s">
        <v>27</v>
      </c>
      <c r="AC39" s="12" t="s">
        <v>15</v>
      </c>
      <c r="AD39" s="12" t="s">
        <v>15</v>
      </c>
      <c r="AE39" s="12" t="s">
        <v>19</v>
      </c>
      <c r="AF39" s="12" t="s">
        <v>19</v>
      </c>
      <c r="AG39" s="12"/>
      <c r="AH39" s="5">
        <f>AI39+AJ39</f>
        <v>22</v>
      </c>
      <c r="AI39" s="5">
        <f>COUNTA(C39:AG39)-AK39-AL39-AJ39-AM39-AN39-AO39-AP39-AQ39-AR39</f>
        <v>14</v>
      </c>
      <c r="AJ39" s="13">
        <f>COUNTIF(C39:AG39,'Attendance Key '!$A$7)+COUNTIF(C39:AG39,'Attendance Key '!$A$15)*0.5</f>
        <v>8</v>
      </c>
      <c r="AK39" s="5">
        <f>COUNTIF(C39:AG39,'Attendance Key '!$A$3)+COUNTIF(C39:AG39,'Attendance Key '!$A$5)*0.5</f>
        <v>0</v>
      </c>
      <c r="AL39" s="14">
        <f>COUNTIF(C39:AG39,'Attendance Key '!$A$4)+COUNTIF(C39:AG39,'Attendance Key '!$A$6)*0.5</f>
        <v>0</v>
      </c>
      <c r="AM39" s="5">
        <f>COUNTIF(C39:AG39,'Attendance Key '!$A$10)</f>
        <v>0</v>
      </c>
      <c r="AN39" s="5">
        <f>COUNTIF(C39:AG39,'Attendance Key '!$A$8)+COUNTIF(C39:AG39,'Attendance Key '!$A$9)*0.5</f>
        <v>0</v>
      </c>
      <c r="AO39" s="5">
        <f>COUNTIF(C39:AG39,'Attendance Key '!$A$13)+COUNTIF(C39:AG39,'Attendance Key '!$A$14)*0.5</f>
        <v>0</v>
      </c>
      <c r="AP39" s="5">
        <f>COUNTIF(C39:AG39,'Attendance Key '!$A$11)+COUNTIF(C39:AF39,'Attendance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5">
        <f>COUNTIF(C39:AG39,'Attendance Key '!$A$18)+COUNTIF(C39:AG39,'Attendance Key '!$A$19)*0.5</f>
        <v>0</v>
      </c>
    </row>
    <row r="40" ht="17.25">
      <c r="A40" s="11" t="s">
        <v>80</v>
      </c>
      <c r="B40" s="11" t="s">
        <v>81</v>
      </c>
      <c r="C40" s="12" t="s">
        <v>27</v>
      </c>
      <c r="D40" s="12" t="s">
        <v>27</v>
      </c>
      <c r="E40" s="12" t="s">
        <v>27</v>
      </c>
      <c r="F40" s="12" t="s">
        <v>27</v>
      </c>
      <c r="G40" s="12" t="s">
        <v>27</v>
      </c>
      <c r="H40" s="12" t="s">
        <v>15</v>
      </c>
      <c r="I40" s="12" t="s">
        <v>15</v>
      </c>
      <c r="J40" s="12" t="s">
        <v>19</v>
      </c>
      <c r="K40" s="12" t="s">
        <v>19</v>
      </c>
      <c r="L40" s="12" t="s">
        <v>19</v>
      </c>
      <c r="M40" s="12" t="s">
        <v>19</v>
      </c>
      <c r="N40" s="12" t="s">
        <v>19</v>
      </c>
      <c r="O40" s="12" t="s">
        <v>15</v>
      </c>
      <c r="P40" s="12" t="s">
        <v>15</v>
      </c>
      <c r="Q40" s="12" t="s">
        <v>19</v>
      </c>
      <c r="R40" s="12" t="s">
        <v>19</v>
      </c>
      <c r="S40" s="12" t="s">
        <v>19</v>
      </c>
      <c r="T40" s="12" t="s">
        <v>19</v>
      </c>
      <c r="U40" s="12" t="s">
        <v>19</v>
      </c>
      <c r="V40" s="12" t="s">
        <v>15</v>
      </c>
      <c r="W40" s="12" t="s">
        <v>15</v>
      </c>
      <c r="X40" s="12" t="s">
        <v>19</v>
      </c>
      <c r="Y40" s="12" t="s">
        <v>19</v>
      </c>
      <c r="Z40" s="12" t="s">
        <v>19</v>
      </c>
      <c r="AA40" s="12" t="s">
        <v>19</v>
      </c>
      <c r="AB40" s="12" t="s">
        <v>19</v>
      </c>
      <c r="AC40" s="12" t="s">
        <v>15</v>
      </c>
      <c r="AD40" s="12" t="s">
        <v>15</v>
      </c>
      <c r="AE40" s="12" t="s">
        <v>19</v>
      </c>
      <c r="AF40" s="12" t="s">
        <v>19</v>
      </c>
      <c r="AG40" s="12"/>
      <c r="AH40" s="5">
        <f>AI40+AJ40</f>
        <v>22</v>
      </c>
      <c r="AI40" s="5">
        <f>COUNTA(C40:AG40)-AK40-AL40-AJ40-AM40-AN40-AO40-AP40-AQ40-AR40</f>
        <v>17</v>
      </c>
      <c r="AJ40" s="13">
        <f>COUNTIF(C40:AG40,'Attendance Key '!$A$7)+COUNTIF(C40:AG40,'Attendance Key '!$A$15)*0.5</f>
        <v>5</v>
      </c>
      <c r="AK40" s="5">
        <f>COUNTIF(C40:AG40,'Attendance Key '!$A$3)+COUNTIF(C40:AG40,'Attendance Key '!$A$5)*0.5</f>
        <v>0</v>
      </c>
      <c r="AL40" s="14">
        <f>COUNTIF(C40:AG40,'Attendance Key '!$A$4)+COUNTIF(C40:AG40,'Attendance Key '!$A$6)*0.5</f>
        <v>0</v>
      </c>
      <c r="AM40" s="5">
        <f>COUNTIF(C40:AG40,'Attendance Key '!$A$10)</f>
        <v>0</v>
      </c>
      <c r="AN40" s="5">
        <f>COUNTIF(C40:AG40,'Attendance Key '!$A$8)+COUNTIF(C40:AG40,'Attendance Key '!$A$9)*0.5</f>
        <v>0</v>
      </c>
      <c r="AO40" s="5">
        <f>COUNTIF(C40:AG40,'Attendance Key '!$A$13)+COUNTIF(C40:AG40,'Attendance Key '!$A$14)*0.5</f>
        <v>0</v>
      </c>
      <c r="AP40" s="5">
        <f>COUNTIF(C40:AG40,'Attendance Key '!$A$11)+COUNTIF(C40:AF40,'Attendance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5">
        <f>COUNTIF(C40:AG40,'Attendance Key '!$A$18)+COUNTIF(C40:AG40,'Attendance Key '!$A$19)*0.5</f>
        <v>0</v>
      </c>
    </row>
    <row r="41" ht="17.25">
      <c r="A41" s="11" t="s">
        <v>78</v>
      </c>
      <c r="B41" s="11" t="s">
        <v>79</v>
      </c>
      <c r="C41" s="12" t="s">
        <v>27</v>
      </c>
      <c r="D41" s="12" t="s">
        <v>19</v>
      </c>
      <c r="E41" s="12" t="s">
        <v>39</v>
      </c>
      <c r="F41" s="12" t="s">
        <v>30</v>
      </c>
      <c r="G41" s="12" t="s">
        <v>27</v>
      </c>
      <c r="H41" s="12" t="s">
        <v>15</v>
      </c>
      <c r="I41" s="12" t="s">
        <v>15</v>
      </c>
      <c r="J41" s="12" t="s">
        <v>19</v>
      </c>
      <c r="K41" s="12" t="s">
        <v>19</v>
      </c>
      <c r="L41" s="12" t="s">
        <v>19</v>
      </c>
      <c r="M41" s="12" t="s">
        <v>19</v>
      </c>
      <c r="N41" s="12" t="s">
        <v>19</v>
      </c>
      <c r="O41" s="12" t="s">
        <v>15</v>
      </c>
      <c r="P41" s="12" t="s">
        <v>15</v>
      </c>
      <c r="Q41" s="12" t="s">
        <v>19</v>
      </c>
      <c r="R41" s="12" t="s">
        <v>19</v>
      </c>
      <c r="S41" s="12" t="s">
        <v>26</v>
      </c>
      <c r="T41" s="12" t="s">
        <v>27</v>
      </c>
      <c r="U41" s="12" t="s">
        <v>27</v>
      </c>
      <c r="V41" s="12" t="s">
        <v>15</v>
      </c>
      <c r="W41" s="12" t="s">
        <v>15</v>
      </c>
      <c r="X41" s="12" t="s">
        <v>19</v>
      </c>
      <c r="Y41" s="12" t="s">
        <v>99</v>
      </c>
      <c r="Z41" s="12" t="s">
        <v>27</v>
      </c>
      <c r="AA41" s="12" t="s">
        <v>27</v>
      </c>
      <c r="AB41" s="12" t="s">
        <v>27</v>
      </c>
      <c r="AC41" s="12" t="s">
        <v>15</v>
      </c>
      <c r="AD41" s="12" t="s">
        <v>15</v>
      </c>
      <c r="AE41" s="12" t="s">
        <v>26</v>
      </c>
      <c r="AF41" s="12" t="s">
        <v>19</v>
      </c>
      <c r="AG41" s="12"/>
      <c r="AH41" s="5">
        <f>AI41+AJ41</f>
        <v>18</v>
      </c>
      <c r="AI41" s="5">
        <f>COUNTA(C41:AG41)-AK41-AL41-AJ41-AM41-AN41-AO41-AP41-AQ41-AR41</f>
        <v>11</v>
      </c>
      <c r="AJ41" s="13">
        <f>COUNTIF(C41:AG41,'Attendance Key '!$A$7)+COUNTIF(C41:AG41,'Attendance Key '!$A$15)*0.5</f>
        <v>7</v>
      </c>
      <c r="AK41" s="5">
        <f>COUNTIF(C41:AG41,'Attendance Key '!$A$3)+COUNTIF(C41:AG41,'Attendance Key '!$A$5)*0.5</f>
        <v>1.5</v>
      </c>
      <c r="AL41" s="14">
        <f>COUNTIF(C41:AG41,'Attendance Key '!$A$4)+COUNTIF(C41:AG41,'Attendance Key '!$A$6)*0.5</f>
        <v>2.5</v>
      </c>
      <c r="AM41" s="5">
        <f>COUNTIF(C41:AG41,'Attendance Key '!$A$10)</f>
        <v>0</v>
      </c>
      <c r="AN41" s="5">
        <f>COUNTIF(C41:AG41,'Attendance Key '!$A$8)+COUNTIF(C41:AG41,'Attendance Key '!$A$9)*0.5</f>
        <v>0</v>
      </c>
      <c r="AO41" s="5">
        <f>COUNTIF(C41:AG41,'Attendance Key '!$A$13)+COUNTIF(C41:AG41,'Attendance Key '!$A$14)*0.5</f>
        <v>0</v>
      </c>
      <c r="AP41" s="5">
        <f>COUNTIF(C41:AG41,'Attendance Key '!$A$11)+COUNTIF(C41:AF41,'Attendance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5">
        <f>COUNTIF(C41:AG41,'Attendance Key '!$A$18)+COUNTIF(C41:AG41,'Attendance Key '!$A$19)*0.5</f>
        <v>0</v>
      </c>
    </row>
    <row r="42" ht="17.25">
      <c r="A42" s="11" t="s">
        <v>88</v>
      </c>
      <c r="B42" s="11" t="s">
        <v>89</v>
      </c>
      <c r="C42" s="12" t="s">
        <v>19</v>
      </c>
      <c r="D42" s="12" t="s">
        <v>19</v>
      </c>
      <c r="E42" s="12" t="s">
        <v>19</v>
      </c>
      <c r="F42" s="12" t="s">
        <v>19</v>
      </c>
      <c r="G42" s="12" t="s">
        <v>19</v>
      </c>
      <c r="H42" s="12" t="s">
        <v>15</v>
      </c>
      <c r="I42" s="12" t="s">
        <v>15</v>
      </c>
      <c r="J42" s="12" t="s">
        <v>19</v>
      </c>
      <c r="K42" s="12" t="s">
        <v>19</v>
      </c>
      <c r="L42" s="12" t="s">
        <v>19</v>
      </c>
      <c r="M42" s="12" t="s">
        <v>19</v>
      </c>
      <c r="N42" s="12" t="s">
        <v>19</v>
      </c>
      <c r="O42" s="12" t="s">
        <v>15</v>
      </c>
      <c r="P42" s="12" t="s">
        <v>15</v>
      </c>
      <c r="Q42" s="12" t="s">
        <v>19</v>
      </c>
      <c r="R42" s="12" t="s">
        <v>19</v>
      </c>
      <c r="S42" s="12" t="s">
        <v>19</v>
      </c>
      <c r="T42" s="12" t="s">
        <v>27</v>
      </c>
      <c r="U42" s="12" t="s">
        <v>30</v>
      </c>
      <c r="V42" s="12" t="s">
        <v>15</v>
      </c>
      <c r="W42" s="12" t="s">
        <v>15</v>
      </c>
      <c r="X42" s="12" t="s">
        <v>19</v>
      </c>
      <c r="Y42" s="12" t="s">
        <v>19</v>
      </c>
      <c r="Z42" s="12" t="s">
        <v>19</v>
      </c>
      <c r="AA42" s="12" t="s">
        <v>19</v>
      </c>
      <c r="AB42" s="12" t="s">
        <v>19</v>
      </c>
      <c r="AC42" s="12" t="s">
        <v>15</v>
      </c>
      <c r="AD42" s="12" t="s">
        <v>15</v>
      </c>
      <c r="AE42" s="12" t="s">
        <v>27</v>
      </c>
      <c r="AF42" s="12" t="s">
        <v>19</v>
      </c>
      <c r="AG42" s="12"/>
      <c r="AH42" s="5">
        <f>AI42+AJ42</f>
        <v>21</v>
      </c>
      <c r="AI42" s="5">
        <f>COUNTA(C42:AG42)-AK42-AL42-AJ42-AM42-AN42-AO42-AP42-AQ42-AR42</f>
        <v>19</v>
      </c>
      <c r="AJ42" s="13">
        <f>COUNTIF(C42:AG42,'Attendance Key '!$A$7)+COUNTIF(C42:AG42,'Attendance Key '!$A$15)*0.5</f>
        <v>2</v>
      </c>
      <c r="AK42" s="5">
        <f>COUNTIF(C42:AG42,'Attendance Key '!$A$3)+COUNTIF(C42:AG42,'Attendance Key '!$A$5)*0.5</f>
        <v>1</v>
      </c>
      <c r="AL42" s="14">
        <f>COUNTIF(C42:AG42,'Attendance Key '!$A$4)+COUNTIF(C42:AG42,'Attendance Key '!$A$6)*0.5</f>
        <v>0</v>
      </c>
      <c r="AM42" s="5">
        <f>COUNTIF(C42:AG42,'Attendance Key '!$A$10)</f>
        <v>0</v>
      </c>
      <c r="AN42" s="5">
        <f>COUNTIF(C42:AG42,'Attendance Key '!$A$8)+COUNTIF(C42:AG42,'Attendance Key '!$A$9)*0.5</f>
        <v>0</v>
      </c>
      <c r="AO42" s="5">
        <f>COUNTIF(C42:AG42,'Attendance Key '!$A$13)+COUNTIF(C42:AG42,'Attendance Key '!$A$14)*0.5</f>
        <v>0</v>
      </c>
      <c r="AP42" s="5">
        <f>COUNTIF(C42:AG42,'Attendance Key '!$A$11)+COUNTIF(C42:AF42,'Attendance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5">
        <f>COUNTIF(C42:AG42,'Attendance Key '!$A$18)+COUNTIF(C42:AG42,'Attendance Key '!$A$19)*0.5</f>
        <v>0</v>
      </c>
    </row>
    <row r="43" ht="17.25">
      <c r="A43" s="11" t="s">
        <v>90</v>
      </c>
      <c r="B43" s="11" t="s">
        <v>91</v>
      </c>
      <c r="C43" s="12" t="s">
        <v>19</v>
      </c>
      <c r="D43" s="12" t="s">
        <v>26</v>
      </c>
      <c r="E43" s="12" t="s">
        <v>27</v>
      </c>
      <c r="F43" s="12" t="s">
        <v>27</v>
      </c>
      <c r="G43" s="12" t="s">
        <v>19</v>
      </c>
      <c r="H43" s="12" t="s">
        <v>15</v>
      </c>
      <c r="I43" s="12" t="s">
        <v>15</v>
      </c>
      <c r="J43" s="12" t="s">
        <v>19</v>
      </c>
      <c r="K43" s="12" t="s">
        <v>19</v>
      </c>
      <c r="L43" s="12" t="s">
        <v>19</v>
      </c>
      <c r="M43" s="12" t="s">
        <v>30</v>
      </c>
      <c r="N43" s="12" t="s">
        <v>30</v>
      </c>
      <c r="O43" s="12" t="s">
        <v>15</v>
      </c>
      <c r="P43" s="12" t="s">
        <v>15</v>
      </c>
      <c r="Q43" s="12" t="s">
        <v>19</v>
      </c>
      <c r="R43" s="12" t="s">
        <v>19</v>
      </c>
      <c r="S43" s="12" t="s">
        <v>19</v>
      </c>
      <c r="T43" s="12" t="s">
        <v>19</v>
      </c>
      <c r="U43" s="12" t="s">
        <v>19</v>
      </c>
      <c r="V43" s="12" t="s">
        <v>15</v>
      </c>
      <c r="W43" s="12" t="s">
        <v>15</v>
      </c>
      <c r="X43" s="12" t="s">
        <v>19</v>
      </c>
      <c r="Y43" s="12" t="s">
        <v>19</v>
      </c>
      <c r="Z43" s="12" t="s">
        <v>19</v>
      </c>
      <c r="AA43" s="12" t="s">
        <v>19</v>
      </c>
      <c r="AB43" s="12" t="s">
        <v>19</v>
      </c>
      <c r="AC43" s="12" t="s">
        <v>15</v>
      </c>
      <c r="AD43" s="12" t="s">
        <v>15</v>
      </c>
      <c r="AE43" s="12" t="s">
        <v>19</v>
      </c>
      <c r="AF43" s="12" t="s">
        <v>19</v>
      </c>
      <c r="AG43" s="12"/>
      <c r="AH43" s="5">
        <f>AI43+AJ43</f>
        <v>19</v>
      </c>
      <c r="AI43" s="5">
        <f>COUNTA(C43:AG43)-AK43-AL43-AJ43-AM43-AN43-AO43-AP43-AQ43-AR43</f>
        <v>17</v>
      </c>
      <c r="AJ43" s="13">
        <f>COUNTIF(C43:AG43,'Attendance Key '!$A$7)+COUNTIF(C43:AG43,'Attendance Key '!$A$15)*0.5</f>
        <v>2</v>
      </c>
      <c r="AK43" s="5">
        <f>COUNTIF(C43:AG43,'Attendance Key '!$A$3)+COUNTIF(C43:AG43,'Attendance Key '!$A$5)*0.5</f>
        <v>2</v>
      </c>
      <c r="AL43" s="14">
        <f>COUNTIF(C43:AG43,'Attendance Key '!$A$4)+COUNTIF(C43:AG43,'Attendance Key '!$A$6)*0.5</f>
        <v>1</v>
      </c>
      <c r="AM43" s="5">
        <f>COUNTIF(C43:AG43,'Attendance Key '!$A$10)</f>
        <v>0</v>
      </c>
      <c r="AN43" s="5">
        <f>COUNTIF(C43:AG43,'Attendance Key '!$A$8)+COUNTIF(C43:AG43,'Attendance Key '!$A$9)*0.5</f>
        <v>0</v>
      </c>
      <c r="AO43" s="5">
        <f>COUNTIF(C43:AG43,'Attendance Key '!$A$13)+COUNTIF(C43:AG43,'Attendance Key '!$A$14)*0.5</f>
        <v>0</v>
      </c>
      <c r="AP43" s="5">
        <f>COUNTIF(C43:AG43,'Attendance Key '!$A$11)+COUNTIF(C43:AF43,'Attendance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5">
        <f>COUNTIF(C43:AG43,'Attendance Key '!$A$18)+COUNTIF(C43:AG43,'Attendance Key '!$A$19)*0.5</f>
        <v>0</v>
      </c>
    </row>
    <row r="44" ht="17.25">
      <c r="A44" s="11" t="s">
        <v>92</v>
      </c>
      <c r="B44" s="11" t="s">
        <v>93</v>
      </c>
      <c r="C44" s="12" t="s">
        <v>19</v>
      </c>
      <c r="D44" s="12" t="s">
        <v>19</v>
      </c>
      <c r="E44" s="12" t="s">
        <v>19</v>
      </c>
      <c r="F44" s="12" t="s">
        <v>19</v>
      </c>
      <c r="G44" s="12" t="s">
        <v>39</v>
      </c>
      <c r="H44" s="12" t="s">
        <v>15</v>
      </c>
      <c r="I44" s="12" t="s">
        <v>15</v>
      </c>
      <c r="J44" s="12" t="s">
        <v>19</v>
      </c>
      <c r="K44" s="12" t="s">
        <v>19</v>
      </c>
      <c r="L44" s="12" t="s">
        <v>19</v>
      </c>
      <c r="M44" s="12" t="s">
        <v>19</v>
      </c>
      <c r="N44" s="12" t="s">
        <v>19</v>
      </c>
      <c r="O44" s="12" t="s">
        <v>15</v>
      </c>
      <c r="P44" s="12" t="s">
        <v>15</v>
      </c>
      <c r="Q44" s="12" t="s">
        <v>19</v>
      </c>
      <c r="R44" s="12" t="s">
        <v>19</v>
      </c>
      <c r="S44" s="12" t="s">
        <v>19</v>
      </c>
      <c r="T44" s="12" t="s">
        <v>19</v>
      </c>
      <c r="U44" s="12" t="s">
        <v>19</v>
      </c>
      <c r="V44" s="12" t="s">
        <v>15</v>
      </c>
      <c r="W44" s="12" t="s">
        <v>15</v>
      </c>
      <c r="X44" s="12" t="s">
        <v>27</v>
      </c>
      <c r="Y44" s="12" t="s">
        <v>27</v>
      </c>
      <c r="Z44" s="12" t="s">
        <v>27</v>
      </c>
      <c r="AA44" s="12" t="s">
        <v>27</v>
      </c>
      <c r="AB44" s="12" t="s">
        <v>27</v>
      </c>
      <c r="AC44" s="12" t="s">
        <v>15</v>
      </c>
      <c r="AD44" s="12" t="s">
        <v>15</v>
      </c>
      <c r="AE44" s="12" t="s">
        <v>19</v>
      </c>
      <c r="AF44" s="12" t="s">
        <v>19</v>
      </c>
      <c r="AG44" s="12"/>
      <c r="AH44" s="5">
        <f>AI44+AJ44</f>
        <v>21.5</v>
      </c>
      <c r="AI44" s="5">
        <f>COUNTA(C44:AG44)-AK44-AL44-AJ44-AM44-AN44-AO44-AP44-AQ44-AR44</f>
        <v>16.5</v>
      </c>
      <c r="AJ44" s="13">
        <f>COUNTIF(C44:AG44,'Attendance Key '!$A$7)+COUNTIF(C44:AG44,'Attendance Key '!$A$15)*0.5</f>
        <v>5</v>
      </c>
      <c r="AK44" s="5">
        <f>COUNTIF(C44:AG44,'Attendance Key '!$A$3)+COUNTIF(C44:AG44,'Attendance Key '!$A$5)*0.5</f>
        <v>0.5</v>
      </c>
      <c r="AL44" s="14">
        <f>COUNTIF(C44:AG44,'Attendance Key '!$A$4)+COUNTIF(C44:AG44,'Attendance Key '!$A$6)*0.5</f>
        <v>0</v>
      </c>
      <c r="AM44" s="5">
        <f>COUNTIF(C44:AG44,'Attendance Key '!$A$10)</f>
        <v>0</v>
      </c>
      <c r="AN44" s="5">
        <f>COUNTIF(C44:AG44,'Attendance Key '!$A$8)+COUNTIF(C44:AG44,'Attendance Key '!$A$9)*0.5</f>
        <v>0</v>
      </c>
      <c r="AO44" s="5">
        <f>COUNTIF(C44:AG44,'Attendance Key '!$A$13)+COUNTIF(C44:AG44,'Attendance Key '!$A$14)*0.5</f>
        <v>0</v>
      </c>
      <c r="AP44" s="5">
        <f>COUNTIF(C44:AG44,'Attendance Key '!$A$11)+COUNTIF(C44:AF44,'Attendance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5">
        <f>COUNTIF(C44:AG44,'Attendance Key '!$A$18)+COUNTIF(C44:AG44,'Attendance Key '!$A$19)*0.5</f>
        <v>0</v>
      </c>
    </row>
    <row r="45" ht="17.25">
      <c r="A45" s="11" t="s">
        <v>24</v>
      </c>
      <c r="B45" s="11" t="s">
        <v>25</v>
      </c>
      <c r="C45" s="12" t="s">
        <v>27</v>
      </c>
      <c r="D45" s="12" t="s">
        <v>27</v>
      </c>
      <c r="E45" s="12" t="s">
        <v>27</v>
      </c>
      <c r="F45" s="12" t="s">
        <v>27</v>
      </c>
      <c r="G45" s="12" t="s">
        <v>27</v>
      </c>
      <c r="H45" s="12" t="s">
        <v>15</v>
      </c>
      <c r="I45" s="12" t="s">
        <v>15</v>
      </c>
      <c r="J45" s="12" t="s">
        <v>27</v>
      </c>
      <c r="K45" s="12" t="s">
        <v>27</v>
      </c>
      <c r="L45" s="12" t="s">
        <v>27</v>
      </c>
      <c r="M45" s="12" t="s">
        <v>27</v>
      </c>
      <c r="N45" s="12" t="s">
        <v>27</v>
      </c>
      <c r="O45" s="12" t="s">
        <v>15</v>
      </c>
      <c r="P45" s="12" t="s">
        <v>15</v>
      </c>
      <c r="Q45" s="12" t="s">
        <v>27</v>
      </c>
      <c r="R45" s="12" t="s">
        <v>27</v>
      </c>
      <c r="S45" s="12" t="s">
        <v>27</v>
      </c>
      <c r="T45" s="12" t="s">
        <v>27</v>
      </c>
      <c r="U45" s="12" t="s">
        <v>27</v>
      </c>
      <c r="V45" s="12" t="s">
        <v>15</v>
      </c>
      <c r="W45" s="12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2"/>
      <c r="AH45" s="5">
        <f>AI45+AJ45</f>
        <v>15</v>
      </c>
      <c r="AI45" s="5">
        <f>COUNTA(C45:AG45)-AK45-AL45-AJ45-AM45-AN45-AO45-AP45-AQ45-AR45</f>
        <v>0</v>
      </c>
      <c r="AJ45" s="13">
        <f>COUNTIF(C45:AG45,'Attendance Key '!$A$7)+COUNTIF(C45:AG45,'Attendance Key '!$A$15)*0.5</f>
        <v>15</v>
      </c>
      <c r="AK45" s="5">
        <f>COUNTIF(C45:AG45,'Attendance Key '!$A$3)+COUNTIF(C45:AG45,'Attendance Key '!$A$5)*0.5</f>
        <v>0</v>
      </c>
      <c r="AL45" s="14">
        <f>COUNTIF(C45:AG45,'Attendance Key '!$A$4)+COUNTIF(C45:AG45,'Attendance Key '!$A$6)*0.5</f>
        <v>0</v>
      </c>
      <c r="AM45" s="5">
        <f>COUNTIF(C45:AG45,'Attendance Key '!$A$10)</f>
        <v>0</v>
      </c>
      <c r="AN45" s="5">
        <f>COUNTIF(C45:AG45,'Attendance Key '!$A$8)+COUNTIF(C45:AG45,'Attendance Key '!$A$9)*0.5</f>
        <v>0</v>
      </c>
      <c r="AO45" s="5">
        <f>COUNTIF(C45:AG45,'Attendance Key '!$A$13)+COUNTIF(C45:AG45,'Attendance Key '!$A$14)*0.5</f>
        <v>0</v>
      </c>
      <c r="AP45" s="5">
        <f>COUNTIF(C45:AG45,'Attendance Key '!$A$11)+COUNTIF(C45:AF45,'Attendance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5">
        <f>COUNTIF(C45:AG45,'Attendance Key '!$A$18)+COUNTIF(C45:AG45,'Attendance Key '!$A$19)*0.5</f>
        <v>0</v>
      </c>
    </row>
    <row r="46" ht="17.25">
      <c r="A46" s="11" t="s">
        <v>94</v>
      </c>
      <c r="B46" s="11" t="s">
        <v>95</v>
      </c>
      <c r="C46" s="12" t="s">
        <v>19</v>
      </c>
      <c r="D46" s="12" t="s">
        <v>19</v>
      </c>
      <c r="E46" s="12" t="s">
        <v>19</v>
      </c>
      <c r="F46" s="12" t="s">
        <v>19</v>
      </c>
      <c r="G46" s="12" t="s">
        <v>26</v>
      </c>
      <c r="H46" s="12" t="s">
        <v>15</v>
      </c>
      <c r="I46" s="12" t="s">
        <v>15</v>
      </c>
      <c r="J46" s="12" t="s">
        <v>19</v>
      </c>
      <c r="K46" s="12" t="s">
        <v>19</v>
      </c>
      <c r="L46" s="12" t="s">
        <v>19</v>
      </c>
      <c r="M46" s="12" t="s">
        <v>19</v>
      </c>
      <c r="N46" s="12" t="s">
        <v>19</v>
      </c>
      <c r="O46" s="12" t="s">
        <v>15</v>
      </c>
      <c r="P46" s="12" t="s">
        <v>15</v>
      </c>
      <c r="Q46" s="12" t="s">
        <v>19</v>
      </c>
      <c r="R46" s="12" t="s">
        <v>19</v>
      </c>
      <c r="S46" s="12" t="s">
        <v>19</v>
      </c>
      <c r="T46" s="12" t="s">
        <v>19</v>
      </c>
      <c r="U46" s="12" t="s">
        <v>19</v>
      </c>
      <c r="V46" s="12" t="s">
        <v>15</v>
      </c>
      <c r="W46" s="12" t="s">
        <v>15</v>
      </c>
      <c r="X46" s="12" t="s">
        <v>26</v>
      </c>
      <c r="Y46" s="12" t="s">
        <v>19</v>
      </c>
      <c r="Z46" s="12" t="s">
        <v>19</v>
      </c>
      <c r="AA46" s="12" t="s">
        <v>19</v>
      </c>
      <c r="AB46" s="12" t="s">
        <v>19</v>
      </c>
      <c r="AC46" s="12" t="s">
        <v>15</v>
      </c>
      <c r="AD46" s="12" t="s">
        <v>15</v>
      </c>
      <c r="AE46" s="12" t="s">
        <v>19</v>
      </c>
      <c r="AF46" s="12" t="s">
        <v>19</v>
      </c>
      <c r="AG46" s="12"/>
      <c r="AH46" s="5">
        <f>AI46+AJ46</f>
        <v>20</v>
      </c>
      <c r="AI46" s="5">
        <f>COUNTA(C46:AG46)-AK46-AL46-AJ46-AM46-AN46-AO46-AP46-AQ46-AR46</f>
        <v>20</v>
      </c>
      <c r="AJ46" s="13">
        <f>COUNTIF(C46:AG46,'Attendance Key '!$A$7)+COUNTIF(C46:AG46,'Attendance Key '!$A$15)*0.5</f>
        <v>0</v>
      </c>
      <c r="AK46" s="5">
        <f>COUNTIF(C46:AG46,'Attendance Key '!$A$3)+COUNTIF(C46:AG46,'Attendance Key '!$A$5)*0.5</f>
        <v>0</v>
      </c>
      <c r="AL46" s="14">
        <f>COUNTIF(C46:AG46,'Attendance Key '!$A$4)+COUNTIF(C46:AG46,'Attendance Key '!$A$6)*0.5</f>
        <v>2</v>
      </c>
      <c r="AM46" s="5">
        <f>COUNTIF(C46:AG46,'Attendance Key '!$A$10)</f>
        <v>0</v>
      </c>
      <c r="AN46" s="5">
        <f>COUNTIF(C46:AG46,'Attendance Key '!$A$8)+COUNTIF(C46:AG46,'Attendance Key '!$A$9)*0.5</f>
        <v>0</v>
      </c>
      <c r="AO46" s="5">
        <f>COUNTIF(C46:AG46,'Attendance Key '!$A$13)+COUNTIF(C46:AG46,'Attendance Key '!$A$14)*0.5</f>
        <v>0</v>
      </c>
      <c r="AP46" s="5">
        <f>COUNTIF(C46:AG46,'Attendance Key '!$A$11)+COUNTIF(C46:AF46,'Attendance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5">
        <f>COUNTIF(C46:AG46,'Attendance Key '!$A$18)+COUNTIF(C46:AG46,'Attendance Key '!$A$19)*0.5</f>
        <v>0</v>
      </c>
    </row>
    <row r="47" ht="17.25">
      <c r="A47" s="11" t="s">
        <v>96</v>
      </c>
      <c r="B47" s="11" t="s">
        <v>97</v>
      </c>
      <c r="C47" s="12" t="s">
        <v>19</v>
      </c>
      <c r="D47" s="12" t="s">
        <v>19</v>
      </c>
      <c r="E47" s="12" t="s">
        <v>19</v>
      </c>
      <c r="F47" s="12" t="s">
        <v>19</v>
      </c>
      <c r="G47" s="12" t="s">
        <v>19</v>
      </c>
      <c r="H47" s="12" t="s">
        <v>15</v>
      </c>
      <c r="I47" s="12" t="s">
        <v>15</v>
      </c>
      <c r="J47" s="12" t="s">
        <v>19</v>
      </c>
      <c r="K47" s="12" t="s">
        <v>26</v>
      </c>
      <c r="L47" s="12" t="s">
        <v>19</v>
      </c>
      <c r="M47" s="12" t="s">
        <v>19</v>
      </c>
      <c r="N47" s="12" t="s">
        <v>19</v>
      </c>
      <c r="O47" s="12" t="s">
        <v>15</v>
      </c>
      <c r="P47" s="12" t="s">
        <v>15</v>
      </c>
      <c r="Q47" s="12" t="s">
        <v>19</v>
      </c>
      <c r="R47" s="12" t="s">
        <v>19</v>
      </c>
      <c r="S47" s="12" t="s">
        <v>19</v>
      </c>
      <c r="T47" s="12" t="s">
        <v>19</v>
      </c>
      <c r="U47" s="12" t="s">
        <v>19</v>
      </c>
      <c r="V47" s="12" t="s">
        <v>15</v>
      </c>
      <c r="W47" s="12" t="s">
        <v>15</v>
      </c>
      <c r="X47" s="12" t="s">
        <v>19</v>
      </c>
      <c r="Y47" s="12" t="s">
        <v>19</v>
      </c>
      <c r="Z47" s="12" t="s">
        <v>19</v>
      </c>
      <c r="AA47" s="12" t="s">
        <v>30</v>
      </c>
      <c r="AB47" s="12" t="s">
        <v>19</v>
      </c>
      <c r="AC47" s="12" t="s">
        <v>15</v>
      </c>
      <c r="AD47" s="12" t="s">
        <v>15</v>
      </c>
      <c r="AE47" s="12" t="s">
        <v>19</v>
      </c>
      <c r="AF47" s="12" t="s">
        <v>19</v>
      </c>
      <c r="AG47" s="12"/>
      <c r="AH47" s="5">
        <f>AI47+AJ47</f>
        <v>20</v>
      </c>
      <c r="AI47" s="5">
        <f>COUNTA(C47:AG47)-AK47-AL47-AJ47-AM47-AN47-AO47-AP47-AQ47-AR47</f>
        <v>20</v>
      </c>
      <c r="AJ47" s="13">
        <f>COUNTIF(C47:AG47,'Attendance Key '!$A$7)+COUNTIF(C47:AG47,'Attendance Key '!$A$15)*0.5</f>
        <v>0</v>
      </c>
      <c r="AK47" s="5">
        <f>COUNTIF(C47:AG47,'Attendance Key '!$A$3)+COUNTIF(C47:AG47,'Attendance Key '!$A$5)*0.5</f>
        <v>1</v>
      </c>
      <c r="AL47" s="14">
        <f>COUNTIF(C47:AG47,'Attendance Key '!$A$4)+COUNTIF(C47:AG47,'Attendance Key '!$A$6)*0.5</f>
        <v>1</v>
      </c>
      <c r="AM47" s="5">
        <f>COUNTIF(C47:AG47,'Attendance Key '!$A$10)</f>
        <v>0</v>
      </c>
      <c r="AN47" s="5">
        <f>COUNTIF(C47:AG47,'Attendance Key '!$A$8)+COUNTIF(C47:AG47,'Attendance Key '!$A$9)*0.5</f>
        <v>0</v>
      </c>
      <c r="AO47" s="5">
        <f>COUNTIF(C47:AG47,'Attendance Key '!$A$13)+COUNTIF(C47:AG47,'Attendance Key '!$A$14)*0.5</f>
        <v>0</v>
      </c>
      <c r="AP47" s="5">
        <f>COUNTIF(C47:AG47,'Attendance Key '!$A$11)+COUNTIF(C47:AF47,'Attendance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5">
        <f>COUNTIF(C47:AG47,'Attendance Key '!$A$18)+COUNTIF(C47:AG47,'Attendance Key '!$A$19)*0.5</f>
        <v>0</v>
      </c>
    </row>
    <row r="48" ht="17.25">
      <c r="A48" s="11" t="s">
        <v>64</v>
      </c>
      <c r="B48" s="11" t="s">
        <v>65</v>
      </c>
      <c r="C48" s="12" t="s">
        <v>19</v>
      </c>
      <c r="D48" s="12" t="s">
        <v>19</v>
      </c>
      <c r="E48" s="12" t="s">
        <v>19</v>
      </c>
      <c r="F48" s="12" t="s">
        <v>19</v>
      </c>
      <c r="G48" s="12" t="s">
        <v>19</v>
      </c>
      <c r="H48" s="12" t="s">
        <v>15</v>
      </c>
      <c r="I48" s="12" t="s">
        <v>15</v>
      </c>
      <c r="J48" s="12" t="s">
        <v>19</v>
      </c>
      <c r="K48" s="12" t="s">
        <v>19</v>
      </c>
      <c r="L48" s="12" t="s">
        <v>19</v>
      </c>
      <c r="M48" s="12" t="s">
        <v>19</v>
      </c>
      <c r="N48" s="12" t="s">
        <v>30</v>
      </c>
      <c r="O48" s="12" t="s">
        <v>15</v>
      </c>
      <c r="P48" s="12" t="s">
        <v>15</v>
      </c>
      <c r="Q48" s="12" t="s">
        <v>19</v>
      </c>
      <c r="R48" s="12" t="s">
        <v>19</v>
      </c>
      <c r="S48" s="12" t="s">
        <v>19</v>
      </c>
      <c r="T48" s="12" t="s">
        <v>19</v>
      </c>
      <c r="U48" s="12" t="s">
        <v>19</v>
      </c>
      <c r="V48" s="12" t="s">
        <v>15</v>
      </c>
      <c r="W48" s="12" t="s">
        <v>15</v>
      </c>
      <c r="X48" s="12" t="s">
        <v>19</v>
      </c>
      <c r="Y48" s="12" t="s">
        <v>19</v>
      </c>
      <c r="Z48" s="12" t="s">
        <v>19</v>
      </c>
      <c r="AA48" s="12" t="s">
        <v>19</v>
      </c>
      <c r="AB48" s="12" t="s">
        <v>19</v>
      </c>
      <c r="AC48" s="12" t="s">
        <v>15</v>
      </c>
      <c r="AD48" s="12" t="s">
        <v>15</v>
      </c>
      <c r="AE48" s="12" t="s">
        <v>19</v>
      </c>
      <c r="AF48" s="12" t="s">
        <v>19</v>
      </c>
      <c r="AG48" s="12"/>
      <c r="AH48" s="5">
        <f>AI48+AJ48</f>
        <v>21</v>
      </c>
      <c r="AI48" s="5">
        <f>COUNTA(C48:AG48)-AK48-AL48-AJ48-AM48-AN48-AO48-AP48-AQ48-AR48</f>
        <v>21</v>
      </c>
      <c r="AJ48" s="13">
        <f>COUNTIF(C48:AG48,'Attendance Key '!$A$7)+COUNTIF(C48:AG48,'Attendance Key '!$A$15)*0.5</f>
        <v>0</v>
      </c>
      <c r="AK48" s="5">
        <f>COUNTIF(C48:AG48,'Attendance Key '!$A$3)+COUNTIF(C48:AG48,'Attendance Key '!$A$5)*0.5</f>
        <v>1</v>
      </c>
      <c r="AL48" s="14">
        <f>COUNTIF(C48:AG48,'Attendance Key '!$A$4)+COUNTIF(C48:AG48,'Attendance Key '!$A$6)*0.5</f>
        <v>0</v>
      </c>
      <c r="AM48" s="5">
        <f>COUNTIF(C48:AG48,'Attendance Key '!$A$10)</f>
        <v>0</v>
      </c>
      <c r="AN48" s="5">
        <f>COUNTIF(C48:AG48,'Attendance Key '!$A$8)+COUNTIF(C48:AG48,'Attendance Key '!$A$9)*0.5</f>
        <v>0</v>
      </c>
      <c r="AO48" s="5">
        <f>COUNTIF(C48:AG48,'Attendance Key '!$A$13)+COUNTIF(C48:AG48,'Attendance Key '!$A$14)*0.5</f>
        <v>0</v>
      </c>
      <c r="AP48" s="5">
        <f>COUNTIF(C48:AG48,'Attendance Key '!$A$11)+COUNTIF(C48:AF48,'Attendance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5">
        <f>COUNTIF(C48:AG48,'Attendance Key '!$A$18)+COUNTIF(C48:AG48,'Attendance Key '!$A$19)*0.5</f>
        <v>0</v>
      </c>
    </row>
    <row r="49" ht="17.25">
      <c r="A49" s="11" t="s">
        <v>48</v>
      </c>
      <c r="B49" s="11" t="s">
        <v>49</v>
      </c>
      <c r="C49" s="12" t="s">
        <v>30</v>
      </c>
      <c r="D49" s="12" t="s">
        <v>30</v>
      </c>
      <c r="E49" s="12" t="s">
        <v>30</v>
      </c>
      <c r="F49" s="12" t="s">
        <v>30</v>
      </c>
      <c r="G49" s="12" t="s">
        <v>30</v>
      </c>
      <c r="H49" s="12" t="s">
        <v>15</v>
      </c>
      <c r="I49" s="12" t="s">
        <v>15</v>
      </c>
      <c r="J49" s="12" t="s">
        <v>19</v>
      </c>
      <c r="K49" s="12" t="s">
        <v>19</v>
      </c>
      <c r="L49" s="12" t="s">
        <v>19</v>
      </c>
      <c r="M49" s="12" t="s">
        <v>19</v>
      </c>
      <c r="N49" s="12" t="s">
        <v>19</v>
      </c>
      <c r="O49" s="12" t="s">
        <v>15</v>
      </c>
      <c r="P49" s="12" t="s">
        <v>15</v>
      </c>
      <c r="Q49" s="12" t="s">
        <v>19</v>
      </c>
      <c r="R49" s="12" t="s">
        <v>99</v>
      </c>
      <c r="S49" s="12" t="s">
        <v>19</v>
      </c>
      <c r="T49" s="12" t="s">
        <v>19</v>
      </c>
      <c r="U49" s="12" t="s">
        <v>19</v>
      </c>
      <c r="V49" s="12" t="s">
        <v>15</v>
      </c>
      <c r="W49" s="12" t="s">
        <v>15</v>
      </c>
      <c r="X49" s="12" t="s">
        <v>19</v>
      </c>
      <c r="Y49" s="12" t="s">
        <v>19</v>
      </c>
      <c r="Z49" s="12" t="s">
        <v>19</v>
      </c>
      <c r="AA49" s="12" t="s">
        <v>19</v>
      </c>
      <c r="AB49" s="12" t="s">
        <v>30</v>
      </c>
      <c r="AC49" s="12" t="s">
        <v>15</v>
      </c>
      <c r="AD49" s="12" t="s">
        <v>15</v>
      </c>
      <c r="AE49" s="12" t="s">
        <v>19</v>
      </c>
      <c r="AF49" s="12" t="s">
        <v>19</v>
      </c>
      <c r="AG49" s="12"/>
      <c r="AH49" s="5">
        <f>AI49+AJ49</f>
        <v>15.5</v>
      </c>
      <c r="AI49" s="5">
        <f>COUNTA(C49:AG49)-AK49-AL49-AJ49-AM49-AN49-AO49-AP49-AQ49-AR49</f>
        <v>15.5</v>
      </c>
      <c r="AJ49" s="13">
        <f>COUNTIF(C49:AG49,'Attendance Key '!$A$7)+COUNTIF(C49:AG49,'Attendance Key '!$A$15)*0.5</f>
        <v>0</v>
      </c>
      <c r="AK49" s="5">
        <f>COUNTIF(C49:AG49,'Attendance Key '!$A$3)+COUNTIF(C49:AG49,'Attendance Key '!$A$5)*0.5</f>
        <v>6</v>
      </c>
      <c r="AL49" s="14">
        <f>COUNTIF(C49:AG49,'Attendance Key '!$A$4)+COUNTIF(C49:AG49,'Attendance Key '!$A$6)*0.5</f>
        <v>0.5</v>
      </c>
      <c r="AM49" s="5">
        <f>COUNTIF(C49:AG49,'Attendance Key '!$A$10)</f>
        <v>0</v>
      </c>
      <c r="AN49" s="5">
        <f>COUNTIF(C49:AG49,'Attendance Key '!$A$8)+COUNTIF(C49:AG49,'Attendance Key '!$A$9)*0.5</f>
        <v>0</v>
      </c>
      <c r="AO49" s="5">
        <f>COUNTIF(C49:AG49,'Attendance Key '!$A$13)+COUNTIF(C49:AG49,'Attendance Key '!$A$14)*0.5</f>
        <v>0</v>
      </c>
      <c r="AP49" s="5">
        <f>COUNTIF(C49:AG49,'Attendance Key '!$A$11)+COUNTIF(C49:AF49,'Attendance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5">
        <f>COUNTIF(C49:AG49,'Attendance Key '!$A$18)+COUNTIF(C49:AG49,'Attendance Key '!$A$19)*0.5</f>
        <v>0</v>
      </c>
    </row>
    <row r="50" ht="17.25">
      <c r="A50" s="11" t="s">
        <v>92</v>
      </c>
      <c r="B50" s="11" t="s">
        <v>93</v>
      </c>
      <c r="C50" s="12" t="s">
        <v>19</v>
      </c>
      <c r="D50" s="12" t="s">
        <v>19</v>
      </c>
      <c r="E50" s="12" t="s">
        <v>19</v>
      </c>
      <c r="F50" s="12" t="s">
        <v>19</v>
      </c>
      <c r="G50" s="12" t="s">
        <v>19</v>
      </c>
      <c r="H50" s="12" t="s">
        <v>15</v>
      </c>
      <c r="I50" s="12" t="s">
        <v>15</v>
      </c>
      <c r="J50" s="12" t="s">
        <v>19</v>
      </c>
      <c r="K50" s="12" t="s">
        <v>19</v>
      </c>
      <c r="L50" s="12" t="s">
        <v>19</v>
      </c>
      <c r="M50" s="12" t="s">
        <v>19</v>
      </c>
      <c r="N50" s="12" t="s">
        <v>19</v>
      </c>
      <c r="O50" s="12" t="s">
        <v>15</v>
      </c>
      <c r="P50" s="12" t="s">
        <v>15</v>
      </c>
      <c r="Q50" s="12" t="s">
        <v>19</v>
      </c>
      <c r="R50" s="12" t="s">
        <v>19</v>
      </c>
      <c r="S50" s="12" t="s">
        <v>19</v>
      </c>
      <c r="T50" s="12" t="s">
        <v>19</v>
      </c>
      <c r="U50" s="12" t="s">
        <v>19</v>
      </c>
      <c r="V50" s="12" t="s">
        <v>15</v>
      </c>
      <c r="W50" s="12" t="s">
        <v>15</v>
      </c>
      <c r="X50" s="12" t="s">
        <v>19</v>
      </c>
      <c r="Y50" s="12" t="s">
        <v>19</v>
      </c>
      <c r="Z50" s="12" t="s">
        <v>19</v>
      </c>
      <c r="AA50" s="12" t="s">
        <v>19</v>
      </c>
      <c r="AB50" s="12" t="s">
        <v>19</v>
      </c>
      <c r="AC50" s="12" t="s">
        <v>15</v>
      </c>
      <c r="AD50" s="12" t="s">
        <v>15</v>
      </c>
      <c r="AE50" s="12" t="s">
        <v>19</v>
      </c>
      <c r="AF50" s="12" t="s">
        <v>19</v>
      </c>
      <c r="AG50" s="12"/>
      <c r="AH50" s="5">
        <f>AI50+AJ50</f>
        <v>22</v>
      </c>
      <c r="AI50" s="5">
        <f>COUNTA(C50:AG50)-AK50-AL50-AJ50-AM50-AN50-AO50-AP50-AQ50-AR50</f>
        <v>22</v>
      </c>
      <c r="AJ50" s="13">
        <f>COUNTIF(C50:AG50,'Attendance Key '!$A$7)+COUNTIF(C50:AG50,'Attendance Key '!$A$15)*0.5</f>
        <v>0</v>
      </c>
      <c r="AK50" s="5">
        <f>COUNTIF(C50:AG50,'Attendance Key '!$A$3)+COUNTIF(C50:AG50,'Attendance Key '!$A$5)*0.5</f>
        <v>0</v>
      </c>
      <c r="AL50" s="14">
        <f>COUNTIF(C50:AG50,'Attendance Key '!$A$4)+COUNTIF(C50:AG50,'Attendance Key '!$A$6)*0.5</f>
        <v>0</v>
      </c>
      <c r="AM50" s="5">
        <f>COUNTIF(C50:AG50,'Attendance Key '!$A$10)</f>
        <v>0</v>
      </c>
      <c r="AN50" s="5">
        <f>COUNTIF(C50:AG50,'Attendance Key '!$A$8)+COUNTIF(C50:AG50,'Attendance Key '!$A$9)*0.5</f>
        <v>0</v>
      </c>
      <c r="AO50" s="5">
        <f>COUNTIF(C50:AG50,'Attendance Key '!$A$13)+COUNTIF(C50:AG50,'Attendance Key '!$A$14)*0.5</f>
        <v>0</v>
      </c>
      <c r="AP50" s="5">
        <f>COUNTIF(C50:AG50,'Attendance Key '!$A$11)+COUNTIF(C50:AF50,'Attendance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5">
        <f>COUNTIF(C50:AG50,'Attendance Key '!$A$18)+COUNTIF(C50:AG50,'Attendance Key '!$A$19)*0.5</f>
        <v>0</v>
      </c>
    </row>
    <row r="51" ht="17.25">
      <c r="A51" s="11" t="s">
        <v>100</v>
      </c>
      <c r="B51" s="11" t="s">
        <v>101</v>
      </c>
      <c r="C51" s="12" t="s">
        <v>30</v>
      </c>
      <c r="D51" s="12" t="s">
        <v>19</v>
      </c>
      <c r="E51" s="12" t="s">
        <v>19</v>
      </c>
      <c r="F51" s="12" t="s">
        <v>19</v>
      </c>
      <c r="G51" s="12" t="s">
        <v>19</v>
      </c>
      <c r="H51" s="12" t="s">
        <v>15</v>
      </c>
      <c r="I51" s="12" t="s">
        <v>15</v>
      </c>
      <c r="J51" s="12" t="s">
        <v>19</v>
      </c>
      <c r="K51" s="12" t="s">
        <v>19</v>
      </c>
      <c r="L51" s="12" t="s">
        <v>19</v>
      </c>
      <c r="M51" s="12" t="s">
        <v>19</v>
      </c>
      <c r="N51" s="12" t="s">
        <v>19</v>
      </c>
      <c r="O51" s="12" t="s">
        <v>15</v>
      </c>
      <c r="P51" s="12" t="s">
        <v>15</v>
      </c>
      <c r="Q51" s="12" t="s">
        <v>30</v>
      </c>
      <c r="R51" s="12" t="s">
        <v>19</v>
      </c>
      <c r="S51" s="12" t="s">
        <v>19</v>
      </c>
      <c r="T51" s="12" t="s">
        <v>19</v>
      </c>
      <c r="U51" s="12" t="s">
        <v>19</v>
      </c>
      <c r="V51" s="12" t="s">
        <v>15</v>
      </c>
      <c r="W51" s="12" t="s">
        <v>15</v>
      </c>
      <c r="X51" s="12" t="s">
        <v>19</v>
      </c>
      <c r="Y51" s="12" t="s">
        <v>19</v>
      </c>
      <c r="Z51" s="12" t="s">
        <v>19</v>
      </c>
      <c r="AA51" s="12" t="s">
        <v>19</v>
      </c>
      <c r="AB51" s="12" t="s">
        <v>19</v>
      </c>
      <c r="AC51" s="12" t="s">
        <v>15</v>
      </c>
      <c r="AD51" s="12" t="s">
        <v>15</v>
      </c>
      <c r="AE51" s="12" t="s">
        <v>118</v>
      </c>
      <c r="AF51" s="12" t="s">
        <v>26</v>
      </c>
      <c r="AG51" s="12"/>
      <c r="AH51" s="5">
        <f>AI51+AJ51</f>
        <v>19</v>
      </c>
      <c r="AI51" s="5">
        <f>COUNTA(C51:AG51)-AK51-AL51-AJ51-AM51-AN51-AO51-AP51-AQ51-AR51</f>
        <v>18.5</v>
      </c>
      <c r="AJ51" s="17">
        <f>COUNTIF(C51:AG51,'Attendance Key '!$A$7)+COUNTIF(C51:AG51,'Attendance Key '!$A$15)*0.5</f>
        <v>0.5</v>
      </c>
      <c r="AK51" s="5">
        <f>COUNTIF(C51:AG51,'Attendance Key '!$A$3)+COUNTIF(C51:AG51,'Attendance Key '!$A$5)*0.5</f>
        <v>2</v>
      </c>
      <c r="AL51" s="18">
        <f>COUNTIF(C51:AG51,'Attendance Key '!$A$4)+COUNTIF(C51:AG51,'Attendance Key '!$A$6)*0.5</f>
        <v>1</v>
      </c>
      <c r="AM51" s="5">
        <f>COUNTIF(C51:AG51,'Attendance Key '!$A$10)</f>
        <v>0</v>
      </c>
      <c r="AN51" s="5">
        <f>COUNTIF(C51:AG51,'Attendance Key '!$A$8)+COUNTIF(C51:AG51,'Attendance Key '!$A$9)*0.5</f>
        <v>0</v>
      </c>
      <c r="AO51" s="5">
        <f>COUNTIF(C51:AG51,'Attendance Key '!$A$13)+COUNTIF(C51:AG51,'Attendance Key '!$A$14)*0.5</f>
        <v>0</v>
      </c>
      <c r="AP51" s="5">
        <f>COUNTIF(C51:AG51,'Attendance Key '!$A$11)+COUNTIF(C51:AF51,'Attendance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5">
        <f>COUNTIF(C51:AG51,'Attendance Key '!$A$18)+COUNTIF(C51:AG51,'Attendance Key '!$A$19)*0.5</f>
        <v>0</v>
      </c>
    </row>
    <row r="52" ht="17.25">
      <c r="A52" s="11" t="s">
        <v>102</v>
      </c>
      <c r="B52" s="11" t="s">
        <v>103</v>
      </c>
      <c r="C52" s="12" t="s">
        <v>19</v>
      </c>
      <c r="D52" s="12" t="s">
        <v>19</v>
      </c>
      <c r="E52" s="12" t="s">
        <v>19</v>
      </c>
      <c r="F52" s="12" t="s">
        <v>19</v>
      </c>
      <c r="G52" s="12" t="s">
        <v>19</v>
      </c>
      <c r="H52" s="12" t="s">
        <v>15</v>
      </c>
      <c r="I52" s="12" t="s">
        <v>15</v>
      </c>
      <c r="J52" s="12" t="s">
        <v>19</v>
      </c>
      <c r="K52" s="12" t="s">
        <v>19</v>
      </c>
      <c r="L52" s="12" t="s">
        <v>19</v>
      </c>
      <c r="M52" s="12" t="s">
        <v>19</v>
      </c>
      <c r="N52" s="12" t="s">
        <v>19</v>
      </c>
      <c r="O52" s="12" t="s">
        <v>15</v>
      </c>
      <c r="P52" s="12" t="s">
        <v>15</v>
      </c>
      <c r="Q52" s="12" t="s">
        <v>30</v>
      </c>
      <c r="R52" s="12" t="s">
        <v>30</v>
      </c>
      <c r="S52" s="12" t="s">
        <v>30</v>
      </c>
      <c r="T52" s="12" t="s">
        <v>30</v>
      </c>
      <c r="U52" s="12" t="s">
        <v>30</v>
      </c>
      <c r="V52" s="12" t="s">
        <v>15</v>
      </c>
      <c r="W52" s="12" t="s">
        <v>15</v>
      </c>
      <c r="X52" s="12" t="s">
        <v>19</v>
      </c>
      <c r="Y52" s="12" t="s">
        <v>19</v>
      </c>
      <c r="Z52" s="12" t="s">
        <v>19</v>
      </c>
      <c r="AA52" s="12" t="s">
        <v>19</v>
      </c>
      <c r="AB52" s="12" t="s">
        <v>19</v>
      </c>
      <c r="AC52" s="12" t="s">
        <v>15</v>
      </c>
      <c r="AD52" s="12" t="s">
        <v>15</v>
      </c>
      <c r="AE52" s="12" t="s">
        <v>19</v>
      </c>
      <c r="AF52" s="12" t="s">
        <v>19</v>
      </c>
      <c r="AG52" s="12"/>
      <c r="AH52" s="5">
        <f>AI52+AJ52</f>
        <v>17</v>
      </c>
      <c r="AI52" s="5">
        <f>COUNTA(C52:AG52)-AK52-AL52-AJ52-AM52-AN52-AO52-AP52-AQ52-AR52</f>
        <v>17</v>
      </c>
      <c r="AJ52" s="17">
        <f>COUNTIF(C52:AG52,'Attendance Key '!$A$7)+COUNTIF(C52:AG52,'Attendance Key '!$A$15)*0.5</f>
        <v>0</v>
      </c>
      <c r="AK52" s="5">
        <f>COUNTIF(C52:AG52,'Attendance Key '!$A$3)+COUNTIF(C52:AG52,'Attendance Key '!$A$5)*0.5</f>
        <v>5</v>
      </c>
      <c r="AL52" s="18">
        <f>COUNTIF(C52:AG52,'Attendance Key '!$A$4)+COUNTIF(C52:AG52,'Attendance Key '!$A$6)*0.5</f>
        <v>0</v>
      </c>
      <c r="AM52" s="5">
        <f>COUNTIF(C52:AG52,'Attendance Key '!$A$10)</f>
        <v>0</v>
      </c>
      <c r="AN52" s="5">
        <f>COUNTIF(C52:AG52,'Attendance Key '!$A$8)+COUNTIF(C52:AG52,'Attendance Key '!$A$9)*0.5</f>
        <v>0</v>
      </c>
      <c r="AO52" s="5">
        <f>COUNTIF(C52:AG52,'Attendance Key '!$A$13)+COUNTIF(C52:AG52,'Attendance Key '!$A$14)*0.5</f>
        <v>0</v>
      </c>
      <c r="AP52" s="5">
        <f>COUNTIF(C52:AG52,'Attendance Key '!$A$11)+COUNTIF(C52:AF52,'Attendance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5">
        <f>COUNTIF(C52:AG52,'Attendance Key '!$A$18)+COUNTIF(C52:AG52,'Attendance Key '!$A$19)*0.5</f>
        <v>0</v>
      </c>
    </row>
    <row r="53" ht="17.25">
      <c r="A53" s="11" t="s">
        <v>104</v>
      </c>
      <c r="B53" s="11" t="s">
        <v>105</v>
      </c>
      <c r="C53" s="12" t="s">
        <v>19</v>
      </c>
      <c r="D53" s="12" t="s">
        <v>19</v>
      </c>
      <c r="E53" s="12" t="s">
        <v>19</v>
      </c>
      <c r="F53" s="12" t="s">
        <v>26</v>
      </c>
      <c r="G53" s="12" t="s">
        <v>27</v>
      </c>
      <c r="H53" s="12" t="s">
        <v>15</v>
      </c>
      <c r="I53" s="12" t="s">
        <v>15</v>
      </c>
      <c r="J53" s="12" t="s">
        <v>19</v>
      </c>
      <c r="K53" s="12" t="s">
        <v>19</v>
      </c>
      <c r="L53" s="12" t="s">
        <v>19</v>
      </c>
      <c r="M53" s="12" t="s">
        <v>39</v>
      </c>
      <c r="N53" s="12" t="s">
        <v>19</v>
      </c>
      <c r="O53" s="12" t="s">
        <v>15</v>
      </c>
      <c r="P53" s="12" t="s">
        <v>15</v>
      </c>
      <c r="Q53" s="12" t="s">
        <v>26</v>
      </c>
      <c r="R53" s="12" t="s">
        <v>19</v>
      </c>
      <c r="S53" s="12" t="s">
        <v>19</v>
      </c>
      <c r="T53" s="12" t="s">
        <v>19</v>
      </c>
      <c r="U53" s="12" t="s">
        <v>19</v>
      </c>
      <c r="V53" s="12" t="s">
        <v>15</v>
      </c>
      <c r="W53" s="12" t="s">
        <v>15</v>
      </c>
      <c r="X53" s="12" t="s">
        <v>99</v>
      </c>
      <c r="Y53" s="12" t="s">
        <v>27</v>
      </c>
      <c r="Z53" s="12" t="s">
        <v>99</v>
      </c>
      <c r="AA53" s="12" t="s">
        <v>26</v>
      </c>
      <c r="AB53" s="12" t="s">
        <v>26</v>
      </c>
      <c r="AC53" s="12" t="s">
        <v>15</v>
      </c>
      <c r="AD53" s="12" t="s">
        <v>15</v>
      </c>
      <c r="AE53" s="12" t="s">
        <v>71</v>
      </c>
      <c r="AF53" s="12" t="s">
        <v>71</v>
      </c>
      <c r="AG53" s="12"/>
      <c r="AH53" s="5">
        <f>AI53+AJ53</f>
        <v>15.5</v>
      </c>
      <c r="AI53" s="5">
        <f>COUNTA(C53:AG53)-AK53-AL53-AJ53-AM53-AN53-AO53-AP53-AQ53-AR53</f>
        <v>13.5</v>
      </c>
      <c r="AJ53" s="17">
        <f>COUNTIF(C53:AG53,'Attendance Key '!$A$7)+COUNTIF(C53:AG53,'Attendance Key '!$A$15)*0.5</f>
        <v>2</v>
      </c>
      <c r="AK53" s="5">
        <f>COUNTIF(C53:AG53,'Attendance Key '!$A$3)+COUNTIF(C53:AG53,'Attendance Key '!$A$5)*0.5</f>
        <v>0.5</v>
      </c>
      <c r="AL53" s="18">
        <f>COUNTIF(C53:AG53,'Attendance Key '!$A$4)+COUNTIF(C53:AG53,'Attendance Key '!$A$6)*0.5</f>
        <v>5</v>
      </c>
      <c r="AM53" s="5">
        <f>COUNTIF(C53:AG53,'Attendance Key '!$A$10)</f>
        <v>0</v>
      </c>
      <c r="AN53" s="5">
        <f>COUNTIF(C53:AG53,'Attendance Key '!$A$8)+COUNTIF(C53:AG53,'Attendance Key '!$A$9)*0.5</f>
        <v>0</v>
      </c>
      <c r="AO53" s="5">
        <f>COUNTIF(C53:AG53,'Attendance Key '!$A$13)+COUNTIF(C53:AG53,'Attendance Key '!$A$14)*0.5</f>
        <v>0</v>
      </c>
      <c r="AP53" s="5">
        <f>COUNTIF(C53:AG53,'Attendance Key '!$A$11)+COUNTIF(C53:AF53,'Attendance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5">
        <f>COUNTIF(C53:AG53,'Attendance Key '!$A$18)+COUNTIF(C53:AG53,'Attendance Key '!$A$19)*0.5</f>
        <v>0</v>
      </c>
    </row>
    <row r="54" ht="17.25">
      <c r="A54" s="11" t="s">
        <v>106</v>
      </c>
      <c r="B54" s="11" t="s">
        <v>107</v>
      </c>
      <c r="C54" s="12" t="s">
        <v>19</v>
      </c>
      <c r="D54" s="12" t="s">
        <v>159</v>
      </c>
      <c r="E54" s="12" t="s">
        <v>30</v>
      </c>
      <c r="F54" s="12" t="s">
        <v>27</v>
      </c>
      <c r="G54" s="12" t="s">
        <v>27</v>
      </c>
      <c r="H54" s="12" t="s">
        <v>15</v>
      </c>
      <c r="I54" s="12" t="s">
        <v>15</v>
      </c>
      <c r="J54" s="12" t="s">
        <v>19</v>
      </c>
      <c r="K54" s="12" t="s">
        <v>19</v>
      </c>
      <c r="L54" s="12" t="s">
        <v>19</v>
      </c>
      <c r="M54" s="12" t="s">
        <v>19</v>
      </c>
      <c r="N54" s="12" t="s">
        <v>19</v>
      </c>
      <c r="O54" s="12" t="s">
        <v>15</v>
      </c>
      <c r="P54" s="12" t="s">
        <v>15</v>
      </c>
      <c r="Q54" s="12" t="s">
        <v>19</v>
      </c>
      <c r="R54" s="12" t="s">
        <v>57</v>
      </c>
      <c r="S54" s="12" t="s">
        <v>19</v>
      </c>
      <c r="T54" s="12" t="s">
        <v>19</v>
      </c>
      <c r="U54" s="12" t="s">
        <v>19</v>
      </c>
      <c r="V54" s="12" t="s">
        <v>15</v>
      </c>
      <c r="W54" s="12" t="s">
        <v>15</v>
      </c>
      <c r="X54" s="12" t="s">
        <v>19</v>
      </c>
      <c r="Y54" s="12" t="s">
        <v>19</v>
      </c>
      <c r="Z54" s="12" t="s">
        <v>19</v>
      </c>
      <c r="AA54" s="12" t="s">
        <v>19</v>
      </c>
      <c r="AB54" s="12" t="s">
        <v>19</v>
      </c>
      <c r="AC54" s="12" t="s">
        <v>15</v>
      </c>
      <c r="AD54" s="12" t="s">
        <v>15</v>
      </c>
      <c r="AE54" s="12" t="s">
        <v>19</v>
      </c>
      <c r="AF54" s="12" t="s">
        <v>19</v>
      </c>
      <c r="AG54" s="12"/>
      <c r="AH54" s="5">
        <f>AI54+AJ54</f>
        <v>20</v>
      </c>
      <c r="AI54" s="5">
        <f>COUNTA(C54:AG54)-AK54-AL54-AJ54-AM54-AN54-AO54-AP54-AQ54-AR54</f>
        <v>18</v>
      </c>
      <c r="AJ54" s="17">
        <f>COUNTIF(C54:AG54,'Attendance Key '!$A$7)+COUNTIF(C54:AG54,'Attendance Key '!$A$15)*0.5</f>
        <v>2</v>
      </c>
      <c r="AK54" s="5">
        <f>COUNTIF(C54:AG54,'Attendance Key '!$A$3)+COUNTIF(C54:AG54,'Attendance Key '!$A$5)*0.5</f>
        <v>1</v>
      </c>
      <c r="AL54" s="18">
        <f>COUNTIF(C54:AG54,'Attendance Key '!$A$4)+COUNTIF(C54:AG54,'Attendance Key '!$A$6)*0.5</f>
        <v>0</v>
      </c>
      <c r="AM54" s="5">
        <f>COUNTIF(C54:AG54,'Attendance Key '!$A$10)</f>
        <v>0</v>
      </c>
      <c r="AN54" s="5">
        <f>COUNTIF(C54:AG54,'Attendance Key '!$A$8)+COUNTIF(C54:AG54,'Attendance Key '!$A$9)*0.5</f>
        <v>1</v>
      </c>
      <c r="AO54" s="5">
        <f>COUNTIF(C54:AG54,'Attendance Key '!$A$13)+COUNTIF(C54:AG54,'Attendance Key '!$A$14)*0.5</f>
        <v>0</v>
      </c>
      <c r="AP54" s="5">
        <f>COUNTIF(C54:AG54,'Attendance Key '!$A$11)+COUNTIF(C54:AF54,'Attendance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5">
        <f>COUNTIF(C54:AG54,'Attendance Key '!$A$18)+COUNTIF(C54:AG54,'Attendance Key '!$A$19)*0.5</f>
        <v>1</v>
      </c>
    </row>
    <row r="55" ht="17.25">
      <c r="A55" s="11" t="s">
        <v>108</v>
      </c>
      <c r="B55" s="11" t="s">
        <v>109</v>
      </c>
      <c r="C55" s="12" t="s">
        <v>39</v>
      </c>
      <c r="D55" s="12" t="s">
        <v>30</v>
      </c>
      <c r="E55" s="12" t="s">
        <v>19</v>
      </c>
      <c r="F55" s="12" t="s">
        <v>19</v>
      </c>
      <c r="G55" s="12" t="s">
        <v>19</v>
      </c>
      <c r="H55" s="12" t="s">
        <v>15</v>
      </c>
      <c r="I55" s="12" t="s">
        <v>15</v>
      </c>
      <c r="J55" s="12" t="s">
        <v>19</v>
      </c>
      <c r="K55" s="12" t="s">
        <v>19</v>
      </c>
      <c r="L55" s="12" t="s">
        <v>19</v>
      </c>
      <c r="M55" s="12" t="s">
        <v>19</v>
      </c>
      <c r="N55" s="12" t="s">
        <v>19</v>
      </c>
      <c r="O55" s="12" t="s">
        <v>15</v>
      </c>
      <c r="P55" s="12" t="s">
        <v>15</v>
      </c>
      <c r="Q55" s="12" t="s">
        <v>30</v>
      </c>
      <c r="R55" s="12" t="s">
        <v>19</v>
      </c>
      <c r="S55" s="12" t="s">
        <v>19</v>
      </c>
      <c r="T55" s="12" t="s">
        <v>19</v>
      </c>
      <c r="U55" s="12" t="s">
        <v>19</v>
      </c>
      <c r="V55" s="12" t="s">
        <v>15</v>
      </c>
      <c r="W55" s="12" t="s">
        <v>15</v>
      </c>
      <c r="X55" s="12" t="s">
        <v>19</v>
      </c>
      <c r="Y55" s="12" t="s">
        <v>19</v>
      </c>
      <c r="Z55" s="12" t="s">
        <v>19</v>
      </c>
      <c r="AA55" s="12" t="s">
        <v>19</v>
      </c>
      <c r="AB55" s="12" t="s">
        <v>19</v>
      </c>
      <c r="AC55" s="12" t="s">
        <v>15</v>
      </c>
      <c r="AD55" s="12" t="s">
        <v>15</v>
      </c>
      <c r="AE55" s="12" t="s">
        <v>26</v>
      </c>
      <c r="AF55" s="12" t="s">
        <v>27</v>
      </c>
      <c r="AG55" s="12"/>
      <c r="AH55" s="5">
        <f>AI55+AJ55</f>
        <v>18.5</v>
      </c>
      <c r="AI55" s="5">
        <f>COUNTA(C55:AG55)-AK55-AL55-AJ55-AM55-AN55-AO55-AP55-AQ55-AR55</f>
        <v>17.5</v>
      </c>
      <c r="AJ55" s="17">
        <f>COUNTIF(C55:AG55,'Attendance Key '!$A$7)+COUNTIF(C55:AG55,'Attendance Key '!$A$15)*0.5</f>
        <v>1</v>
      </c>
      <c r="AK55" s="5">
        <f>COUNTIF(C55:AG55,'Attendance Key '!$A$3)+COUNTIF(C55:AG55,'Attendance Key '!$A$5)*0.5</f>
        <v>2.5</v>
      </c>
      <c r="AL55" s="18">
        <f>COUNTIF(C55:AG55,'Attendance Key '!$A$4)+COUNTIF(C55:AG55,'Attendance Key '!$A$6)*0.5</f>
        <v>1</v>
      </c>
      <c r="AM55" s="5">
        <f>COUNTIF(C55:AG55,'Attendance Key '!$A$10)</f>
        <v>0</v>
      </c>
      <c r="AN55" s="5">
        <f>COUNTIF(C55:AG55,'Attendance Key '!$A$8)+COUNTIF(C55:AG55,'Attendance Key '!$A$9)*0.5</f>
        <v>0</v>
      </c>
      <c r="AO55" s="5">
        <f>COUNTIF(C55:AG55,'Attendance Key '!$A$13)+COUNTIF(C55:AG55,'Attendance Key '!$A$14)*0.5</f>
        <v>0</v>
      </c>
      <c r="AP55" s="5">
        <f>COUNTIF(C55:AG55,'Attendance Key '!$A$11)+COUNTIF(C55:AF55,'Attendance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5">
        <f>COUNTIF(C55:AG55,'Attendance Key '!$A$18)+COUNTIF(C55:AG55,'Attendance Key '!$A$19)*0.5</f>
        <v>0</v>
      </c>
    </row>
    <row r="56" ht="17.25">
      <c r="A56" s="11" t="s">
        <v>110</v>
      </c>
      <c r="B56" s="11" t="s">
        <v>111</v>
      </c>
      <c r="C56" s="12" t="s">
        <v>19</v>
      </c>
      <c r="D56" s="12" t="s">
        <v>19</v>
      </c>
      <c r="E56" s="12" t="s">
        <v>19</v>
      </c>
      <c r="F56" s="12" t="s">
        <v>19</v>
      </c>
      <c r="G56" s="12" t="s">
        <v>27</v>
      </c>
      <c r="H56" s="12" t="s">
        <v>15</v>
      </c>
      <c r="I56" s="12" t="s">
        <v>15</v>
      </c>
      <c r="J56" s="12" t="s">
        <v>27</v>
      </c>
      <c r="K56" s="12" t="s">
        <v>19</v>
      </c>
      <c r="L56" s="12" t="s">
        <v>19</v>
      </c>
      <c r="M56" s="12" t="s">
        <v>19</v>
      </c>
      <c r="N56" s="12" t="s">
        <v>19</v>
      </c>
      <c r="O56" s="12" t="s">
        <v>15</v>
      </c>
      <c r="P56" s="12" t="s">
        <v>15</v>
      </c>
      <c r="Q56" s="12" t="s">
        <v>19</v>
      </c>
      <c r="R56" s="12" t="s">
        <v>19</v>
      </c>
      <c r="S56" s="12" t="s">
        <v>19</v>
      </c>
      <c r="T56" s="12" t="s">
        <v>19</v>
      </c>
      <c r="U56" s="12" t="s">
        <v>19</v>
      </c>
      <c r="V56" s="12" t="s">
        <v>15</v>
      </c>
      <c r="W56" s="12" t="s">
        <v>15</v>
      </c>
      <c r="X56" s="12" t="s">
        <v>19</v>
      </c>
      <c r="Y56" s="12" t="s">
        <v>19</v>
      </c>
      <c r="Z56" s="12" t="s">
        <v>19</v>
      </c>
      <c r="AA56" s="12" t="s">
        <v>19</v>
      </c>
      <c r="AB56" s="12" t="s">
        <v>19</v>
      </c>
      <c r="AC56" s="12" t="s">
        <v>15</v>
      </c>
      <c r="AD56" s="12" t="s">
        <v>15</v>
      </c>
      <c r="AE56" s="12" t="s">
        <v>19</v>
      </c>
      <c r="AF56" s="12" t="s">
        <v>19</v>
      </c>
      <c r="AG56" s="12"/>
      <c r="AH56" s="5">
        <f>AI56+AJ56</f>
        <v>22</v>
      </c>
      <c r="AI56" s="5">
        <f>COUNTA(C56:AG56)-AK56-AL56-AJ56-AM56-AN56-AO56-AP56-AQ56-AR56</f>
        <v>20</v>
      </c>
      <c r="AJ56" s="17">
        <f>COUNTIF(C56:AG56,'Attendance Key '!$A$7)+COUNTIF(C56:AG56,'Attendance Key '!$A$15)*0.5</f>
        <v>2</v>
      </c>
      <c r="AK56" s="5">
        <f>COUNTIF(C56:AG56,'Attendance Key '!$A$3)+COUNTIF(C56:AG56,'Attendance Key '!$A$5)*0.5</f>
        <v>0</v>
      </c>
      <c r="AL56" s="18">
        <f>COUNTIF(C56:AG56,'Attendance Key '!$A$4)+COUNTIF(C56:AG56,'Attendance Key '!$A$6)*0.5</f>
        <v>0</v>
      </c>
      <c r="AM56" s="5">
        <f>COUNTIF(C56:AG56,'Attendance Key '!$A$10)</f>
        <v>0</v>
      </c>
      <c r="AN56" s="5">
        <f>COUNTIF(C56:AG56,'Attendance Key '!$A$8)+COUNTIF(C56:AG56,'Attendance Key '!$A$9)*0.5</f>
        <v>0</v>
      </c>
      <c r="AO56" s="5">
        <f>COUNTIF(C56:AG56,'Attendance Key '!$A$13)+COUNTIF(C56:AG56,'Attendance Key '!$A$14)*0.5</f>
        <v>0</v>
      </c>
      <c r="AP56" s="5">
        <f>COUNTIF(C56:AG56,'Attendance Key '!$A$11)+COUNTIF(C56:AF56,'Attendance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5">
        <f>COUNTIF(C56:AG56,'Attendance Key '!$A$18)+COUNTIF(C56:AG56,'Attendance Key '!$A$19)*0.5</f>
        <v>0</v>
      </c>
    </row>
    <row r="57" ht="17.25">
      <c r="A57" s="11" t="s">
        <v>112</v>
      </c>
      <c r="B57" s="11" t="s">
        <v>113</v>
      </c>
      <c r="C57" s="12" t="s">
        <v>19</v>
      </c>
      <c r="D57" s="12" t="s">
        <v>19</v>
      </c>
      <c r="E57" s="12" t="s">
        <v>19</v>
      </c>
      <c r="F57" s="12" t="s">
        <v>19</v>
      </c>
      <c r="G57" s="12" t="s">
        <v>19</v>
      </c>
      <c r="H57" s="12" t="s">
        <v>15</v>
      </c>
      <c r="I57" s="12" t="s">
        <v>15</v>
      </c>
      <c r="J57" s="12" t="s">
        <v>26</v>
      </c>
      <c r="K57" s="12" t="s">
        <v>19</v>
      </c>
      <c r="L57" s="12" t="s">
        <v>19</v>
      </c>
      <c r="M57" s="12" t="s">
        <v>19</v>
      </c>
      <c r="N57" s="12" t="s">
        <v>19</v>
      </c>
      <c r="O57" s="12" t="s">
        <v>15</v>
      </c>
      <c r="P57" s="12" t="s">
        <v>15</v>
      </c>
      <c r="Q57" s="12" t="s">
        <v>19</v>
      </c>
      <c r="R57" s="12" t="s">
        <v>19</v>
      </c>
      <c r="S57" s="12" t="s">
        <v>19</v>
      </c>
      <c r="T57" s="12" t="s">
        <v>19</v>
      </c>
      <c r="U57" s="12" t="s">
        <v>19</v>
      </c>
      <c r="V57" s="12" t="s">
        <v>15</v>
      </c>
      <c r="W57" s="12" t="s">
        <v>15</v>
      </c>
      <c r="X57" s="12" t="s">
        <v>19</v>
      </c>
      <c r="Y57" s="12" t="s">
        <v>19</v>
      </c>
      <c r="Z57" s="12" t="s">
        <v>19</v>
      </c>
      <c r="AA57" s="12" t="s">
        <v>19</v>
      </c>
      <c r="AB57" s="12" t="s">
        <v>99</v>
      </c>
      <c r="AC57" s="12" t="s">
        <v>15</v>
      </c>
      <c r="AD57" s="12" t="s">
        <v>15</v>
      </c>
      <c r="AE57" s="12" t="s">
        <v>19</v>
      </c>
      <c r="AF57" s="12" t="s">
        <v>19</v>
      </c>
      <c r="AG57" s="12"/>
      <c r="AH57" s="5">
        <f>AI57+AJ57</f>
        <v>20.5</v>
      </c>
      <c r="AI57" s="5">
        <f>COUNTA(C57:AG57)-AK57-AL57-AJ57-AM57-AN57-AO57-AP57-AQ57-AR57</f>
        <v>20.5</v>
      </c>
      <c r="AJ57" s="17">
        <f>COUNTIF(C57:AG57,'Attendance Key '!$A$7)+COUNTIF(C57:AG57,'Attendance Key '!$A$15)*0.5</f>
        <v>0</v>
      </c>
      <c r="AK57" s="5">
        <f>COUNTIF(C57:AG57,'Attendance Key '!$A$3)+COUNTIF(C57:AG57,'Attendance Key '!$A$5)*0.5</f>
        <v>0</v>
      </c>
      <c r="AL57" s="18">
        <f>COUNTIF(C57:AG57,'Attendance Key '!$A$4)+COUNTIF(C57:AG57,'Attendance Key '!$A$6)*0.5</f>
        <v>1.5</v>
      </c>
      <c r="AM57" s="5">
        <f>COUNTIF(C57:AG57,'Attendance Key '!$A$10)</f>
        <v>0</v>
      </c>
      <c r="AN57" s="5">
        <f>COUNTIF(C57:AG57,'Attendance Key '!$A$8)+COUNTIF(C57:AG57,'Attendance Key '!$A$9)*0.5</f>
        <v>0</v>
      </c>
      <c r="AO57" s="5">
        <f>COUNTIF(C57:AG57,'Attendance Key '!$A$13)+COUNTIF(C57:AG57,'Attendance Key '!$A$14)*0.5</f>
        <v>0</v>
      </c>
      <c r="AP57" s="5">
        <f>COUNTIF(C57:AG57,'Attendance Key '!$A$11)+COUNTIF(C57:AF57,'Attendance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5">
        <f>COUNTIF(C57:AG57,'Attendance Key '!$A$18)+COUNTIF(C57:AG57,'Attendance Key '!$A$19)*0.5</f>
        <v>0</v>
      </c>
    </row>
    <row r="58" ht="17.25">
      <c r="A58" s="11" t="s">
        <v>114</v>
      </c>
      <c r="B58" s="11" t="s">
        <v>115</v>
      </c>
      <c r="C58" s="12" t="s">
        <v>19</v>
      </c>
      <c r="D58" s="12" t="s">
        <v>19</v>
      </c>
      <c r="E58" s="12" t="s">
        <v>19</v>
      </c>
      <c r="F58" s="12" t="s">
        <v>19</v>
      </c>
      <c r="G58" s="12" t="s">
        <v>19</v>
      </c>
      <c r="H58" s="12" t="s">
        <v>15</v>
      </c>
      <c r="I58" s="12" t="s">
        <v>15</v>
      </c>
      <c r="J58" s="12" t="s">
        <v>30</v>
      </c>
      <c r="K58" s="12" t="s">
        <v>27</v>
      </c>
      <c r="L58" s="12" t="s">
        <v>19</v>
      </c>
      <c r="M58" s="12" t="s">
        <v>19</v>
      </c>
      <c r="N58" s="12" t="s">
        <v>19</v>
      </c>
      <c r="O58" s="12" t="s">
        <v>15</v>
      </c>
      <c r="P58" s="12" t="s">
        <v>15</v>
      </c>
      <c r="Q58" s="12" t="s">
        <v>19</v>
      </c>
      <c r="R58" s="12" t="s">
        <v>19</v>
      </c>
      <c r="S58" s="12" t="s">
        <v>19</v>
      </c>
      <c r="T58" s="12" t="s">
        <v>19</v>
      </c>
      <c r="U58" s="12" t="s">
        <v>19</v>
      </c>
      <c r="V58" s="12" t="s">
        <v>15</v>
      </c>
      <c r="W58" s="12" t="s">
        <v>15</v>
      </c>
      <c r="X58" s="12" t="s">
        <v>19</v>
      </c>
      <c r="Y58" s="12" t="s">
        <v>19</v>
      </c>
      <c r="Z58" s="12" t="s">
        <v>19</v>
      </c>
      <c r="AA58" s="12" t="s">
        <v>19</v>
      </c>
      <c r="AB58" s="12" t="s">
        <v>19</v>
      </c>
      <c r="AC58" s="12" t="s">
        <v>15</v>
      </c>
      <c r="AD58" s="12" t="s">
        <v>15</v>
      </c>
      <c r="AE58" s="12" t="s">
        <v>19</v>
      </c>
      <c r="AF58" s="12" t="s">
        <v>19</v>
      </c>
      <c r="AG58" s="12"/>
      <c r="AH58" s="5">
        <f>AI58+AJ58</f>
        <v>21</v>
      </c>
      <c r="AI58" s="5">
        <f>COUNTA(C58:AG58)-AK58-AL58-AJ58-AM58-AN58-AO58-AP58-AQ58-AR58</f>
        <v>20</v>
      </c>
      <c r="AJ58" s="17">
        <f>COUNTIF(C58:AG58,'Attendance Key '!$A$7)+COUNTIF(C58:AG58,'Attendance Key '!$A$15)*0.5</f>
        <v>1</v>
      </c>
      <c r="AK58" s="5">
        <f>COUNTIF(C58:AG58,'Attendance Key '!$A$3)+COUNTIF(C58:AG58,'Attendance Key '!$A$5)*0.5</f>
        <v>1</v>
      </c>
      <c r="AL58" s="18">
        <f>COUNTIF(C58:AG58,'Attendance Key '!$A$4)+COUNTIF(C58:AG58,'Attendance Key '!$A$6)*0.5</f>
        <v>0</v>
      </c>
      <c r="AM58" s="5">
        <f>COUNTIF(C58:AG58,'Attendance Key '!$A$10)</f>
        <v>0</v>
      </c>
      <c r="AN58" s="5">
        <f>COUNTIF(C58:AG58,'Attendance Key '!$A$8)+COUNTIF(C58:AG58,'Attendance Key '!$A$9)*0.5</f>
        <v>0</v>
      </c>
      <c r="AO58" s="5">
        <f>COUNTIF(C58:AG58,'Attendance Key '!$A$13)+COUNTIF(C58:AG58,'Attendance Key '!$A$14)*0.5</f>
        <v>0</v>
      </c>
      <c r="AP58" s="5">
        <f>COUNTIF(C58:AG58,'Attendance Key '!$A$11)+COUNTIF(C58:AF58,'Attendance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5">
        <f>COUNTIF(C58:AG58,'Attendance Key '!$A$18)+COUNTIF(C58:AG58,'Attendance Key '!$A$19)*0.5</f>
        <v>0</v>
      </c>
    </row>
    <row r="59" ht="15.75" customHeight="1">
      <c r="A59" s="11" t="s">
        <v>116</v>
      </c>
      <c r="B59" s="11" t="s">
        <v>117</v>
      </c>
      <c r="C59" s="12" t="s">
        <v>19</v>
      </c>
      <c r="D59" s="12" t="s">
        <v>70</v>
      </c>
      <c r="E59" s="12" t="s">
        <v>70</v>
      </c>
      <c r="F59" s="12" t="s">
        <v>19</v>
      </c>
      <c r="G59" s="12" t="s">
        <v>19</v>
      </c>
      <c r="H59" s="12" t="s">
        <v>15</v>
      </c>
      <c r="I59" s="12" t="s">
        <v>15</v>
      </c>
      <c r="J59" s="12" t="s">
        <v>19</v>
      </c>
      <c r="K59" s="12" t="s">
        <v>19</v>
      </c>
      <c r="L59" s="12" t="s">
        <v>19</v>
      </c>
      <c r="M59" s="12" t="s">
        <v>118</v>
      </c>
      <c r="N59" s="12" t="s">
        <v>27</v>
      </c>
      <c r="O59" s="12" t="s">
        <v>15</v>
      </c>
      <c r="P59" s="12" t="s">
        <v>15</v>
      </c>
      <c r="Q59" s="12" t="s">
        <v>70</v>
      </c>
      <c r="R59" s="12" t="s">
        <v>19</v>
      </c>
      <c r="S59" s="12" t="s">
        <v>19</v>
      </c>
      <c r="T59" s="12" t="s">
        <v>19</v>
      </c>
      <c r="U59" s="12" t="s">
        <v>19</v>
      </c>
      <c r="V59" s="12" t="s">
        <v>15</v>
      </c>
      <c r="W59" s="12" t="s">
        <v>15</v>
      </c>
      <c r="X59" s="12" t="s">
        <v>19</v>
      </c>
      <c r="Y59" s="12" t="s">
        <v>70</v>
      </c>
      <c r="Z59" s="12" t="s">
        <v>19</v>
      </c>
      <c r="AA59" s="12" t="s">
        <v>19</v>
      </c>
      <c r="AB59" s="12" t="s">
        <v>19</v>
      </c>
      <c r="AC59" s="12" t="s">
        <v>15</v>
      </c>
      <c r="AD59" s="12" t="s">
        <v>15</v>
      </c>
      <c r="AE59" s="12" t="s">
        <v>19</v>
      </c>
      <c r="AF59" s="12" t="s">
        <v>19</v>
      </c>
      <c r="AG59" s="12"/>
      <c r="AH59" s="19">
        <f>AI59+AJ59</f>
        <v>18</v>
      </c>
      <c r="AI59" s="19">
        <f>COUNTA(C59:AG59)-AK59-AL59-AJ59-AM59-AN59-AO59-AP59-AQ59-AR59</f>
        <v>16.5</v>
      </c>
      <c r="AJ59" s="20">
        <f>COUNTIF(C59:AG59,'Attendance Key '!$A$7)+COUNTIF(C59:AG59,'Attendance Key '!$A$15)*0.5</f>
        <v>1.5</v>
      </c>
      <c r="AK59" s="19">
        <f>COUNTIF(C59:AG59,'Attendance Key '!$A$3)+COUNTIF(C59:AG59,'Attendance Key '!$A$5)*0.5</f>
        <v>0</v>
      </c>
      <c r="AL59" s="21">
        <f>COUNTIF(C59:AG59,'Attendance Key '!$A$4)+COUNTIF(C59:AG59,'Attendance Key '!$A$6)*0.5</f>
        <v>0</v>
      </c>
      <c r="AM59" s="19">
        <f>COUNTIF(C59:AG59,'Attendance Key '!$A$10)</f>
        <v>0</v>
      </c>
      <c r="AN59" s="19">
        <f>COUNTIF(C59:AG59,'Attendance Key '!$A$8)+COUNTIF(C59:AG59,'Attendance Key '!$A$9)*0.5</f>
        <v>0</v>
      </c>
      <c r="AO59" s="19">
        <f>COUNTIF(C59:AG59,'Attendance Key '!$A$13)+COUNTIF(C59:AG59,'Attendance Key '!$A$14)*0.5</f>
        <v>0</v>
      </c>
      <c r="AP59" s="19">
        <f>COUNTIF(C59:AG59,'Attendance Key '!$A$11)+COUNTIF(C59:AF59,'Attendance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5">
        <f>COUNTIF(C59:AG59,'Attendance Key '!$A$18)+COUNTIF(C59:AG59,'Attendance Key '!$A$19)*0.5</f>
        <v>0</v>
      </c>
    </row>
    <row r="60" ht="15.75" customHeight="1">
      <c r="A60" s="11" t="s">
        <v>119</v>
      </c>
      <c r="B60" s="11" t="s">
        <v>120</v>
      </c>
      <c r="C60" s="12" t="s">
        <v>27</v>
      </c>
      <c r="D60" s="12" t="s">
        <v>27</v>
      </c>
      <c r="E60" s="12" t="s">
        <v>27</v>
      </c>
      <c r="F60" s="12" t="s">
        <v>27</v>
      </c>
      <c r="G60" s="12" t="s">
        <v>27</v>
      </c>
      <c r="H60" s="12" t="s">
        <v>15</v>
      </c>
      <c r="I60" s="12" t="s">
        <v>15</v>
      </c>
      <c r="J60" s="12" t="s">
        <v>27</v>
      </c>
      <c r="K60" s="12" t="s">
        <v>27</v>
      </c>
      <c r="L60" s="12" t="s">
        <v>27</v>
      </c>
      <c r="M60" s="12" t="s">
        <v>27</v>
      </c>
      <c r="N60" s="12" t="s">
        <v>27</v>
      </c>
      <c r="O60" s="12" t="s">
        <v>15</v>
      </c>
      <c r="P60" s="12" t="s">
        <v>15</v>
      </c>
      <c r="Q60" s="12" t="s">
        <v>27</v>
      </c>
      <c r="R60" s="12" t="s">
        <v>27</v>
      </c>
      <c r="S60" s="12" t="s">
        <v>27</v>
      </c>
      <c r="T60" s="12" t="s">
        <v>27</v>
      </c>
      <c r="U60" s="12" t="s">
        <v>27</v>
      </c>
      <c r="V60" s="12" t="s">
        <v>15</v>
      </c>
      <c r="W60" s="12" t="s">
        <v>15</v>
      </c>
      <c r="X60" s="12" t="s">
        <v>27</v>
      </c>
      <c r="Y60" s="12" t="s">
        <v>27</v>
      </c>
      <c r="Z60" s="12" t="s">
        <v>27</v>
      </c>
      <c r="AA60" s="12" t="s">
        <v>27</v>
      </c>
      <c r="AB60" s="12" t="s">
        <v>27</v>
      </c>
      <c r="AC60" s="12" t="s">
        <v>15</v>
      </c>
      <c r="AD60" s="12" t="s">
        <v>15</v>
      </c>
      <c r="AE60" s="12" t="s">
        <v>27</v>
      </c>
      <c r="AF60" s="12" t="s">
        <v>27</v>
      </c>
      <c r="AG60" s="12"/>
      <c r="AH60" s="19">
        <f>AI60+AJ60</f>
        <v>22</v>
      </c>
      <c r="AI60" s="19">
        <f>COUNTA(C60:AG60)-AK60-AL60-AJ60-AM60-AN60-AO60-AP60-AQ60-AR60</f>
        <v>0</v>
      </c>
      <c r="AJ60" s="20">
        <f>COUNTIF(C60:AG60,'Attendance Key '!$A$7)+COUNTIF(C60:AG60,'Attendance Key '!$A$15)*0.5</f>
        <v>22</v>
      </c>
      <c r="AK60" s="19">
        <f>COUNTIF(C60:AG60,'Attendance Key '!$A$3)+COUNTIF(C60:AG60,'Attendance Key '!$A$5)*0.5</f>
        <v>0</v>
      </c>
      <c r="AL60" s="21">
        <f>COUNTIF(C60:AG60,'Attendance Key '!$A$4)+COUNTIF(C60:AG60,'Attendance Key '!$A$6)*0.5</f>
        <v>0</v>
      </c>
      <c r="AM60" s="19">
        <f>COUNTIF(C60:AG60,'Attendance Key '!$A$10)</f>
        <v>0</v>
      </c>
      <c r="AN60" s="19">
        <f>COUNTIF(C60:AG60,'Attendance Key '!$A$8)+COUNTIF(C60:AG60,'Attendance Key '!$A$9)*0.5</f>
        <v>0</v>
      </c>
      <c r="AO60" s="19">
        <f>COUNTIF(C60:AG60,'Attendance Key '!$A$13)+COUNTIF(C60:AG60,'Attendance Key '!$A$14)*0.5</f>
        <v>0</v>
      </c>
      <c r="AP60" s="19">
        <f>COUNTIF(C60:AG60,'Attendance Key '!$A$11)+COUNTIF(C60:AF60,'Attendance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5">
        <f>COUNTIF(C60:AG60,'Attendance Key '!$A$18)+COUNTIF(C60:AG60,'Attendance Key '!$A$19)*0.5</f>
        <v>0</v>
      </c>
    </row>
    <row r="61" ht="15.75" customHeight="1">
      <c r="A61" s="11" t="s">
        <v>121</v>
      </c>
      <c r="B61" s="11" t="s">
        <v>122</v>
      </c>
      <c r="C61" s="12" t="s">
        <v>19</v>
      </c>
      <c r="D61" s="12" t="s">
        <v>19</v>
      </c>
      <c r="E61" s="12" t="s">
        <v>19</v>
      </c>
      <c r="F61" s="12" t="s">
        <v>19</v>
      </c>
      <c r="G61" s="12" t="s">
        <v>19</v>
      </c>
      <c r="H61" s="12" t="s">
        <v>15</v>
      </c>
      <c r="I61" s="12" t="s">
        <v>15</v>
      </c>
      <c r="J61" s="12" t="s">
        <v>19</v>
      </c>
      <c r="K61" s="12" t="s">
        <v>19</v>
      </c>
      <c r="L61" s="12" t="s">
        <v>19</v>
      </c>
      <c r="M61" s="12" t="s">
        <v>19</v>
      </c>
      <c r="N61" s="12" t="s">
        <v>19</v>
      </c>
      <c r="O61" s="12" t="s">
        <v>15</v>
      </c>
      <c r="P61" s="12" t="s">
        <v>15</v>
      </c>
      <c r="Q61" s="12" t="s">
        <v>19</v>
      </c>
      <c r="R61" s="12" t="s">
        <v>19</v>
      </c>
      <c r="S61" s="12" t="s">
        <v>19</v>
      </c>
      <c r="T61" s="12" t="s">
        <v>19</v>
      </c>
      <c r="U61" s="12" t="s">
        <v>19</v>
      </c>
      <c r="V61" s="12" t="s">
        <v>15</v>
      </c>
      <c r="W61" s="12" t="s">
        <v>15</v>
      </c>
      <c r="X61" s="12" t="s">
        <v>19</v>
      </c>
      <c r="Y61" s="12" t="s">
        <v>19</v>
      </c>
      <c r="Z61" s="12" t="s">
        <v>19</v>
      </c>
      <c r="AA61" s="12" t="s">
        <v>19</v>
      </c>
      <c r="AB61" s="12" t="s">
        <v>19</v>
      </c>
      <c r="AC61" s="12" t="s">
        <v>15</v>
      </c>
      <c r="AD61" s="12" t="s">
        <v>15</v>
      </c>
      <c r="AE61" s="12" t="s">
        <v>19</v>
      </c>
      <c r="AF61" s="12" t="s">
        <v>19</v>
      </c>
      <c r="AG61" s="12"/>
      <c r="AH61" s="19">
        <f>AI61+AJ61</f>
        <v>22</v>
      </c>
      <c r="AI61" s="19">
        <f>COUNTA(C61:AG61)-AK61-AL61-AJ61-AM61-AN61-AO61-AP61-AQ61-AR61</f>
        <v>22</v>
      </c>
      <c r="AJ61" s="20">
        <f>COUNTIF(C61:AG61,'Attendance Key '!$A$7)+COUNTIF(C61:AG61,'Attendance Key '!$A$15)*0.5</f>
        <v>0</v>
      </c>
      <c r="AK61" s="19">
        <f>COUNTIF(C61:AG61,'Attendance Key '!$A$3)+COUNTIF(C61:AG61,'Attendance Key '!$A$5)*0.5</f>
        <v>0</v>
      </c>
      <c r="AL61" s="21">
        <f>COUNTIF(C61:AG61,'Attendance Key '!$A$4)+COUNTIF(C61:AG61,'Attendance Key '!$A$6)*0.5</f>
        <v>0</v>
      </c>
      <c r="AM61" s="19">
        <f>COUNTIF(C61:AG61,'Attendance Key '!$A$10)</f>
        <v>0</v>
      </c>
      <c r="AN61" s="19">
        <f>COUNTIF(C61:AG61,'Attendance Key '!$A$8)+COUNTIF(C61:AG61,'Attendance Key '!$A$9)*0.5</f>
        <v>0</v>
      </c>
      <c r="AO61" s="19">
        <f>COUNTIF(C61:AG61,'Attendance Key '!$A$13)+COUNTIF(C61:AG61,'Attendance Key '!$A$14)*0.5</f>
        <v>0</v>
      </c>
      <c r="AP61" s="19">
        <f>COUNTIF(C61:AG61,'Attendance Key '!$A$11)+COUNTIF(C61:AF61,'Attendance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5">
        <f>COUNTIF(C61:AG61,'Attendance Key '!$A$18)+COUNTIF(C61:AG61,'Attendance Key '!$A$19)*0.5</f>
        <v>0</v>
      </c>
    </row>
    <row r="62" ht="15.75" customHeight="1">
      <c r="A62" s="11" t="s">
        <v>114</v>
      </c>
      <c r="B62" s="11" t="s">
        <v>115</v>
      </c>
      <c r="C62" s="12" t="s">
        <v>19</v>
      </c>
      <c r="D62" s="12" t="s">
        <v>19</v>
      </c>
      <c r="E62" s="12" t="s">
        <v>19</v>
      </c>
      <c r="F62" s="12" t="s">
        <v>19</v>
      </c>
      <c r="G62" s="12" t="s">
        <v>19</v>
      </c>
      <c r="H62" s="12" t="s">
        <v>15</v>
      </c>
      <c r="I62" s="12" t="s">
        <v>15</v>
      </c>
      <c r="J62" s="12" t="s">
        <v>19</v>
      </c>
      <c r="K62" s="12" t="s">
        <v>19</v>
      </c>
      <c r="L62" s="12" t="s">
        <v>19</v>
      </c>
      <c r="M62" s="12" t="s">
        <v>19</v>
      </c>
      <c r="N62" s="12" t="s">
        <v>19</v>
      </c>
      <c r="O62" s="12" t="s">
        <v>15</v>
      </c>
      <c r="P62" s="12" t="s">
        <v>15</v>
      </c>
      <c r="Q62" s="12" t="s">
        <v>19</v>
      </c>
      <c r="R62" s="12" t="s">
        <v>19</v>
      </c>
      <c r="S62" s="12" t="s">
        <v>19</v>
      </c>
      <c r="T62" s="12" t="s">
        <v>19</v>
      </c>
      <c r="U62" s="12" t="s">
        <v>19</v>
      </c>
      <c r="V62" s="12" t="s">
        <v>15</v>
      </c>
      <c r="W62" s="12" t="s">
        <v>15</v>
      </c>
      <c r="X62" s="12" t="s">
        <v>19</v>
      </c>
      <c r="Y62" s="12" t="s">
        <v>19</v>
      </c>
      <c r="Z62" s="12" t="s">
        <v>19</v>
      </c>
      <c r="AA62" s="12" t="s">
        <v>19</v>
      </c>
      <c r="AB62" s="12" t="s">
        <v>19</v>
      </c>
      <c r="AC62" s="12" t="s">
        <v>15</v>
      </c>
      <c r="AD62" s="12" t="s">
        <v>15</v>
      </c>
      <c r="AE62" s="12" t="s">
        <v>27</v>
      </c>
      <c r="AF62" s="12" t="s">
        <v>19</v>
      </c>
      <c r="AG62" s="12"/>
      <c r="AH62" s="22">
        <f>AI62+AJ62</f>
        <v>22</v>
      </c>
      <c r="AI62" s="22">
        <f>COUNTA(C62:AG62)-AK62-AL62-AJ62-AM62-AN62-AO62-AP62-AQ62-AR62</f>
        <v>21</v>
      </c>
      <c r="AJ62" s="22">
        <f>COUNTIF(C62:AG62,'Attendance Key '!$A$7)+COUNTIF(C62:AG62,'Attendance Key '!$A$15)*0.5</f>
        <v>1</v>
      </c>
      <c r="AK62" s="22">
        <f>COUNTIF(C62:AG62,'Attendance Key '!$A$3)+COUNTIF(C62:AG62,'Attendance Key '!$A$5)*0.5</f>
        <v>0</v>
      </c>
      <c r="AL62" s="22">
        <f>COUNTIF(C62:AG62,'Attendance Key '!$A$4)+COUNTIF(C62:AG62,'Attendance Key '!$A$6)*0.5</f>
        <v>0</v>
      </c>
      <c r="AM62" s="22">
        <f>COUNTIF(C62:AG62,'Attendance Key '!$A$10)</f>
        <v>0</v>
      </c>
      <c r="AN62" s="22">
        <f>COUNTIF(C62:AG62,'Attendance Key '!$A$8)+COUNTIF(C62:AG62,'Attendance Key '!$A$9)*0.5</f>
        <v>0</v>
      </c>
      <c r="AO62" s="22">
        <f>COUNTIF(C62:AG62,'Attendance Key '!$A$13)+COUNTIF(C62:AG62,'Attendance Key '!$A$14)*0.5</f>
        <v>0</v>
      </c>
      <c r="AP62" s="22">
        <f>COUNTIF(C62:AG62,'Attendance Key '!$A$11)+COUNTIF(C62:AF62,'Attendance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5">
        <f>COUNTIF(C62:AG62,'Attendance Key '!$A$18)+COUNTIF(C62:AG62,'Attendance Key '!$A$19)*0.5</f>
        <v>0</v>
      </c>
    </row>
    <row r="63" ht="15.75" customHeight="1">
      <c r="A63" s="11" t="s">
        <v>123</v>
      </c>
      <c r="B63" s="11" t="s">
        <v>124</v>
      </c>
      <c r="C63" s="12" t="s">
        <v>19</v>
      </c>
      <c r="D63" s="12" t="s">
        <v>19</v>
      </c>
      <c r="E63" s="12" t="s">
        <v>19</v>
      </c>
      <c r="F63" s="12" t="s">
        <v>19</v>
      </c>
      <c r="G63" s="12" t="s">
        <v>19</v>
      </c>
      <c r="H63" s="12" t="s">
        <v>15</v>
      </c>
      <c r="I63" s="12" t="s">
        <v>15</v>
      </c>
      <c r="J63" s="12" t="s">
        <v>71</v>
      </c>
      <c r="K63" s="12" t="s">
        <v>19</v>
      </c>
      <c r="L63" s="12" t="s">
        <v>19</v>
      </c>
      <c r="M63" s="12" t="s">
        <v>19</v>
      </c>
      <c r="N63" s="12" t="s">
        <v>19</v>
      </c>
      <c r="O63" s="12" t="s">
        <v>15</v>
      </c>
      <c r="P63" s="12" t="s">
        <v>15</v>
      </c>
      <c r="Q63" s="12" t="s">
        <v>71</v>
      </c>
      <c r="R63" s="12" t="s">
        <v>19</v>
      </c>
      <c r="S63" s="12" t="s">
        <v>19</v>
      </c>
      <c r="T63" s="12" t="s">
        <v>19</v>
      </c>
      <c r="U63" s="12" t="s">
        <v>19</v>
      </c>
      <c r="V63" s="12" t="s">
        <v>15</v>
      </c>
      <c r="W63" s="12" t="s">
        <v>15</v>
      </c>
      <c r="X63" s="12" t="s">
        <v>19</v>
      </c>
      <c r="Y63" s="12" t="s">
        <v>19</v>
      </c>
      <c r="Z63" s="12" t="s">
        <v>19</v>
      </c>
      <c r="AA63" s="12" t="s">
        <v>19</v>
      </c>
      <c r="AB63" s="12" t="s">
        <v>19</v>
      </c>
      <c r="AC63" s="12" t="s">
        <v>15</v>
      </c>
      <c r="AD63" s="12" t="s">
        <v>15</v>
      </c>
      <c r="AE63" s="12" t="s">
        <v>19</v>
      </c>
      <c r="AF63" s="12" t="s">
        <v>19</v>
      </c>
      <c r="AG63" s="12"/>
      <c r="AH63" s="22">
        <f>AI63+AJ63</f>
        <v>21</v>
      </c>
      <c r="AI63" s="22">
        <f>COUNTA(C63:AG63)-AK63-AL63-AJ63-AM63-AN63-AO63-AP63-AQ63-AR63</f>
        <v>21</v>
      </c>
      <c r="AJ63" s="22">
        <f>COUNTIF(C63:AG63,'Attendance Key '!$A$7)+COUNTIF(C63:AG63,'Attendance Key '!$A$15)*0.5</f>
        <v>0</v>
      </c>
      <c r="AK63" s="22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2">
        <f>COUNTIF(C63:AG63,'Attendance Key '!$A$10)</f>
        <v>0</v>
      </c>
      <c r="AN63" s="22">
        <f>COUNTIF(C63:AG63,'Attendance Key '!$A$8)+COUNTIF(C63:AG63,'Attendance Key '!$A$9)*0.5</f>
        <v>0</v>
      </c>
      <c r="AO63" s="22">
        <f>COUNTIF(C63:AG63,'Attendance Key '!$A$13)+COUNTIF(C63:AG63,'Attendance Key '!$A$14)*0.5</f>
        <v>0</v>
      </c>
      <c r="AP63" s="22">
        <f>COUNTIF(C63:AG63,'Attendance Key '!$A$11)+COUNTIF(C63:AF63,'Attendance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5">
        <f>COUNTIF(C63:AG63,'Attendance Key '!$A$18)+COUNTIF(C63:AG63,'Attendance Key '!$A$19)*0.5</f>
        <v>0</v>
      </c>
    </row>
    <row r="64" ht="15.75" customHeight="1">
      <c r="A64" s="11" t="s">
        <v>125</v>
      </c>
      <c r="B64" s="11" t="s">
        <v>126</v>
      </c>
      <c r="C64" s="12" t="s">
        <v>27</v>
      </c>
      <c r="D64" s="12" t="s">
        <v>30</v>
      </c>
      <c r="E64" s="12" t="s">
        <v>30</v>
      </c>
      <c r="F64" s="12" t="s">
        <v>27</v>
      </c>
      <c r="G64" s="12" t="s">
        <v>27</v>
      </c>
      <c r="H64" s="12" t="s">
        <v>15</v>
      </c>
      <c r="I64" s="12" t="s">
        <v>15</v>
      </c>
      <c r="J64" s="12" t="s">
        <v>27</v>
      </c>
      <c r="K64" s="12" t="s">
        <v>30</v>
      </c>
      <c r="L64" s="12" t="s">
        <v>19</v>
      </c>
      <c r="M64" s="12" t="s">
        <v>19</v>
      </c>
      <c r="N64" s="12" t="s">
        <v>19</v>
      </c>
      <c r="O64" s="12" t="s">
        <v>15</v>
      </c>
      <c r="P64" s="12" t="s">
        <v>15</v>
      </c>
      <c r="Q64" s="12" t="s">
        <v>19</v>
      </c>
      <c r="R64" s="12" t="s">
        <v>19</v>
      </c>
      <c r="S64" s="12" t="s">
        <v>19</v>
      </c>
      <c r="T64" s="12" t="s">
        <v>19</v>
      </c>
      <c r="U64" s="12" t="s">
        <v>27</v>
      </c>
      <c r="V64" s="12" t="s">
        <v>15</v>
      </c>
      <c r="W64" s="12" t="s">
        <v>15</v>
      </c>
      <c r="X64" s="12" t="s">
        <v>19</v>
      </c>
      <c r="Y64" s="12" t="s">
        <v>19</v>
      </c>
      <c r="Z64" s="12" t="s">
        <v>19</v>
      </c>
      <c r="AA64" s="12" t="s">
        <v>19</v>
      </c>
      <c r="AB64" s="12" t="s">
        <v>19</v>
      </c>
      <c r="AC64" s="12" t="s">
        <v>15</v>
      </c>
      <c r="AD64" s="12" t="s">
        <v>15</v>
      </c>
      <c r="AE64" s="12" t="s">
        <v>26</v>
      </c>
      <c r="AF64" s="12" t="s">
        <v>19</v>
      </c>
      <c r="AG64" s="12"/>
      <c r="AH64" s="22">
        <f>AI64+AJ64</f>
        <v>18</v>
      </c>
      <c r="AI64" s="22">
        <f>COUNTA(C64:AG64)-AK64-AL64-AJ64-AM64-AN64-AO64-AP64-AQ64-AR64</f>
        <v>13</v>
      </c>
      <c r="AJ64" s="22">
        <f>COUNTIF(C64:AG64,'Attendance Key '!$A$7)+COUNTIF(C64:AG64,'Attendance Key '!$A$15)*0.5</f>
        <v>5</v>
      </c>
      <c r="AK64" s="22">
        <f>COUNTIF(C64:AG64,'Attendance Key '!$A$3)+COUNTIF(C64:AG64,'Attendance Key '!$A$5)*0.5</f>
        <v>3</v>
      </c>
      <c r="AL64" s="22">
        <f>COUNTIF(C64:AG64,'Attendance Key '!$A$4)+COUNTIF(C64:AG64,'Attendance Key '!$A$6)*0.5</f>
        <v>1</v>
      </c>
      <c r="AM64" s="22">
        <f>COUNTIF(C64:AG64,'Attendance Key '!$A$10)</f>
        <v>0</v>
      </c>
      <c r="AN64" s="22">
        <f>COUNTIF(C64:AG64,'Attendance Key '!$A$8)+COUNTIF(C64:AG64,'Attendance Key '!$A$9)*0.5</f>
        <v>0</v>
      </c>
      <c r="AO64" s="22">
        <f>COUNTIF(C64:AG64,'Attendance Key '!$A$13)+COUNTIF(C64:AG64,'Attendance Key '!$A$14)*0.5</f>
        <v>0</v>
      </c>
      <c r="AP64" s="22">
        <f>COUNTIF(C64:AG64,'Attendance Key '!$A$11)+COUNTIF(C64:AF64,'Attendance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5">
        <f>COUNTIF(C64:AG64,'Attendance Key '!$A$18)+COUNTIF(C64:AG64,'Attendance Key '!$A$19)*0.5</f>
        <v>0</v>
      </c>
    </row>
    <row r="65" ht="15.75" customHeight="1">
      <c r="A65" s="11" t="s">
        <v>127</v>
      </c>
      <c r="B65" s="11" t="s">
        <v>128</v>
      </c>
      <c r="C65" s="12" t="s">
        <v>19</v>
      </c>
      <c r="D65" s="12" t="s">
        <v>19</v>
      </c>
      <c r="E65" s="12" t="s">
        <v>19</v>
      </c>
      <c r="F65" s="12" t="s">
        <v>19</v>
      </c>
      <c r="G65" s="12" t="s">
        <v>19</v>
      </c>
      <c r="H65" s="12" t="s">
        <v>15</v>
      </c>
      <c r="I65" s="12" t="s">
        <v>15</v>
      </c>
      <c r="J65" s="12" t="s">
        <v>19</v>
      </c>
      <c r="K65" s="12" t="s">
        <v>19</v>
      </c>
      <c r="L65" s="12" t="s">
        <v>19</v>
      </c>
      <c r="M65" s="12" t="s">
        <v>19</v>
      </c>
      <c r="N65" s="12" t="s">
        <v>19</v>
      </c>
      <c r="O65" s="12" t="s">
        <v>15</v>
      </c>
      <c r="P65" s="12" t="s">
        <v>15</v>
      </c>
      <c r="Q65" s="12" t="s">
        <v>19</v>
      </c>
      <c r="R65" s="12" t="s">
        <v>19</v>
      </c>
      <c r="S65" s="12" t="s">
        <v>19</v>
      </c>
      <c r="T65" s="12" t="s">
        <v>19</v>
      </c>
      <c r="U65" s="12" t="s">
        <v>19</v>
      </c>
      <c r="V65" s="12" t="s">
        <v>15</v>
      </c>
      <c r="W65" s="12" t="s">
        <v>15</v>
      </c>
      <c r="X65" s="12" t="s">
        <v>19</v>
      </c>
      <c r="Y65" s="12" t="s">
        <v>19</v>
      </c>
      <c r="Z65" s="12" t="s">
        <v>19</v>
      </c>
      <c r="AA65" s="12" t="s">
        <v>19</v>
      </c>
      <c r="AB65" s="12" t="s">
        <v>19</v>
      </c>
      <c r="AC65" s="12" t="s">
        <v>15</v>
      </c>
      <c r="AD65" s="12" t="s">
        <v>15</v>
      </c>
      <c r="AE65" s="12" t="s">
        <v>19</v>
      </c>
      <c r="AF65" s="12" t="s">
        <v>19</v>
      </c>
      <c r="AG65" s="12"/>
      <c r="AH65" s="22">
        <f>AI65+AJ65</f>
        <v>22</v>
      </c>
      <c r="AI65" s="22">
        <f>COUNTA(C65:AG65)-AK65-AL65-AJ65-AM65-AN65-AO65-AP65-AQ65-AR65</f>
        <v>22</v>
      </c>
      <c r="AJ65" s="22">
        <f>COUNTIF(C65:AG65,'Attendance Key '!$A$7)+COUNTIF(C65:AG65,'Attendance Key '!$A$15)*0.5</f>
        <v>0</v>
      </c>
      <c r="AK65" s="22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2">
        <f>COUNTIF(C65:AG65,'Attendance Key '!$A$10)</f>
        <v>0</v>
      </c>
      <c r="AN65" s="22">
        <f>COUNTIF(C65:AG65,'Attendance Key '!$A$8)+COUNTIF(C65:AG65,'Attendance Key '!$A$9)*0.5</f>
        <v>0</v>
      </c>
      <c r="AO65" s="22">
        <f>COUNTIF(C65:AG65,'Attendance Key '!$A$13)+COUNTIF(C65:AG65,'Attendance Key '!$A$14)*0.5</f>
        <v>0</v>
      </c>
      <c r="AP65" s="22">
        <f>COUNTIF(C65:AG65,'Attendance Key '!$A$11)+COUNTIF(C65:AF65,'Attendance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5">
        <f>COUNTIF(C65:AG65,'Attendance Key '!$A$18)+COUNTIF(C65:AG65,'Attendance Key '!$A$19)*0.5</f>
        <v>0</v>
      </c>
    </row>
    <row r="66" ht="15">
      <c r="A66" s="11" t="s">
        <v>22</v>
      </c>
      <c r="B66" s="11" t="s">
        <v>23</v>
      </c>
      <c r="C66" s="12" t="s">
        <v>19</v>
      </c>
      <c r="D66" s="12" t="s">
        <v>19</v>
      </c>
      <c r="E66" s="12" t="s">
        <v>19</v>
      </c>
      <c r="F66" s="12" t="s">
        <v>19</v>
      </c>
      <c r="G66" s="12" t="s">
        <v>30</v>
      </c>
      <c r="H66" s="12" t="s">
        <v>15</v>
      </c>
      <c r="I66" s="12" t="s">
        <v>15</v>
      </c>
      <c r="J66" s="12" t="s">
        <v>19</v>
      </c>
      <c r="K66" s="12" t="s">
        <v>19</v>
      </c>
      <c r="L66" s="12" t="s">
        <v>19</v>
      </c>
      <c r="M66" s="12" t="s">
        <v>19</v>
      </c>
      <c r="N66" s="12" t="s">
        <v>19</v>
      </c>
      <c r="O66" s="12" t="s">
        <v>15</v>
      </c>
      <c r="P66" s="12" t="s">
        <v>15</v>
      </c>
      <c r="Q66" s="12" t="s">
        <v>19</v>
      </c>
      <c r="R66" s="12" t="s">
        <v>19</v>
      </c>
      <c r="S66" s="12" t="s">
        <v>19</v>
      </c>
      <c r="T66" s="12" t="s">
        <v>19</v>
      </c>
      <c r="U66" s="12" t="s">
        <v>19</v>
      </c>
      <c r="V66" s="12" t="s">
        <v>15</v>
      </c>
      <c r="W66" s="12" t="s">
        <v>15</v>
      </c>
      <c r="X66" s="12" t="s">
        <v>19</v>
      </c>
      <c r="Y66" s="12" t="s">
        <v>19</v>
      </c>
      <c r="Z66" s="12" t="s">
        <v>19</v>
      </c>
      <c r="AA66" s="12" t="s">
        <v>19</v>
      </c>
      <c r="AB66" s="12" t="s">
        <v>19</v>
      </c>
      <c r="AC66" s="12" t="s">
        <v>15</v>
      </c>
      <c r="AD66" s="12" t="s">
        <v>15</v>
      </c>
      <c r="AE66" s="12" t="s">
        <v>19</v>
      </c>
      <c r="AF66" s="12" t="s">
        <v>19</v>
      </c>
      <c r="AG66" s="12"/>
      <c r="AH66" s="5">
        <f>AI66+AJ66</f>
        <v>21</v>
      </c>
      <c r="AI66" s="5">
        <f>COUNTA(C66:AG66)-AK66-AL66-AJ66-AM66-AN66-AO66-AP66-AQ66-AR66</f>
        <v>21</v>
      </c>
      <c r="AJ66" s="17">
        <f>COUNTIF(C66:AG66,'Attendance Key '!$A$7)+COUNTIF(C66:AG66,'Attendance Key '!$A$15)*0.5</f>
        <v>0</v>
      </c>
      <c r="AK66" s="5">
        <f>COUNTIF(C66:AG66,'Attendance Key '!$A$3)+COUNTIF(C66:AG66,'Attendance Key '!$A$5)*0.5</f>
        <v>1</v>
      </c>
      <c r="AL66" s="18">
        <f>COUNTIF(C66:AG66,'Attendance Key '!$A$4)+COUNTIF(C66:AG66,'Attendance Key '!$A$6)*0.5</f>
        <v>0</v>
      </c>
      <c r="AM66" s="5">
        <f>COUNTIF(C66:AG66,'Attendance Key '!$A$10)</f>
        <v>0</v>
      </c>
      <c r="AN66" s="5">
        <f>COUNTIF(C66:AG66,'Attendance Key '!$A$8)+COUNTIF(C66:AG66,'Attendance Key '!$A$9)*0.5</f>
        <v>0</v>
      </c>
      <c r="AO66" s="5">
        <f>COUNTIF(C66:AG66,'Attendance Key '!$A$13)+COUNTIF(C66:AG66,'Attendance Key '!$A$14)*0.5</f>
        <v>0</v>
      </c>
      <c r="AP66" s="5">
        <f>COUNTIF(C66:AG66,'Attendance Key '!$A$11)+COUNTIF(C66:AF66,'Attendance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5">
        <f>COUNTIF(C66:AG66,'Attendance Key '!$A$18)+COUNTIF(C66:AG66,'Attendance Key '!$A$19)*0.5</f>
        <v>0</v>
      </c>
    </row>
    <row r="67" ht="15">
      <c r="A67" s="11" t="s">
        <v>96</v>
      </c>
      <c r="B67" s="11" t="s">
        <v>97</v>
      </c>
      <c r="C67" s="16"/>
      <c r="D67" s="12" t="s">
        <v>19</v>
      </c>
      <c r="E67" s="12" t="s">
        <v>19</v>
      </c>
      <c r="F67" s="12" t="s">
        <v>19</v>
      </c>
      <c r="G67" s="12" t="s">
        <v>19</v>
      </c>
      <c r="H67" s="12" t="s">
        <v>15</v>
      </c>
      <c r="I67" s="12" t="s">
        <v>15</v>
      </c>
      <c r="J67" s="12" t="s">
        <v>19</v>
      </c>
      <c r="K67" s="12" t="s">
        <v>27</v>
      </c>
      <c r="L67" s="12" t="s">
        <v>19</v>
      </c>
      <c r="M67" s="12" t="s">
        <v>19</v>
      </c>
      <c r="N67" s="12" t="s">
        <v>27</v>
      </c>
      <c r="O67" s="12" t="s">
        <v>15</v>
      </c>
      <c r="P67" s="12" t="s">
        <v>15</v>
      </c>
      <c r="Q67" s="12" t="s">
        <v>19</v>
      </c>
      <c r="R67" s="12" t="s">
        <v>19</v>
      </c>
      <c r="S67" s="12" t="s">
        <v>19</v>
      </c>
      <c r="T67" s="12" t="s">
        <v>19</v>
      </c>
      <c r="U67" s="12" t="s">
        <v>19</v>
      </c>
      <c r="V67" s="12" t="s">
        <v>15</v>
      </c>
      <c r="W67" s="12" t="s">
        <v>15</v>
      </c>
      <c r="X67" s="12" t="s">
        <v>19</v>
      </c>
      <c r="Y67" s="12" t="s">
        <v>70</v>
      </c>
      <c r="Z67" s="12" t="s">
        <v>19</v>
      </c>
      <c r="AA67" s="12" t="s">
        <v>19</v>
      </c>
      <c r="AB67" s="12" t="s">
        <v>19</v>
      </c>
      <c r="AC67" s="12" t="s">
        <v>15</v>
      </c>
      <c r="AD67" s="12" t="s">
        <v>15</v>
      </c>
      <c r="AE67" s="12" t="s">
        <v>19</v>
      </c>
      <c r="AF67" s="12" t="s">
        <v>19</v>
      </c>
      <c r="AG67" s="12"/>
      <c r="AH67" s="5">
        <f>AI67+AJ67</f>
        <v>20</v>
      </c>
      <c r="AI67" s="5">
        <f>COUNTA(C67:AG67)-AK67-AL67-AJ67-AM67-AN67-AO67-AP67-AQ67-AR67</f>
        <v>18</v>
      </c>
      <c r="AJ67" s="17">
        <f>COUNTIF(C67:AG67,'Attendance Key '!$A$7)+COUNTIF(C67:AG67,'Attendance Key '!$A$15)*0.5</f>
        <v>2</v>
      </c>
      <c r="AK67" s="5">
        <f>COUNTIF(C67:AG67,'Attendance Key '!$A$3)+COUNTIF(C67:AG67,'Attendance Key '!$A$5)*0.5</f>
        <v>0</v>
      </c>
      <c r="AL67" s="18">
        <f>COUNTIF(C67:AG67,'Attendance Key '!$A$4)+COUNTIF(C67:AG67,'Attendance Key '!$A$6)*0.5</f>
        <v>0</v>
      </c>
      <c r="AM67" s="5">
        <f>COUNTIF(C67:AG67,'Attendance Key '!$A$10)</f>
        <v>0</v>
      </c>
      <c r="AN67" s="5">
        <f>COUNTIF(C67:AG67,'Attendance Key '!$A$8)+COUNTIF(C67:AG67,'Attendance Key '!$A$9)*0.5</f>
        <v>0</v>
      </c>
      <c r="AO67" s="5">
        <f>COUNTIF(C67:AG67,'Attendance Key '!$A$13)+COUNTIF(C67:AG67,'Attendance Key '!$A$14)*0.5</f>
        <v>0</v>
      </c>
      <c r="AP67" s="5">
        <f>COUNTIF(C67:AG67,'Attendance Key '!$A$11)+COUNTIF(C67:AF67,'Attendance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5">
        <f>COUNTIF(C67:AG67,'Attendance Key '!$A$18)+COUNTIF(C67:AG67,'Attendance Key '!$A$19)*0.5</f>
        <v>0</v>
      </c>
    </row>
    <row r="68" ht="15">
      <c r="A68" s="11" t="s">
        <v>129</v>
      </c>
      <c r="B68" s="11" t="s">
        <v>130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2" t="s">
        <v>19</v>
      </c>
      <c r="K68" s="12" t="s">
        <v>19</v>
      </c>
      <c r="L68" s="12" t="s">
        <v>19</v>
      </c>
      <c r="M68" s="12" t="s">
        <v>19</v>
      </c>
      <c r="N68" s="12" t="s">
        <v>70</v>
      </c>
      <c r="O68" s="12" t="s">
        <v>15</v>
      </c>
      <c r="P68" s="12" t="s">
        <v>15</v>
      </c>
      <c r="Q68" s="12" t="s">
        <v>19</v>
      </c>
      <c r="R68" s="12" t="s">
        <v>19</v>
      </c>
      <c r="S68" s="12" t="s">
        <v>19</v>
      </c>
      <c r="T68" s="12" t="s">
        <v>19</v>
      </c>
      <c r="U68" s="12" t="s">
        <v>27</v>
      </c>
      <c r="V68" s="12" t="s">
        <v>15</v>
      </c>
      <c r="W68" s="12" t="s">
        <v>15</v>
      </c>
      <c r="X68" s="12" t="s">
        <v>19</v>
      </c>
      <c r="Y68" s="12" t="s">
        <v>19</v>
      </c>
      <c r="Z68" s="12" t="s">
        <v>19</v>
      </c>
      <c r="AA68" s="12" t="s">
        <v>19</v>
      </c>
      <c r="AB68" s="12" t="s">
        <v>19</v>
      </c>
      <c r="AC68" s="12" t="s">
        <v>15</v>
      </c>
      <c r="AD68" s="12" t="s">
        <v>15</v>
      </c>
      <c r="AE68" s="12" t="s">
        <v>19</v>
      </c>
      <c r="AF68" s="12" t="s">
        <v>19</v>
      </c>
      <c r="AG68" s="12"/>
      <c r="AH68" s="5">
        <f>AI68+AJ68</f>
        <v>16</v>
      </c>
      <c r="AI68" s="5">
        <f>COUNTA(C68:AG68)-AK68-AL68-AJ68-AM68-AN68-AO68-AP68-AQ68-AR68</f>
        <v>15</v>
      </c>
      <c r="AJ68" s="17">
        <f>COUNTIF(C68:AG68,'Attendance Key '!$A$7)+COUNTIF(C68:AG68,'Attendance Key '!$A$15)*0.5</f>
        <v>1</v>
      </c>
      <c r="AK68" s="5">
        <f>COUNTIF(C68:AG68,'Attendance Key '!$A$3)+COUNTIF(C68:AG68,'Attendance Key '!$A$5)*0.5</f>
        <v>0</v>
      </c>
      <c r="AL68" s="18">
        <f>COUNTIF(C68:AG68,'Attendance Key '!$A$4)+COUNTIF(C68:AG68,'Attendance Key '!$A$6)*0.5</f>
        <v>0</v>
      </c>
      <c r="AM68" s="5">
        <f>COUNTIF(C68:AG68,'Attendance Key '!$A$10)</f>
        <v>0</v>
      </c>
      <c r="AN68" s="5">
        <f>COUNTIF(C68:AG68,'Attendance Key '!$A$8)+COUNTIF(C68:AG68,'Attendance Key '!$A$9)*0.5</f>
        <v>0</v>
      </c>
      <c r="AO68" s="5">
        <f>COUNTIF(C68:AG68,'Attendance Key '!$A$13)+COUNTIF(C68:AG68,'Attendance Key '!$A$14)*0.5</f>
        <v>0</v>
      </c>
      <c r="AP68" s="5">
        <f>COUNTIF(C68:AG68,'Attendance Key '!$A$11)+COUNTIF(C68:AF68,'Attendance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5">
        <f>COUNTIF(C68:AG68,'Attendance Key '!$A$18)+COUNTIF(C68:AG68,'Attendance Key '!$A$19)*0.5</f>
        <v>0</v>
      </c>
    </row>
    <row r="69" ht="15">
      <c r="A69" s="11" t="s">
        <v>131</v>
      </c>
      <c r="B69" s="11" t="s">
        <v>132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2" t="s">
        <v>15</v>
      </c>
      <c r="P69" s="12" t="s">
        <v>15</v>
      </c>
      <c r="Q69" s="12" t="s">
        <v>19</v>
      </c>
      <c r="R69" s="12" t="s">
        <v>19</v>
      </c>
      <c r="S69" s="12" t="s">
        <v>19</v>
      </c>
      <c r="T69" s="12" t="s">
        <v>19</v>
      </c>
      <c r="U69" s="12" t="s">
        <v>19</v>
      </c>
      <c r="V69" s="12" t="s">
        <v>15</v>
      </c>
      <c r="W69" s="12" t="s">
        <v>15</v>
      </c>
      <c r="X69" s="12" t="s">
        <v>19</v>
      </c>
      <c r="Y69" s="12" t="s">
        <v>19</v>
      </c>
      <c r="Z69" s="12" t="s">
        <v>19</v>
      </c>
      <c r="AA69" s="12" t="s">
        <v>19</v>
      </c>
      <c r="AB69" s="12" t="s">
        <v>19</v>
      </c>
      <c r="AC69" s="12" t="s">
        <v>15</v>
      </c>
      <c r="AD69" s="12" t="s">
        <v>15</v>
      </c>
      <c r="AE69" s="12" t="s">
        <v>19</v>
      </c>
      <c r="AF69" s="12" t="s">
        <v>19</v>
      </c>
      <c r="AG69" s="12"/>
      <c r="AH69" s="5">
        <f>AI69+AJ69</f>
        <v>12</v>
      </c>
      <c r="AI69" s="5">
        <f>COUNTA(C69:AG69)-AK69-AL69-AJ69-AM69-AN69-AO69-AP69-AQ69-AR69</f>
        <v>12</v>
      </c>
      <c r="AJ69" s="17">
        <f>COUNTIF(C69:AG69,'Attendance Key '!$A$7)+COUNTIF(C69:AG69,'Attendance Key '!$A$15)*0.5</f>
        <v>0</v>
      </c>
      <c r="AK69" s="5">
        <f>COUNTIF(C69:AG69,'Attendance Key '!$A$3)+COUNTIF(C69:AG69,'Attendance Key '!$A$5)*0.5</f>
        <v>0</v>
      </c>
      <c r="AL69" s="18">
        <f>COUNTIF(C69:AG69,'Attendance Key '!$A$4)+COUNTIF(C69:AG69,'Attendance Key '!$A$6)*0.5</f>
        <v>0</v>
      </c>
      <c r="AM69" s="5">
        <f>COUNTIF(C69:AG69,'Attendance Key '!$A$10)</f>
        <v>0</v>
      </c>
      <c r="AN69" s="5">
        <f>COUNTIF(C69:AG69,'Attendance Key '!$A$8)+COUNTIF(C69:AG69,'Attendance Key '!$A$9)*0.5</f>
        <v>0</v>
      </c>
      <c r="AO69" s="5">
        <f>COUNTIF(C69:AG69,'Attendance Key '!$A$13)+COUNTIF(C69:AG69,'Attendance Key '!$A$14)*0.5</f>
        <v>0</v>
      </c>
      <c r="AP69" s="5">
        <f>COUNTIF(C69:AG69,'Attendance Key '!$A$11)+COUNTIF(C69:AF69,'Attendance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5">
        <f>COUNTIF(C69:AG69,'Attendance Key '!$A$18)+COUNTIF(C69:AG69,'Attendance Key '!$A$19)*0.5</f>
        <v>0</v>
      </c>
    </row>
    <row r="70" ht="30">
      <c r="A70" s="11" t="s">
        <v>133</v>
      </c>
      <c r="B70" s="11" t="s">
        <v>134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2" t="s">
        <v>19</v>
      </c>
      <c r="AB70" s="12" t="s">
        <v>19</v>
      </c>
      <c r="AC70" s="12" t="s">
        <v>15</v>
      </c>
      <c r="AD70" s="12" t="s">
        <v>15</v>
      </c>
      <c r="AE70" s="12" t="s">
        <v>19</v>
      </c>
      <c r="AF70" s="12" t="s">
        <v>19</v>
      </c>
      <c r="AG70" s="12"/>
      <c r="AH70" s="5">
        <f>AI70+AJ70</f>
        <v>4</v>
      </c>
      <c r="AI70" s="5">
        <f>COUNTA(C70:AG70)-AK70-AL70-AJ70-AM70-AN70-AO70-AP70-AQ70-AR70</f>
        <v>4</v>
      </c>
      <c r="AJ70" s="17">
        <f>COUNTIF(C70:AG70,'Attendance Key '!$A$7)+COUNTIF(C70:AG70,'Attendance Key '!$A$15)*0.5</f>
        <v>0</v>
      </c>
      <c r="AK70" s="5">
        <f>COUNTIF(C70:AG70,'Attendance Key '!$A$3)+COUNTIF(C70:AG70,'Attendance Key '!$A$5)*0.5</f>
        <v>0</v>
      </c>
      <c r="AL70" s="18">
        <f>COUNTIF(C70:AG70,'Attendance Key '!$A$4)+COUNTIF(C70:AG70,'Attendance Key '!$A$6)*0.5</f>
        <v>0</v>
      </c>
      <c r="AM70" s="5">
        <f>COUNTIF(C70:AG70,'Attendance Key '!$A$10)</f>
        <v>0</v>
      </c>
      <c r="AN70" s="5">
        <f>COUNTIF(C70:AG70,'Attendance Key '!$A$8)+COUNTIF(C70:AG70,'Attendance Key '!$A$9)*0.5</f>
        <v>0</v>
      </c>
      <c r="AO70" s="5">
        <f>COUNTIF(C70:AG70,'Attendance Key '!$A$13)+COUNTIF(C70:AG70,'Attendance Key '!$A$14)*0.5</f>
        <v>0</v>
      </c>
      <c r="AP70" s="5">
        <f>COUNTIF(C70:AG70,'Attendance Key '!$A$11)+COUNTIF(C70:AF70,'Attendance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5">
        <f>COUNTIF(C70:AG70,'Attendance Key '!$A$18)+COUNTIF(C70:AG70,'Attendance Key '!$A$19)*0.5</f>
        <v>0</v>
      </c>
    </row>
    <row r="71" ht="30">
      <c r="A71" s="11" t="s">
        <v>164</v>
      </c>
      <c r="B71" s="11" t="s">
        <v>165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2" t="s">
        <v>27</v>
      </c>
      <c r="R71" s="12" t="s">
        <v>27</v>
      </c>
      <c r="S71" s="12" t="s">
        <v>27</v>
      </c>
      <c r="T71" s="12" t="s">
        <v>27</v>
      </c>
      <c r="U71" s="12" t="s">
        <v>27</v>
      </c>
      <c r="V71" s="12" t="s">
        <v>15</v>
      </c>
      <c r="W71" s="12" t="s">
        <v>15</v>
      </c>
      <c r="X71" s="12" t="s">
        <v>27</v>
      </c>
      <c r="Y71" s="12" t="s">
        <v>27</v>
      </c>
      <c r="Z71" s="12" t="s">
        <v>27</v>
      </c>
      <c r="AA71" s="12" t="s">
        <v>27</v>
      </c>
      <c r="AB71" s="12" t="s">
        <v>27</v>
      </c>
      <c r="AC71" s="12" t="s">
        <v>15</v>
      </c>
      <c r="AD71" s="12" t="s">
        <v>15</v>
      </c>
      <c r="AE71" s="12" t="s">
        <v>27</v>
      </c>
      <c r="AF71" s="12" t="s">
        <v>27</v>
      </c>
      <c r="AG71" s="12"/>
      <c r="AH71" s="5">
        <f>AI71+AJ71</f>
        <v>12</v>
      </c>
      <c r="AI71" s="5">
        <f>COUNTA(C71:AG71)-AK71-AL71-AJ71-AM71-AN71-AO71-AP71-AQ71-AR71</f>
        <v>0</v>
      </c>
      <c r="AJ71" s="17">
        <f>COUNTIF(C71:AG71,'Attendance Key '!$A$7)+COUNTIF(C71:AG71,'Attendance Key '!$A$15)*0.5</f>
        <v>12</v>
      </c>
      <c r="AK71" s="5">
        <f>COUNTIF(C71:AG71,'Attendance Key '!$A$3)+COUNTIF(C71:AG71,'Attendance Key '!$A$5)*0.5</f>
        <v>0</v>
      </c>
      <c r="AL71" s="18">
        <f>COUNTIF(C71:AG71,'Attendance Key '!$A$4)+COUNTIF(C71:AG71,'Attendance Key '!$A$6)*0.5</f>
        <v>0</v>
      </c>
      <c r="AM71" s="5">
        <f>COUNTIF(C71:AG71,'Attendance Key '!$A$10)</f>
        <v>0</v>
      </c>
      <c r="AN71" s="5">
        <f>COUNTIF(C71:AG71,'Attendance Key '!$A$8)+COUNTIF(C71:AG71,'Attendance Key '!$A$9)*0.5</f>
        <v>0</v>
      </c>
      <c r="AO71" s="5">
        <f>COUNTIF(C71:AG71,'Attendance Key '!$A$13)+COUNTIF(C71:AG71,'Attendance Key '!$A$14)*0.5</f>
        <v>0</v>
      </c>
      <c r="AP71" s="5">
        <f>COUNTIF(C71:AG71,'Attendance Key '!$A$11)+COUNTIF(C71:AF71,'Attendance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5">
        <f>COUNTIF(C71:AG71,'Attendance Key '!$A$18)+COUNTIF(C71:AG71,'Attendance Key '!$A$19)*0.5</f>
        <v>0</v>
      </c>
    </row>
    <row r="72" ht="15">
      <c r="A72" s="11" t="s">
        <v>166</v>
      </c>
      <c r="B72" s="11" t="s">
        <v>167</v>
      </c>
      <c r="C72" s="12" t="s">
        <v>19</v>
      </c>
      <c r="D72" s="12" t="s">
        <v>19</v>
      </c>
      <c r="E72" s="12" t="s">
        <v>19</v>
      </c>
      <c r="F72" s="12" t="s">
        <v>19</v>
      </c>
      <c r="G72" s="12" t="s">
        <v>19</v>
      </c>
      <c r="H72" s="12" t="s">
        <v>15</v>
      </c>
      <c r="I72" s="12" t="s">
        <v>15</v>
      </c>
      <c r="J72" s="12" t="s">
        <v>27</v>
      </c>
      <c r="K72" s="12" t="s">
        <v>27</v>
      </c>
      <c r="L72" s="12" t="s">
        <v>27</v>
      </c>
      <c r="M72" s="12" t="s">
        <v>27</v>
      </c>
      <c r="N72" s="12" t="s">
        <v>27</v>
      </c>
      <c r="O72" s="12" t="s">
        <v>15</v>
      </c>
      <c r="P72" s="12" t="s">
        <v>15</v>
      </c>
      <c r="Q72" s="12" t="s">
        <v>70</v>
      </c>
      <c r="R72" s="12" t="s">
        <v>70</v>
      </c>
      <c r="S72" s="12" t="s">
        <v>70</v>
      </c>
      <c r="T72" s="12" t="s">
        <v>70</v>
      </c>
      <c r="U72" s="12" t="s">
        <v>70</v>
      </c>
      <c r="V72" s="12" t="s">
        <v>15</v>
      </c>
      <c r="W72" s="12" t="s">
        <v>15</v>
      </c>
      <c r="X72" s="12" t="s">
        <v>19</v>
      </c>
      <c r="Y72" s="12" t="s">
        <v>19</v>
      </c>
      <c r="Z72" s="12" t="s">
        <v>19</v>
      </c>
      <c r="AA72" s="12" t="s">
        <v>19</v>
      </c>
      <c r="AB72" s="12" t="s">
        <v>19</v>
      </c>
      <c r="AC72" s="12" t="s">
        <v>15</v>
      </c>
      <c r="AD72" s="12" t="s">
        <v>15</v>
      </c>
      <c r="AE72" s="12" t="s">
        <v>27</v>
      </c>
      <c r="AF72" s="12" t="s">
        <v>27</v>
      </c>
      <c r="AG72" s="12"/>
      <c r="AH72" s="5">
        <f>AI72+AJ72</f>
        <v>17</v>
      </c>
      <c r="AI72" s="5">
        <f>COUNTA(C72:AG72)-AK72-AL72-AJ72-AM72-AN72-AO72-AP72-AQ72-AR72</f>
        <v>10</v>
      </c>
      <c r="AJ72" s="17">
        <f>COUNTIF(C72:AG72,'Attendance Key '!$A$7)+COUNTIF(C72:AG72,'Attendance Key '!$A$15)*0.5</f>
        <v>7</v>
      </c>
      <c r="AK72" s="5">
        <f>COUNTIF(C72:AG72,'Attendance Key '!$A$3)+COUNTIF(C72:AG72,'Attendance Key '!$A$5)*0.5</f>
        <v>0</v>
      </c>
      <c r="AL72" s="18">
        <f>COUNTIF(C72:AG72,'Attendance Key '!$A$4)+COUNTIF(C72:AG72,'Attendance Key '!$A$6)*0.5</f>
        <v>0</v>
      </c>
      <c r="AM72" s="5">
        <f>COUNTIF(C72:AG72,'Attendance Key '!$A$10)</f>
        <v>0</v>
      </c>
      <c r="AN72" s="5">
        <f>COUNTIF(C72:AG72,'Attendance Key '!$A$8)+COUNTIF(C72:AG72,'Attendance Key '!$A$9)*0.5</f>
        <v>0</v>
      </c>
      <c r="AO72" s="5">
        <f>COUNTIF(C72:AG72,'Attendance Key '!$A$13)+COUNTIF(C72:AG72,'Attendance Key '!$A$14)*0.5</f>
        <v>0</v>
      </c>
      <c r="AP72" s="5">
        <f>COUNTIF(C72:AG72,'Attendance Key '!$A$11)+COUNTIF(C72:AF72,'Attendance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5">
        <f>COUNTIF(C72:AG72,'Attendance Key '!$A$18)+COUNTIF(C72:AG72,'Attendance Key '!$A$19)*0.5</f>
        <v>0</v>
      </c>
    </row>
    <row r="73" ht="15">
      <c r="A73" s="11" t="s">
        <v>90</v>
      </c>
      <c r="B73" s="11" t="s">
        <v>91</v>
      </c>
      <c r="C73" s="12" t="s">
        <v>19</v>
      </c>
      <c r="D73" s="12" t="s">
        <v>70</v>
      </c>
      <c r="E73" s="12" t="s">
        <v>19</v>
      </c>
      <c r="F73" s="12" t="s">
        <v>19</v>
      </c>
      <c r="G73" s="12" t="s">
        <v>19</v>
      </c>
      <c r="H73" s="12" t="s">
        <v>15</v>
      </c>
      <c r="I73" s="12" t="s">
        <v>15</v>
      </c>
      <c r="J73" s="12" t="s">
        <v>19</v>
      </c>
      <c r="K73" s="12" t="s">
        <v>19</v>
      </c>
      <c r="L73" s="12" t="s">
        <v>19</v>
      </c>
      <c r="M73" s="12" t="s">
        <v>19</v>
      </c>
      <c r="N73" s="12" t="s">
        <v>27</v>
      </c>
      <c r="O73" s="12" t="s">
        <v>15</v>
      </c>
      <c r="P73" s="12" t="s">
        <v>15</v>
      </c>
      <c r="Q73" s="12" t="s">
        <v>19</v>
      </c>
      <c r="R73" s="12" t="s">
        <v>19</v>
      </c>
      <c r="S73" s="12" t="s">
        <v>19</v>
      </c>
      <c r="T73" s="12" t="s">
        <v>19</v>
      </c>
      <c r="U73" s="12" t="s">
        <v>19</v>
      </c>
      <c r="V73" s="12" t="s">
        <v>15</v>
      </c>
      <c r="W73" s="12" t="s">
        <v>15</v>
      </c>
      <c r="X73" s="12" t="s">
        <v>70</v>
      </c>
      <c r="Y73" s="12" t="s">
        <v>70</v>
      </c>
      <c r="Z73" s="12" t="s">
        <v>70</v>
      </c>
      <c r="AA73" s="12" t="s">
        <v>70</v>
      </c>
      <c r="AB73" s="12" t="s">
        <v>70</v>
      </c>
      <c r="AC73" s="12" t="s">
        <v>15</v>
      </c>
      <c r="AD73" s="12" t="s">
        <v>15</v>
      </c>
      <c r="AE73" s="12" t="s">
        <v>70</v>
      </c>
      <c r="AF73" s="12" t="s">
        <v>71</v>
      </c>
      <c r="AG73" s="12"/>
      <c r="AH73" s="5">
        <f>AI73+AJ73</f>
        <v>14.5</v>
      </c>
      <c r="AI73" s="5">
        <f>COUNTA(C73:AG73)-AK73-AL73-AJ73-AM73-AN73-AO73-AP73-AQ73-AR73</f>
        <v>13.5</v>
      </c>
      <c r="AJ73" s="17">
        <f>COUNTIF(C73:AG73,'Attendance Key '!$A$7)+COUNTIF(C73:AG73,'Attendance Key '!$A$15)*0.5</f>
        <v>1</v>
      </c>
      <c r="AK73" s="5">
        <f>COUNTIF(C73:AG73,'Attendance Key '!$A$3)+COUNTIF(C73:AG73,'Attendance Key '!$A$5)*0.5</f>
        <v>0</v>
      </c>
      <c r="AL73" s="18">
        <f>COUNTIF(C73:AG73,'Attendance Key '!$A$4)+COUNTIF(C73:AG73,'Attendance Key '!$A$6)*0.5</f>
        <v>0</v>
      </c>
      <c r="AM73" s="5">
        <f>COUNTIF(C73:AG73,'Attendance Key '!$A$10)</f>
        <v>0</v>
      </c>
      <c r="AN73" s="5">
        <f>COUNTIF(C73:AG73,'Attendance Key '!$A$8)+COUNTIF(C73:AG73,'Attendance Key '!$A$9)*0.5</f>
        <v>0</v>
      </c>
      <c r="AO73" s="5">
        <f>COUNTIF(C73:AG73,'Attendance Key '!$A$13)+COUNTIF(C73:AG73,'Attendance Key '!$A$14)*0.5</f>
        <v>0</v>
      </c>
      <c r="AP73" s="5">
        <f>COUNTIF(C73:AG73,'Attendance Key '!$A$11)+COUNTIF(C73:AF73,'Attendance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5">
        <f>COUNTIF(C73:AG73,'Attendance Key '!$A$18)+COUNTIF(C73:AG73,'Attendance Key '!$A$19)*0.5</f>
        <v>0</v>
      </c>
    </row>
    <row r="74" ht="15">
      <c r="A74" s="11" t="s">
        <v>151</v>
      </c>
      <c r="B74" s="11" t="s">
        <v>152</v>
      </c>
      <c r="C74" s="12" t="s">
        <v>19</v>
      </c>
      <c r="D74" s="12" t="s">
        <v>19</v>
      </c>
      <c r="E74" s="12" t="s">
        <v>19</v>
      </c>
      <c r="F74" s="12" t="s">
        <v>19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2"/>
      <c r="AH74" s="5">
        <f>AI74+AJ74</f>
        <v>4</v>
      </c>
      <c r="AI74" s="5">
        <f>COUNTA(C74:AG74)-AK74-AL74-AJ74-AM74-AN74-AO74-AP74-AQ74-AR74</f>
        <v>4</v>
      </c>
      <c r="AJ74" s="17">
        <f>COUNTIF(C74:AG74,'Attendance Key '!$A$7)+COUNTIF(C74:AG74,'Attendance Key '!$A$15)*0.5</f>
        <v>0</v>
      </c>
      <c r="AK74" s="5">
        <f>COUNTIF(C74:AG74,'Attendance Key '!$A$3)+COUNTIF(C74:AG74,'Attendance Key '!$A$5)*0.5</f>
        <v>0</v>
      </c>
      <c r="AL74" s="18">
        <f>COUNTIF(C74:AG74,'Attendance Key '!$A$4)+COUNTIF(C74:AG74,'Attendance Key '!$A$6)*0.5</f>
        <v>0</v>
      </c>
      <c r="AM74" s="5">
        <f>COUNTIF(C74:AG74,'Attendance Key '!$A$10)</f>
        <v>0</v>
      </c>
      <c r="AN74" s="5">
        <f>COUNTIF(C74:AG74,'Attendance Key '!$A$8)+COUNTIF(C74:AG74,'Attendance Key '!$A$9)*0.5</f>
        <v>0</v>
      </c>
      <c r="AO74" s="5">
        <f>COUNTIF(C74:AG74,'Attendance Key '!$A$13)+COUNTIF(C74:AG74,'Attendance Key '!$A$14)*0.5</f>
        <v>0</v>
      </c>
      <c r="AP74" s="5">
        <f>COUNTIF(C74:AG74,'Attendance Key '!$A$11)+COUNTIF(C74:AF74,'Attendance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5">
        <f>COUNTIF(C74:AG74,'Attendance Key '!$A$18)+COUNTIF(C74:AG74,'Attendance Key '!$A$19)*0.5</f>
        <v>0</v>
      </c>
    </row>
    <row r="75" ht="15">
      <c r="A75" s="11" t="s">
        <v>141</v>
      </c>
      <c r="B75" s="11" t="s">
        <v>142</v>
      </c>
      <c r="C75" s="12" t="s">
        <v>27</v>
      </c>
      <c r="D75" s="12" t="s">
        <v>27</v>
      </c>
      <c r="E75" s="12" t="s">
        <v>27</v>
      </c>
      <c r="F75" s="12" t="s">
        <v>27</v>
      </c>
      <c r="G75" s="12" t="s">
        <v>27</v>
      </c>
      <c r="H75" s="12" t="s">
        <v>15</v>
      </c>
      <c r="I75" s="12" t="s">
        <v>15</v>
      </c>
      <c r="J75" s="12" t="s">
        <v>27</v>
      </c>
      <c r="K75" s="12" t="s">
        <v>19</v>
      </c>
      <c r="L75" s="12" t="s">
        <v>19</v>
      </c>
      <c r="M75" s="12" t="s">
        <v>19</v>
      </c>
      <c r="N75" s="12" t="s">
        <v>19</v>
      </c>
      <c r="O75" s="12" t="s">
        <v>15</v>
      </c>
      <c r="P75" s="12" t="s">
        <v>15</v>
      </c>
      <c r="Q75" s="12" t="s">
        <v>19</v>
      </c>
      <c r="R75" s="12" t="s">
        <v>19</v>
      </c>
      <c r="S75" s="12" t="s">
        <v>19</v>
      </c>
      <c r="T75" s="12" t="s">
        <v>19</v>
      </c>
      <c r="U75" s="12" t="s">
        <v>19</v>
      </c>
      <c r="V75" s="12" t="s">
        <v>15</v>
      </c>
      <c r="W75" s="12" t="s">
        <v>15</v>
      </c>
      <c r="X75" s="12" t="s">
        <v>19</v>
      </c>
      <c r="Y75" s="12" t="s">
        <v>19</v>
      </c>
      <c r="Z75" s="12" t="s">
        <v>19</v>
      </c>
      <c r="AA75" s="12" t="s">
        <v>19</v>
      </c>
      <c r="AB75" s="12" t="s">
        <v>19</v>
      </c>
      <c r="AC75" s="12" t="s">
        <v>15</v>
      </c>
      <c r="AD75" s="12" t="s">
        <v>15</v>
      </c>
      <c r="AE75" s="12" t="s">
        <v>19</v>
      </c>
      <c r="AF75" s="12" t="s">
        <v>19</v>
      </c>
      <c r="AG75" s="12"/>
      <c r="AH75" s="5">
        <f>AI75+AJ75</f>
        <v>22</v>
      </c>
      <c r="AI75" s="5">
        <f>COUNTA(C75:AG75)-AK75-AL75-AJ75-AM75-AN75-AO75-AP75-AQ75-AR75</f>
        <v>16</v>
      </c>
      <c r="AJ75" s="17">
        <f>COUNTIF(C75:AG75,'Attendance Key '!$A$7)+COUNTIF(C75:AG75,'Attendance Key '!$A$15)*0.5</f>
        <v>6</v>
      </c>
      <c r="AK75" s="5">
        <f>COUNTIF(C75:AG75,'Attendance Key '!$A$3)+COUNTIF(C75:AG75,'Attendance Key '!$A$5)*0.5</f>
        <v>0</v>
      </c>
      <c r="AL75" s="18">
        <f>COUNTIF(C75:AG75,'Attendance Key '!$A$4)+COUNTIF(C75:AG75,'Attendance Key '!$A$6)*0.5</f>
        <v>0</v>
      </c>
      <c r="AM75" s="5">
        <f>COUNTIF(C75:AG75,'Attendance Key '!$A$10)</f>
        <v>0</v>
      </c>
      <c r="AN75" s="5">
        <f>COUNTIF(C75:AG75,'Attendance Key '!$A$8)+COUNTIF(C75:AG75,'Attendance Key '!$A$9)*0.5</f>
        <v>0</v>
      </c>
      <c r="AO75" s="5">
        <f>COUNTIF(C75:AG75,'Attendance Key '!$A$13)+COUNTIF(C75:AG75,'Attendance Key '!$A$14)*0.5</f>
        <v>0</v>
      </c>
      <c r="AP75" s="5">
        <f>COUNTIF(C75:AG75,'Attendance Key '!$A$11)+COUNTIF(C75:AF75,'Attendance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5">
        <f>COUNTIF(C75:AG75,'Attendance Key '!$A$18)+COUNTIF(C75:AG75,'Attendance Key '!$A$19)*0.5</f>
        <v>0</v>
      </c>
    </row>
    <row r="76" ht="15">
      <c r="A76" s="11" t="s">
        <v>143</v>
      </c>
      <c r="B76" s="11" t="s">
        <v>144</v>
      </c>
      <c r="C76" s="12" t="s">
        <v>27</v>
      </c>
      <c r="D76" s="12" t="s">
        <v>27</v>
      </c>
      <c r="E76" s="12" t="s">
        <v>27</v>
      </c>
      <c r="F76" s="12" t="s">
        <v>27</v>
      </c>
      <c r="G76" s="12" t="s">
        <v>27</v>
      </c>
      <c r="H76" s="12" t="s">
        <v>15</v>
      </c>
      <c r="I76" s="12" t="s">
        <v>15</v>
      </c>
      <c r="J76" s="12" t="s">
        <v>27</v>
      </c>
      <c r="K76" s="12" t="s">
        <v>19</v>
      </c>
      <c r="L76" s="12" t="s">
        <v>19</v>
      </c>
      <c r="M76" s="12" t="s">
        <v>19</v>
      </c>
      <c r="N76" s="12" t="s">
        <v>19</v>
      </c>
      <c r="O76" s="12" t="s">
        <v>15</v>
      </c>
      <c r="P76" s="12" t="s">
        <v>15</v>
      </c>
      <c r="Q76" s="12" t="s">
        <v>19</v>
      </c>
      <c r="R76" s="12" t="s">
        <v>19</v>
      </c>
      <c r="S76" s="12" t="s">
        <v>19</v>
      </c>
      <c r="T76" s="12" t="s">
        <v>19</v>
      </c>
      <c r="U76" s="12" t="s">
        <v>19</v>
      </c>
      <c r="V76" s="12" t="s">
        <v>15</v>
      </c>
      <c r="W76" s="12" t="s">
        <v>15</v>
      </c>
      <c r="X76" s="12" t="s">
        <v>19</v>
      </c>
      <c r="Y76" s="12" t="s">
        <v>19</v>
      </c>
      <c r="Z76" s="12" t="s">
        <v>19</v>
      </c>
      <c r="AA76" s="12" t="s">
        <v>19</v>
      </c>
      <c r="AB76" s="12" t="s">
        <v>19</v>
      </c>
      <c r="AC76" s="12" t="s">
        <v>15</v>
      </c>
      <c r="AD76" s="12" t="s">
        <v>15</v>
      </c>
      <c r="AE76" s="12" t="s">
        <v>19</v>
      </c>
      <c r="AF76" s="12" t="s">
        <v>19</v>
      </c>
      <c r="AG76" s="12"/>
      <c r="AH76" s="5">
        <f>AI76+AJ76</f>
        <v>22</v>
      </c>
      <c r="AI76" s="5">
        <f>COUNTA(C76:AG76)-AK76-AL76-AJ76-AM76-AN76-AO76-AP76-AQ76-AR76</f>
        <v>16</v>
      </c>
      <c r="AJ76" s="17">
        <f>COUNTIF(C76:AG76,'Attendance Key '!$A$7)+COUNTIF(C76:AG76,'Attendance Key '!$A$15)*0.5</f>
        <v>6</v>
      </c>
      <c r="AK76" s="5">
        <f>COUNTIF(C76:AG76,'Attendance Key '!$A$3)+COUNTIF(C76:AG76,'Attendance Key '!$A$5)*0.5</f>
        <v>0</v>
      </c>
      <c r="AL76" s="18">
        <f>COUNTIF(C76:AG76,'Attendance Key '!$A$4)+COUNTIF(C76:AG76,'Attendance Key '!$A$6)*0.5</f>
        <v>0</v>
      </c>
      <c r="AM76" s="5">
        <f>COUNTIF(C76:AG76,'Attendance Key '!$A$10)</f>
        <v>0</v>
      </c>
      <c r="AN76" s="5">
        <f>COUNTIF(C76:AG76,'Attendance Key '!$A$8)+COUNTIF(C76:AG76,'Attendance Key '!$A$9)*0.5</f>
        <v>0</v>
      </c>
      <c r="AO76" s="5">
        <f>COUNTIF(C76:AG76,'Attendance Key '!$A$13)+COUNTIF(C76:AG76,'Attendance Key '!$A$14)*0.5</f>
        <v>0</v>
      </c>
      <c r="AP76" s="5">
        <f>COUNTIF(C76:AG76,'Attendance Key '!$A$11)+COUNTIF(C76:AF76,'Attendance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5">
        <f>COUNTIF(C76:AG76,'Attendance Key '!$A$18)+COUNTIF(C76:AG76,'Attendance Key '!$A$19)*0.5</f>
        <v>0</v>
      </c>
    </row>
    <row r="77" ht="15">
      <c r="A77" s="11" t="s">
        <v>145</v>
      </c>
      <c r="B77" s="11" t="s">
        <v>146</v>
      </c>
      <c r="C77" s="12" t="s">
        <v>19</v>
      </c>
      <c r="D77" s="12" t="s">
        <v>19</v>
      </c>
      <c r="E77" s="12" t="s">
        <v>70</v>
      </c>
      <c r="F77" s="12" t="s">
        <v>70</v>
      </c>
      <c r="G77" s="12" t="s">
        <v>70</v>
      </c>
      <c r="H77" s="12" t="s">
        <v>15</v>
      </c>
      <c r="I77" s="12" t="s">
        <v>15</v>
      </c>
      <c r="J77" s="12" t="s">
        <v>19</v>
      </c>
      <c r="K77" s="12" t="s">
        <v>19</v>
      </c>
      <c r="L77" s="12" t="s">
        <v>19</v>
      </c>
      <c r="M77" s="12" t="s">
        <v>19</v>
      </c>
      <c r="N77" s="12" t="s">
        <v>19</v>
      </c>
      <c r="O77" s="12" t="s">
        <v>15</v>
      </c>
      <c r="P77" s="12" t="s">
        <v>15</v>
      </c>
      <c r="Q77" s="12" t="s">
        <v>19</v>
      </c>
      <c r="R77" s="12" t="s">
        <v>19</v>
      </c>
      <c r="S77" s="12" t="s">
        <v>19</v>
      </c>
      <c r="T77" s="12" t="s">
        <v>19</v>
      </c>
      <c r="U77" s="12" t="s">
        <v>19</v>
      </c>
      <c r="V77" s="12" t="s">
        <v>15</v>
      </c>
      <c r="W77" s="12" t="s">
        <v>15</v>
      </c>
      <c r="X77" s="12" t="s">
        <v>19</v>
      </c>
      <c r="Y77" s="12" t="s">
        <v>19</v>
      </c>
      <c r="Z77" s="12" t="s">
        <v>19</v>
      </c>
      <c r="AA77" s="12" t="s">
        <v>19</v>
      </c>
      <c r="AB77" s="12" t="s">
        <v>19</v>
      </c>
      <c r="AC77" s="12" t="s">
        <v>15</v>
      </c>
      <c r="AD77" s="12" t="s">
        <v>15</v>
      </c>
      <c r="AE77" s="12" t="s">
        <v>19</v>
      </c>
      <c r="AF77" s="12" t="s">
        <v>19</v>
      </c>
      <c r="AG77" s="12"/>
      <c r="AH77" s="5">
        <f>AI77+AJ77</f>
        <v>19</v>
      </c>
      <c r="AI77" s="5">
        <f>COUNTA(C77:AG77)-AK77-AL77-AJ77-AM77-AN77-AO77-AP77-AQ77-AR77</f>
        <v>19</v>
      </c>
      <c r="AJ77" s="17">
        <f>COUNTIF(C77:AG77,'Attendance Key '!$A$7)+COUNTIF(C77:AG77,'Attendance Key '!$A$15)*0.5</f>
        <v>0</v>
      </c>
      <c r="AK77" s="5">
        <f>COUNTIF(C77:AG77,'Attendance Key '!$A$3)+COUNTIF(C77:AG77,'Attendance Key '!$A$5)*0.5</f>
        <v>0</v>
      </c>
      <c r="AL77" s="18">
        <f>COUNTIF(C77:AG77,'Attendance Key '!$A$4)+COUNTIF(C77:AG77,'Attendance Key '!$A$6)*0.5</f>
        <v>0</v>
      </c>
      <c r="AM77" s="5">
        <f>COUNTIF(C77:AG77,'Attendance Key '!$A$10)</f>
        <v>0</v>
      </c>
      <c r="AN77" s="5">
        <f>COUNTIF(C77:AG77,'Attendance Key '!$A$8)+COUNTIF(C77:AG77,'Attendance Key '!$A$9)*0.5</f>
        <v>0</v>
      </c>
      <c r="AO77" s="5">
        <f>COUNTIF(C77:AG77,'Attendance Key '!$A$13)+COUNTIF(C77:AG77,'Attendance Key '!$A$14)*0.5</f>
        <v>0</v>
      </c>
      <c r="AP77" s="5">
        <f>COUNTIF(C77:AG77,'Attendance Key '!$A$11)+COUNTIF(C77:AF77,'Attendance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5">
        <f>COUNTIF(C77:AG77,'Attendance Key '!$A$18)+COUNTIF(C77:AG77,'Attendance Key '!$A$19)*0.5</f>
        <v>0</v>
      </c>
    </row>
    <row r="78" ht="15">
      <c r="A78" s="11" t="s">
        <v>147</v>
      </c>
      <c r="B78" s="11" t="s">
        <v>148</v>
      </c>
      <c r="C78" s="12" t="s">
        <v>19</v>
      </c>
      <c r="D78" s="12" t="s">
        <v>19</v>
      </c>
      <c r="E78" s="12" t="s">
        <v>19</v>
      </c>
      <c r="F78" s="12" t="s">
        <v>19</v>
      </c>
      <c r="G78" s="12" t="s">
        <v>19</v>
      </c>
      <c r="H78" s="12" t="s">
        <v>15</v>
      </c>
      <c r="I78" s="12" t="s">
        <v>15</v>
      </c>
      <c r="J78" s="12" t="s">
        <v>19</v>
      </c>
      <c r="K78" s="12" t="s">
        <v>19</v>
      </c>
      <c r="L78" s="12" t="s">
        <v>19</v>
      </c>
      <c r="M78" s="12" t="s">
        <v>19</v>
      </c>
      <c r="N78" s="12" t="s">
        <v>70</v>
      </c>
      <c r="O78" s="12" t="s">
        <v>15</v>
      </c>
      <c r="P78" s="12" t="s">
        <v>15</v>
      </c>
      <c r="Q78" s="12" t="s">
        <v>19</v>
      </c>
      <c r="R78" s="12" t="s">
        <v>19</v>
      </c>
      <c r="S78" s="12" t="s">
        <v>19</v>
      </c>
      <c r="T78" s="12" t="s">
        <v>19</v>
      </c>
      <c r="U78" s="12" t="s">
        <v>19</v>
      </c>
      <c r="V78" s="12" t="s">
        <v>15</v>
      </c>
      <c r="W78" s="12" t="s">
        <v>15</v>
      </c>
      <c r="X78" s="12" t="s">
        <v>27</v>
      </c>
      <c r="Y78" s="12" t="s">
        <v>19</v>
      </c>
      <c r="Z78" s="12" t="s">
        <v>19</v>
      </c>
      <c r="AA78" s="12" t="s">
        <v>19</v>
      </c>
      <c r="AB78" s="12" t="s">
        <v>70</v>
      </c>
      <c r="AC78" s="12" t="s">
        <v>15</v>
      </c>
      <c r="AD78" s="12" t="s">
        <v>15</v>
      </c>
      <c r="AE78" s="12" t="s">
        <v>19</v>
      </c>
      <c r="AF78" s="12" t="s">
        <v>19</v>
      </c>
      <c r="AG78" s="12"/>
      <c r="AH78" s="5">
        <f>AI78+AJ78</f>
        <v>20</v>
      </c>
      <c r="AI78" s="5">
        <f>COUNTA(C78:AG78)-AK78-AL78-AJ78-AM78-AN78-AO78-AP78-AQ78-AR78</f>
        <v>19</v>
      </c>
      <c r="AJ78" s="17">
        <f>COUNTIF(C78:AG78,'Attendance Key '!$A$7)+COUNTIF(C78:AG78,'Attendance Key '!$A$15)*0.5</f>
        <v>1</v>
      </c>
      <c r="AK78" s="5">
        <f>COUNTIF(C78:AG78,'Attendance Key '!$A$3)+COUNTIF(C78:AG78,'Attendance Key '!$A$5)*0.5</f>
        <v>0</v>
      </c>
      <c r="AL78" s="18">
        <f>COUNTIF(C78:AG78,'Attendance Key '!$A$4)+COUNTIF(C78:AG78,'Attendance Key '!$A$6)*0.5</f>
        <v>0</v>
      </c>
      <c r="AM78" s="5">
        <f>COUNTIF(C78:AG78,'Attendance Key '!$A$10)</f>
        <v>0</v>
      </c>
      <c r="AN78" s="5">
        <f>COUNTIF(C78:AG78,'Attendance Key '!$A$8)+COUNTIF(C78:AG78,'Attendance Key '!$A$9)*0.5</f>
        <v>0</v>
      </c>
      <c r="AO78" s="5">
        <f>COUNTIF(C78:AG78,'Attendance Key '!$A$13)+COUNTIF(C78:AG78,'Attendance Key '!$A$14)*0.5</f>
        <v>0</v>
      </c>
      <c r="AP78" s="5">
        <f>COUNTIF(C78:AG78,'Attendance Key '!$A$11)+COUNTIF(C78:AF78,'Attendance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5">
        <f>COUNTIF(C78:AG78,'Attendance Key '!$A$18)+COUNTIF(C78:AG78,'Attendance Key '!$A$19)*0.5</f>
        <v>0</v>
      </c>
    </row>
    <row r="79" ht="15">
      <c r="A79" s="11" t="s">
        <v>168</v>
      </c>
      <c r="B79" s="11" t="s">
        <v>169</v>
      </c>
      <c r="C79" s="12" t="s">
        <v>19</v>
      </c>
      <c r="D79" s="12" t="s">
        <v>70</v>
      </c>
      <c r="E79" s="12" t="s">
        <v>70</v>
      </c>
      <c r="F79" s="12" t="s">
        <v>19</v>
      </c>
      <c r="G79" s="12" t="s">
        <v>19</v>
      </c>
      <c r="H79" s="12" t="s">
        <v>15</v>
      </c>
      <c r="I79" s="12" t="s">
        <v>15</v>
      </c>
      <c r="J79" s="12" t="s">
        <v>19</v>
      </c>
      <c r="K79" s="12" t="s">
        <v>19</v>
      </c>
      <c r="L79" s="12" t="s">
        <v>19</v>
      </c>
      <c r="M79" s="12" t="s">
        <v>19</v>
      </c>
      <c r="N79" s="12" t="s">
        <v>19</v>
      </c>
      <c r="O79" s="12" t="s">
        <v>15</v>
      </c>
      <c r="P79" s="12" t="s">
        <v>15</v>
      </c>
      <c r="Q79" s="12" t="s">
        <v>19</v>
      </c>
      <c r="R79" s="12" t="s">
        <v>19</v>
      </c>
      <c r="S79" s="12" t="s">
        <v>27</v>
      </c>
      <c r="T79" s="12" t="s">
        <v>27</v>
      </c>
      <c r="U79" s="12" t="s">
        <v>27</v>
      </c>
      <c r="V79" s="12" t="s">
        <v>15</v>
      </c>
      <c r="W79" s="12" t="s">
        <v>15</v>
      </c>
      <c r="X79" s="12" t="s">
        <v>19</v>
      </c>
      <c r="Y79" s="12" t="s">
        <v>19</v>
      </c>
      <c r="Z79" s="12" t="s">
        <v>19</v>
      </c>
      <c r="AA79" s="12" t="s">
        <v>19</v>
      </c>
      <c r="AB79" s="12" t="s">
        <v>19</v>
      </c>
      <c r="AC79" s="12" t="s">
        <v>15</v>
      </c>
      <c r="AD79" s="12" t="s">
        <v>15</v>
      </c>
      <c r="AE79" s="12" t="s">
        <v>19</v>
      </c>
      <c r="AF79" s="12" t="s">
        <v>19</v>
      </c>
      <c r="AG79" s="12"/>
      <c r="AH79" s="5">
        <f>AI79+AJ79</f>
        <v>20</v>
      </c>
      <c r="AI79" s="5">
        <f>COUNTA(C79:AG79)-AK79-AL79-AJ79-AM79-AN79-AO79-AP79-AQ79-AR79</f>
        <v>17</v>
      </c>
      <c r="AJ79" s="17">
        <f>COUNTIF(C79:AG79,'Attendance Key '!$A$7)+COUNTIF(C79:AG79,'Attendance Key '!$A$15)*0.5</f>
        <v>3</v>
      </c>
      <c r="AK79" s="5">
        <f>COUNTIF(C79:AG79,'Attendance Key '!$A$3)+COUNTIF(C79:AG79,'Attendance Key '!$A$5)*0.5</f>
        <v>0</v>
      </c>
      <c r="AL79" s="18">
        <f>COUNTIF(C79:AG79,'Attendance Key '!$A$4)+COUNTIF(C79:AG79,'Attendance Key '!$A$6)*0.5</f>
        <v>0</v>
      </c>
      <c r="AM79" s="5">
        <f>COUNTIF(C79:AG79,'Attendance Key '!$A$10)</f>
        <v>0</v>
      </c>
      <c r="AN79" s="5">
        <f>COUNTIF(C79:AG79,'Attendance Key '!$A$8)+COUNTIF(C79:AG79,'Attendance Key '!$A$9)*0.5</f>
        <v>0</v>
      </c>
      <c r="AO79" s="5">
        <f>COUNTIF(C79:AG79,'Attendance Key '!$A$13)+COUNTIF(C79:AG79,'Attendance Key '!$A$14)*0.5</f>
        <v>0</v>
      </c>
      <c r="AP79" s="5">
        <f>COUNTIF(C79:AG79,'Attendance Key '!$A$11)+COUNTIF(C79:AF79,'Attendance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5">
        <f>COUNTIF(C79:AG79,'Attendance Key '!$A$18)+COUNTIF(C79:AG79,'Attendance Key '!$A$19)*0.5</f>
        <v>0</v>
      </c>
    </row>
    <row r="80" ht="15">
      <c r="A80" s="11" t="s">
        <v>149</v>
      </c>
      <c r="B80" s="11" t="s">
        <v>150</v>
      </c>
      <c r="C80" s="12" t="s">
        <v>19</v>
      </c>
      <c r="D80" s="12" t="s">
        <v>70</v>
      </c>
      <c r="E80" s="12" t="s">
        <v>70</v>
      </c>
      <c r="F80" s="12" t="s">
        <v>19</v>
      </c>
      <c r="G80" s="12" t="s">
        <v>19</v>
      </c>
      <c r="H80" s="12" t="s">
        <v>15</v>
      </c>
      <c r="I80" s="12" t="s">
        <v>15</v>
      </c>
      <c r="J80" s="12" t="s">
        <v>19</v>
      </c>
      <c r="K80" s="12" t="s">
        <v>19</v>
      </c>
      <c r="L80" s="12" t="s">
        <v>19</v>
      </c>
      <c r="M80" s="12" t="s">
        <v>19</v>
      </c>
      <c r="N80" s="12" t="s">
        <v>19</v>
      </c>
      <c r="O80" s="12" t="s">
        <v>15</v>
      </c>
      <c r="P80" s="12" t="s">
        <v>15</v>
      </c>
      <c r="Q80" s="12" t="s">
        <v>19</v>
      </c>
      <c r="R80" s="12" t="s">
        <v>27</v>
      </c>
      <c r="S80" s="12" t="s">
        <v>27</v>
      </c>
      <c r="T80" s="12" t="s">
        <v>27</v>
      </c>
      <c r="U80" s="12" t="s">
        <v>27</v>
      </c>
      <c r="V80" s="12" t="s">
        <v>15</v>
      </c>
      <c r="W80" s="12" t="s">
        <v>15</v>
      </c>
      <c r="X80" s="12" t="s">
        <v>19</v>
      </c>
      <c r="Y80" s="12" t="s">
        <v>19</v>
      </c>
      <c r="Z80" s="12" t="s">
        <v>19</v>
      </c>
      <c r="AA80" s="12" t="s">
        <v>19</v>
      </c>
      <c r="AB80" s="12" t="s">
        <v>19</v>
      </c>
      <c r="AC80" s="12" t="s">
        <v>15</v>
      </c>
      <c r="AD80" s="12" t="s">
        <v>15</v>
      </c>
      <c r="AE80" s="12" t="s">
        <v>19</v>
      </c>
      <c r="AF80" s="12" t="s">
        <v>19</v>
      </c>
      <c r="AG80" s="12"/>
      <c r="AH80" s="5">
        <f>AI80+AJ80</f>
        <v>20</v>
      </c>
      <c r="AI80" s="5">
        <f>COUNTA(C80:AG80)-AK80-AL80-AJ80-AM80-AN80-AO80-AP80-AQ80-AR80</f>
        <v>16</v>
      </c>
      <c r="AJ80" s="17">
        <f>COUNTIF(C80:AG80,'Attendance Key '!$A$7)+COUNTIF(C80:AG80,'Attendance Key '!$A$15)*0.5</f>
        <v>4</v>
      </c>
      <c r="AK80" s="5">
        <f>COUNTIF(C80:AG80,'Attendance Key '!$A$3)+COUNTIF(C80:AG80,'Attendance Key '!$A$5)*0.5</f>
        <v>0</v>
      </c>
      <c r="AL80" s="18">
        <f>COUNTIF(C80:AG80,'Attendance Key '!$A$4)+COUNTIF(C80:AG80,'Attendance Key '!$A$6)*0.5</f>
        <v>0</v>
      </c>
      <c r="AM80" s="5">
        <f>COUNTIF(C80:AG80,'Attendance Key '!$A$10)</f>
        <v>0</v>
      </c>
      <c r="AN80" s="5">
        <f>COUNTIF(C80:AG80,'Attendance Key '!$A$8)+COUNTIF(C80:AG80,'Attendance Key '!$A$9)*0.5</f>
        <v>0</v>
      </c>
      <c r="AO80" s="5">
        <f>COUNTIF(C80:AG80,'Attendance Key '!$A$13)+COUNTIF(C80:AG80,'Attendance Key '!$A$14)*0.5</f>
        <v>0</v>
      </c>
      <c r="AP80" s="5">
        <f>COUNTIF(C80:AG80,'Attendance Key '!$A$11)+COUNTIF(C80:AF80,'Attendance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5">
        <f>COUNTIF(C80:AG80,'Attendance Key '!$A$18)+COUNTIF(C80:AG80,'Attendance Key '!$A$19)*0.5</f>
        <v>0</v>
      </c>
    </row>
    <row r="81" ht="15">
      <c r="A81" s="11" t="s">
        <v>151</v>
      </c>
      <c r="B81" s="11" t="s">
        <v>152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2" t="s">
        <v>19</v>
      </c>
      <c r="K81" s="12" t="s">
        <v>19</v>
      </c>
      <c r="L81" s="12" t="s">
        <v>19</v>
      </c>
      <c r="M81" s="12" t="s">
        <v>19</v>
      </c>
      <c r="N81" s="12" t="s">
        <v>19</v>
      </c>
      <c r="O81" s="12" t="s">
        <v>15</v>
      </c>
      <c r="P81" s="12" t="s">
        <v>15</v>
      </c>
      <c r="Q81" s="12" t="s">
        <v>19</v>
      </c>
      <c r="R81" s="12" t="s">
        <v>19</v>
      </c>
      <c r="S81" s="12" t="s">
        <v>19</v>
      </c>
      <c r="T81" s="12" t="s">
        <v>19</v>
      </c>
      <c r="U81" s="12" t="s">
        <v>19</v>
      </c>
      <c r="V81" s="12" t="s">
        <v>15</v>
      </c>
      <c r="W81" s="12" t="s">
        <v>15</v>
      </c>
      <c r="X81" s="12" t="s">
        <v>19</v>
      </c>
      <c r="Y81" s="12" t="s">
        <v>70</v>
      </c>
      <c r="Z81" s="12" t="s">
        <v>70</v>
      </c>
      <c r="AA81" s="12" t="s">
        <v>27</v>
      </c>
      <c r="AB81" s="12" t="s">
        <v>27</v>
      </c>
      <c r="AC81" s="12" t="s">
        <v>15</v>
      </c>
      <c r="AD81" s="12" t="s">
        <v>15</v>
      </c>
      <c r="AE81" s="12" t="s">
        <v>19</v>
      </c>
      <c r="AF81" s="12" t="s">
        <v>19</v>
      </c>
      <c r="AG81" s="12"/>
      <c r="AH81" s="5">
        <f>AI81+AJ81</f>
        <v>15</v>
      </c>
      <c r="AI81" s="5">
        <f>COUNTA(C81:AG81)-AK81-AL81-AJ81-AM81-AN81-AO81-AP81-AQ81-AR81</f>
        <v>13</v>
      </c>
      <c r="AJ81" s="17">
        <f>COUNTIF(C81:AG81,'Attendance Key '!$A$7)+COUNTIF(C81:AG81,'Attendance Key '!$A$15)*0.5</f>
        <v>2</v>
      </c>
      <c r="AK81" s="5">
        <f>COUNTIF(C81:AG81,'Attendance Key '!$A$3)+COUNTIF(C81:AG81,'Attendance Key '!$A$5)*0.5</f>
        <v>0</v>
      </c>
      <c r="AL81" s="18">
        <f>COUNTIF(C81:AG81,'Attendance Key '!$A$4)+COUNTIF(C81:AG81,'Attendance Key '!$A$6)*0.5</f>
        <v>0</v>
      </c>
      <c r="AM81" s="5">
        <f>COUNTIF(C81:AG81,'Attendance Key '!$A$10)</f>
        <v>0</v>
      </c>
      <c r="AN81" s="5">
        <f>COUNTIF(C81:AG81,'Attendance Key '!$A$8)+COUNTIF(C81:AG81,'Attendance Key '!$A$9)*0.5</f>
        <v>0</v>
      </c>
      <c r="AO81" s="5">
        <f>COUNTIF(C81:AG81,'Attendance Key '!$A$13)+COUNTIF(C81:AG81,'Attendance Key '!$A$14)*0.5</f>
        <v>0</v>
      </c>
      <c r="AP81" s="5">
        <f>COUNTIF(C81:AG81,'Attendance Key '!$A$11)+COUNTIF(C81:AF81,'Attendance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5">
        <f>COUNTIF(C81:AG81,'Attendance Key '!$A$18)+COUNTIF(C81:AG81,'Attendance Key '!$A$19)*0.5</f>
        <v>0</v>
      </c>
    </row>
    <row r="82" ht="15">
      <c r="A82" s="11" t="s">
        <v>153</v>
      </c>
      <c r="B82" s="11" t="s">
        <v>154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2" t="s">
        <v>19</v>
      </c>
      <c r="K82" s="12" t="s">
        <v>19</v>
      </c>
      <c r="L82" s="12" t="s">
        <v>19</v>
      </c>
      <c r="M82" s="12" t="s">
        <v>19</v>
      </c>
      <c r="N82" s="12" t="s">
        <v>71</v>
      </c>
      <c r="O82" s="12" t="s">
        <v>15</v>
      </c>
      <c r="P82" s="12" t="s">
        <v>15</v>
      </c>
      <c r="Q82" s="12" t="s">
        <v>19</v>
      </c>
      <c r="R82" s="12" t="s">
        <v>19</v>
      </c>
      <c r="S82" s="12" t="s">
        <v>19</v>
      </c>
      <c r="T82" s="12" t="s">
        <v>19</v>
      </c>
      <c r="U82" s="12" t="s">
        <v>19</v>
      </c>
      <c r="V82" s="12" t="s">
        <v>15</v>
      </c>
      <c r="W82" s="12" t="s">
        <v>15</v>
      </c>
      <c r="X82" s="12" t="s">
        <v>27</v>
      </c>
      <c r="Y82" s="12" t="s">
        <v>27</v>
      </c>
      <c r="Z82" s="12" t="s">
        <v>27</v>
      </c>
      <c r="AA82" s="12" t="s">
        <v>27</v>
      </c>
      <c r="AB82" s="12" t="s">
        <v>27</v>
      </c>
      <c r="AC82" s="12" t="s">
        <v>15</v>
      </c>
      <c r="AD82" s="12" t="s">
        <v>15</v>
      </c>
      <c r="AE82" s="12" t="s">
        <v>19</v>
      </c>
      <c r="AF82" s="12" t="s">
        <v>19</v>
      </c>
      <c r="AG82" s="12"/>
      <c r="AH82" s="5">
        <f>AI82+AJ82</f>
        <v>16.5</v>
      </c>
      <c r="AI82" s="5">
        <f>COUNTA(C82:AG82)-AK82-AL82-AJ82-AM82-AN82-AO82-AP82-AQ82-AR82</f>
        <v>11.5</v>
      </c>
      <c r="AJ82" s="17">
        <f>COUNTIF(C82:AG82,'Attendance Key '!$A$7)+COUNTIF(C82:AG82,'Attendance Key '!$A$15)*0.5</f>
        <v>5</v>
      </c>
      <c r="AK82" s="5">
        <f>COUNTIF(C82:AG82,'Attendance Key '!$A$3)+COUNTIF(C82:AG82,'Attendance Key '!$A$5)*0.5</f>
        <v>0</v>
      </c>
      <c r="AL82" s="18">
        <f>COUNTIF(C82:AG82,'Attendance Key '!$A$4)+COUNTIF(C82:AG82,'Attendance Key '!$A$6)*0.5</f>
        <v>0</v>
      </c>
      <c r="AM82" s="5">
        <f>COUNTIF(C82:AG82,'Attendance Key '!$A$10)</f>
        <v>0</v>
      </c>
      <c r="AN82" s="5">
        <f>COUNTIF(C82:AG82,'Attendance Key '!$A$8)+COUNTIF(C82:AG82,'Attendance Key '!$A$9)*0.5</f>
        <v>0</v>
      </c>
      <c r="AO82" s="5">
        <f>COUNTIF(C82:AG82,'Attendance Key '!$A$13)+COUNTIF(C82:AG82,'Attendance Key '!$A$14)*0.5</f>
        <v>0</v>
      </c>
      <c r="AP82" s="5">
        <f>COUNTIF(C82:AG82,'Attendance Key '!$A$11)+COUNTIF(C82:AF82,'Attendance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5">
        <f>COUNTIF(C82:AG82,'Attendance Key '!$A$18)+COUNTIF(C82:AG82,'Attendance Key '!$A$19)*0.5</f>
        <v>0</v>
      </c>
    </row>
    <row r="83" ht="15">
      <c r="A83" s="11" t="s">
        <v>155</v>
      </c>
      <c r="B83" s="11" t="s">
        <v>156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2" t="s">
        <v>19</v>
      </c>
      <c r="K83" s="12" t="s">
        <v>19</v>
      </c>
      <c r="L83" s="12" t="s">
        <v>19</v>
      </c>
      <c r="M83" s="12" t="s">
        <v>19</v>
      </c>
      <c r="N83" s="12" t="s">
        <v>71</v>
      </c>
      <c r="O83" s="12" t="s">
        <v>15</v>
      </c>
      <c r="P83" s="12" t="s">
        <v>15</v>
      </c>
      <c r="Q83" s="12" t="s">
        <v>19</v>
      </c>
      <c r="R83" s="12" t="s">
        <v>19</v>
      </c>
      <c r="S83" s="12" t="s">
        <v>19</v>
      </c>
      <c r="T83" s="12" t="s">
        <v>19</v>
      </c>
      <c r="U83" s="12" t="s">
        <v>19</v>
      </c>
      <c r="V83" s="12" t="s">
        <v>15</v>
      </c>
      <c r="W83" s="12" t="s">
        <v>15</v>
      </c>
      <c r="X83" s="12" t="s">
        <v>19</v>
      </c>
      <c r="Y83" s="12" t="s">
        <v>19</v>
      </c>
      <c r="Z83" s="12" t="s">
        <v>19</v>
      </c>
      <c r="AA83" s="12" t="s">
        <v>19</v>
      </c>
      <c r="AB83" s="12" t="s">
        <v>19</v>
      </c>
      <c r="AC83" s="12" t="s">
        <v>15</v>
      </c>
      <c r="AD83" s="12" t="s">
        <v>15</v>
      </c>
      <c r="AE83" s="12" t="s">
        <v>19</v>
      </c>
      <c r="AF83" s="12" t="s">
        <v>19</v>
      </c>
      <c r="AG83" s="12"/>
      <c r="AH83" s="5">
        <f>AI83+AJ83</f>
        <v>16.5</v>
      </c>
      <c r="AI83" s="5">
        <f>COUNTA(C83:AG83)-AK83-AL83-AJ83-AM83-AN83-AO83-AP83-AQ83-AR83</f>
        <v>16.5</v>
      </c>
      <c r="AJ83" s="17">
        <f>COUNTIF(C83:AG83,'Attendance Key '!$A$7)+COUNTIF(C83:AG83,'Attendance Key '!$A$15)*0.5</f>
        <v>0</v>
      </c>
      <c r="AK83" s="5">
        <f>COUNTIF(C83:AG83,'Attendance Key '!$A$3)+COUNTIF(C83:AG83,'Attendance Key '!$A$5)*0.5</f>
        <v>0</v>
      </c>
      <c r="AL83" s="18">
        <f>COUNTIF(C83:AG83,'Attendance Key '!$A$4)+COUNTIF(C83:AG83,'Attendance Key '!$A$6)*0.5</f>
        <v>0</v>
      </c>
      <c r="AM83" s="5">
        <f>COUNTIF(C83:AG83,'Attendance Key '!$A$10)</f>
        <v>0</v>
      </c>
      <c r="AN83" s="5">
        <f>COUNTIF(C83:AG83,'Attendance Key '!$A$8)+COUNTIF(C83:AG83,'Attendance Key '!$A$9)*0.5</f>
        <v>0</v>
      </c>
      <c r="AO83" s="5">
        <f>COUNTIF(C83:AG83,'Attendance Key '!$A$13)+COUNTIF(C83:AG83,'Attendance Key '!$A$14)*0.5</f>
        <v>0</v>
      </c>
      <c r="AP83" s="5">
        <f>COUNTIF(C83:AG83,'Attendance Key '!$A$11)+COUNTIF(C83:AF83,'Attendance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5">
        <f>COUNTIF(C83:AG83,'Attendance Key '!$A$18)+COUNTIF(C83:AG83,'Attendance Key '!$A$19)*0.5</f>
        <v>0</v>
      </c>
    </row>
    <row r="84" ht="15">
      <c r="A84" s="11" t="s">
        <v>170</v>
      </c>
      <c r="B84" s="11" t="s">
        <v>171</v>
      </c>
      <c r="C84" s="24"/>
      <c r="D84" s="24"/>
      <c r="E84" s="24"/>
      <c r="F84" s="24"/>
      <c r="G84" s="24"/>
      <c r="H84" s="16" t="s">
        <v>15</v>
      </c>
      <c r="I84" s="16" t="s">
        <v>15</v>
      </c>
      <c r="J84" s="24"/>
      <c r="K84" s="24"/>
      <c r="L84" s="24"/>
      <c r="M84" s="24"/>
      <c r="N84" s="24"/>
      <c r="O84" s="16" t="s">
        <v>15</v>
      </c>
      <c r="P84" s="16" t="s">
        <v>15</v>
      </c>
      <c r="Q84" s="24"/>
      <c r="R84" s="24"/>
      <c r="S84" s="24"/>
      <c r="T84" s="24"/>
      <c r="U84" s="24"/>
      <c r="V84" s="16" t="s">
        <v>15</v>
      </c>
      <c r="W84" s="16" t="s">
        <v>15</v>
      </c>
      <c r="X84" s="12" t="s">
        <v>19</v>
      </c>
      <c r="Y84" s="12" t="s">
        <v>19</v>
      </c>
      <c r="Z84" s="12" t="s">
        <v>19</v>
      </c>
      <c r="AA84" s="12" t="s">
        <v>19</v>
      </c>
      <c r="AB84" s="12" t="s">
        <v>19</v>
      </c>
      <c r="AC84" s="12" t="s">
        <v>15</v>
      </c>
      <c r="AD84" s="12" t="s">
        <v>15</v>
      </c>
      <c r="AE84" s="12" t="s">
        <v>19</v>
      </c>
      <c r="AF84" s="12" t="s">
        <v>19</v>
      </c>
      <c r="AG84" s="5"/>
      <c r="AH84" s="5">
        <f>AI84+AJ84</f>
        <v>7</v>
      </c>
      <c r="AI84" s="5">
        <f>COUNTA(C84:AG84)-AK84-AL84-AJ84-AM84-AN84-AO84-AP84-AQ84-AR84</f>
        <v>7</v>
      </c>
      <c r="AJ84" s="17">
        <f>COUNTIF(C84:AG84,'Attendance Key '!$A$7)+COUNTIF(C84:AG84,'Attendance Key '!$A$15)*0.5</f>
        <v>0</v>
      </c>
      <c r="AK84" s="5">
        <f>COUNTIF(C84:AG84,'Attendance Key '!$A$3)+COUNTIF(C84:AG84,'Attendance Key '!$A$5)*0.5</f>
        <v>0</v>
      </c>
      <c r="AL84" s="18">
        <f>COUNTIF(C84:AG84,'Attendance Key '!$A$4)+COUNTIF(C84:AG84,'Attendance Key '!$A$6)*0.5</f>
        <v>0</v>
      </c>
      <c r="AM84" s="5">
        <f>COUNTIF(C84:AG84,'Attendance Key '!$A$10)</f>
        <v>0</v>
      </c>
      <c r="AN84" s="5">
        <f>COUNTIF(C84:AG84,'Attendance Key '!$A$8)+COUNTIF(C84:AG84,'Attendance Key '!$A$9)*0.5</f>
        <v>0</v>
      </c>
      <c r="AO84" s="5">
        <f>COUNTIF(C84:AG84,'Attendance Key '!$A$13)+COUNTIF(C84:AG84,'Attendance Key '!$A$14)*0.5</f>
        <v>0</v>
      </c>
      <c r="AP84" s="5">
        <f>COUNTIF(C84:AG84,'Attendance Key '!$A$11)+COUNTIF(C84:AF84,'Attendance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5">
        <f>COUNTIF(C84:AG84,'Attendance Key '!$A$18)+COUNTIF(C84:AG84,'Attendance Key '!$A$19)*0.5</f>
        <v>0</v>
      </c>
    </row>
    <row r="85" ht="15">
      <c r="A85" s="11" t="s">
        <v>127</v>
      </c>
      <c r="B85" s="11" t="s">
        <v>128</v>
      </c>
      <c r="C85" s="24"/>
      <c r="D85" s="24"/>
      <c r="E85" s="24"/>
      <c r="F85" s="24"/>
      <c r="G85" s="24"/>
      <c r="H85" s="16" t="s">
        <v>15</v>
      </c>
      <c r="I85" s="16" t="s">
        <v>15</v>
      </c>
      <c r="J85" s="24"/>
      <c r="K85" s="24"/>
      <c r="L85" s="24"/>
      <c r="M85" s="24"/>
      <c r="N85" s="24"/>
      <c r="O85" s="16" t="s">
        <v>15</v>
      </c>
      <c r="P85" s="16" t="s">
        <v>15</v>
      </c>
      <c r="Q85" s="24"/>
      <c r="R85" s="24"/>
      <c r="S85" s="24"/>
      <c r="T85" s="24"/>
      <c r="U85" s="24"/>
      <c r="V85" s="16" t="s">
        <v>15</v>
      </c>
      <c r="W85" s="16" t="s">
        <v>15</v>
      </c>
      <c r="X85" s="12" t="s">
        <v>19</v>
      </c>
      <c r="Y85" s="12" t="s">
        <v>19</v>
      </c>
      <c r="Z85" s="12" t="s">
        <v>19</v>
      </c>
      <c r="AA85" s="12" t="s">
        <v>19</v>
      </c>
      <c r="AB85" s="12" t="s">
        <v>19</v>
      </c>
      <c r="AC85" s="12" t="s">
        <v>15</v>
      </c>
      <c r="AD85" s="12" t="s">
        <v>15</v>
      </c>
      <c r="AE85" s="12" t="s">
        <v>19</v>
      </c>
      <c r="AF85" s="12" t="s">
        <v>19</v>
      </c>
      <c r="AG85" s="5"/>
      <c r="AH85" s="5">
        <f>AI85+AJ85</f>
        <v>7</v>
      </c>
      <c r="AI85" s="5">
        <f>COUNTA(C85:AG85)-AK85-AL85-AJ85-AM85-AN85-AO85-AP85-AQ85-AR85</f>
        <v>7</v>
      </c>
      <c r="AJ85" s="17">
        <f>COUNTIF(C85:AG85,'Attendance Key '!$A$7)+COUNTIF(C85:AG85,'Attendance Key '!$A$15)*0.5</f>
        <v>0</v>
      </c>
      <c r="AK85" s="5">
        <f>COUNTIF(C85:AG85,'Attendance Key '!$A$3)+COUNTIF(C85:AG85,'Attendance Key '!$A$5)*0.5</f>
        <v>0</v>
      </c>
      <c r="AL85" s="18">
        <f>COUNTIF(C85:AG85,'Attendance Key '!$A$4)+COUNTIF(C85:AG85,'Attendance Key '!$A$6)*0.5</f>
        <v>0</v>
      </c>
      <c r="AM85" s="5">
        <f>COUNTIF(C85:AG85,'Attendance Key '!$A$10)</f>
        <v>0</v>
      </c>
      <c r="AN85" s="5">
        <f>COUNTIF(C85:AG85,'Attendance Key '!$A$8)+COUNTIF(C85:AG85,'Attendance Key '!$A$9)*0.5</f>
        <v>0</v>
      </c>
      <c r="AO85" s="5">
        <f>COUNTIF(C85:AG85,'Attendance Key '!$A$13)+COUNTIF(C85:AG85,'Attendance Key '!$A$14)*0.5</f>
        <v>0</v>
      </c>
      <c r="AP85" s="5">
        <f>COUNTIF(C85:AG85,'Attendance Key '!$A$11)+COUNTIF(C85:AF85,'Attendance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5">
        <f>COUNTIF(C85:AG85,'Attendance Key '!$A$18)+COUNTIF(C85:AG85,'Attendance Key '!$A$19)*0.5</f>
        <v>0</v>
      </c>
    </row>
    <row r="86" ht="15">
      <c r="A86" s="11" t="s">
        <v>112</v>
      </c>
      <c r="B86" s="11" t="s">
        <v>113</v>
      </c>
      <c r="C86" s="24"/>
      <c r="D86" s="24"/>
      <c r="E86" s="24"/>
      <c r="F86" s="24"/>
      <c r="G86" s="24"/>
      <c r="H86" s="16" t="s">
        <v>15</v>
      </c>
      <c r="I86" s="16" t="s">
        <v>15</v>
      </c>
      <c r="J86" s="24"/>
      <c r="K86" s="24"/>
      <c r="L86" s="24"/>
      <c r="M86" s="24"/>
      <c r="N86" s="24"/>
      <c r="O86" s="16" t="s">
        <v>15</v>
      </c>
      <c r="P86" s="16" t="s">
        <v>15</v>
      </c>
      <c r="Q86" s="24"/>
      <c r="R86" s="24"/>
      <c r="S86" s="24"/>
      <c r="T86" s="24"/>
      <c r="U86" s="24"/>
      <c r="V86" s="16" t="s">
        <v>15</v>
      </c>
      <c r="W86" s="16" t="s">
        <v>15</v>
      </c>
      <c r="X86" s="12" t="s">
        <v>19</v>
      </c>
      <c r="Y86" s="12" t="s">
        <v>19</v>
      </c>
      <c r="Z86" s="12" t="s">
        <v>19</v>
      </c>
      <c r="AA86" s="12" t="s">
        <v>19</v>
      </c>
      <c r="AB86" s="12" t="s">
        <v>19</v>
      </c>
      <c r="AC86" s="12" t="s">
        <v>15</v>
      </c>
      <c r="AD86" s="12" t="s">
        <v>15</v>
      </c>
      <c r="AE86" s="12" t="s">
        <v>19</v>
      </c>
      <c r="AF86" s="12" t="s">
        <v>19</v>
      </c>
      <c r="AG86" s="5"/>
      <c r="AH86" s="5">
        <f>AI86+AJ86</f>
        <v>7</v>
      </c>
      <c r="AI86" s="5">
        <f>COUNTA(C86:AG86)-AK86-AL86-AJ86-AM86-AN86-AO86-AP86-AQ86-AR86</f>
        <v>7</v>
      </c>
      <c r="AJ86" s="17">
        <f>COUNTIF(C86:AG86,'Attendance Key '!$A$7)+COUNTIF(C86:AG86,'Attendance Key '!$A$15)*0.5</f>
        <v>0</v>
      </c>
      <c r="AK86" s="5">
        <f>COUNTIF(C86:AG86,'Attendance Key '!$A$3)+COUNTIF(C86:AG86,'Attendance Key '!$A$5)*0.5</f>
        <v>0</v>
      </c>
      <c r="AL86" s="18">
        <f>COUNTIF(C86:AG86,'Attendance Key '!$A$4)+COUNTIF(C86:AG86,'Attendance Key '!$A$6)*0.5</f>
        <v>0</v>
      </c>
      <c r="AM86" s="5">
        <f>COUNTIF(C86:AG86,'Attendance Key '!$A$10)</f>
        <v>0</v>
      </c>
      <c r="AN86" s="5">
        <f>COUNTIF(C86:AG86,'Attendance Key '!$A$8)+COUNTIF(C86:AG86,'Attendance Key '!$A$9)*0.5</f>
        <v>0</v>
      </c>
      <c r="AO86" s="5">
        <f>COUNTIF(C86:AG86,'Attendance Key '!$A$13)+COUNTIF(C86:AG86,'Attendance Key '!$A$14)*0.5</f>
        <v>0</v>
      </c>
      <c r="AP86" s="5">
        <f>COUNTIF(C86:AG86,'Attendance Key '!$A$11)+COUNTIF(C86:AF86,'Attendance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5">
        <f>COUNTIF(C86:AG86,'Attendance Key '!$A$18)+COUNTIF(C86:AG86,'Attendance Key '!$A$19)*0.5</f>
        <v>0</v>
      </c>
    </row>
    <row r="87" ht="15">
      <c r="A87" s="11" t="s">
        <v>157</v>
      </c>
      <c r="B87" s="11" t="s">
        <v>158</v>
      </c>
      <c r="C87" s="24"/>
      <c r="D87" s="24"/>
      <c r="E87" s="24"/>
      <c r="F87" s="24"/>
      <c r="G87" s="24"/>
      <c r="H87" s="16" t="s">
        <v>15</v>
      </c>
      <c r="I87" s="16" t="s">
        <v>15</v>
      </c>
      <c r="J87" s="24"/>
      <c r="K87" s="24"/>
      <c r="L87" s="24"/>
      <c r="M87" s="24"/>
      <c r="N87" s="24"/>
      <c r="O87" s="16" t="s">
        <v>15</v>
      </c>
      <c r="P87" s="16" t="s">
        <v>15</v>
      </c>
      <c r="Q87" s="24"/>
      <c r="R87" s="24"/>
      <c r="S87" s="24"/>
      <c r="T87" s="24"/>
      <c r="U87" s="24"/>
      <c r="V87" s="16" t="s">
        <v>15</v>
      </c>
      <c r="W87" s="16" t="s">
        <v>15</v>
      </c>
      <c r="X87" s="12" t="s">
        <v>19</v>
      </c>
      <c r="Y87" s="12" t="s">
        <v>19</v>
      </c>
      <c r="Z87" s="12" t="s">
        <v>19</v>
      </c>
      <c r="AA87" s="12" t="s">
        <v>19</v>
      </c>
      <c r="AB87" s="12" t="s">
        <v>19</v>
      </c>
      <c r="AC87" s="12" t="s">
        <v>15</v>
      </c>
      <c r="AD87" s="12" t="s">
        <v>15</v>
      </c>
      <c r="AE87" s="12" t="s">
        <v>19</v>
      </c>
      <c r="AF87" s="12" t="s">
        <v>19</v>
      </c>
      <c r="AG87" s="5"/>
      <c r="AH87" s="5">
        <f>AI87+AJ87</f>
        <v>7</v>
      </c>
      <c r="AI87" s="5">
        <f>COUNTA(C87:AG87)-AK87-AL87-AJ87-AM87-AN87-AO87-AP87-AQ87-AR87</f>
        <v>7</v>
      </c>
      <c r="AJ87" s="17">
        <f>COUNTIF(C87:AG87,'Attendance Key '!$A$7)+COUNTIF(C87:AG87,'Attendance Key '!$A$15)*0.5</f>
        <v>0</v>
      </c>
      <c r="AK87" s="5">
        <f>COUNTIF(C87:AG87,'Attendance Key '!$A$3)+COUNTIF(C87:AG87,'Attendance Key '!$A$5)*0.5</f>
        <v>0</v>
      </c>
      <c r="AL87" s="18">
        <f>COUNTIF(C87:AG87,'Attendance Key '!$A$4)+COUNTIF(C87:AG87,'Attendance Key '!$A$6)*0.5</f>
        <v>0</v>
      </c>
      <c r="AM87" s="5">
        <f>COUNTIF(C87:AG87,'Attendance Key '!$A$10)</f>
        <v>0</v>
      </c>
      <c r="AN87" s="5">
        <f>COUNTIF(C87:AG87,'Attendance Key '!$A$8)+COUNTIF(C87:AG87,'Attendance Key '!$A$9)*0.5</f>
        <v>0</v>
      </c>
      <c r="AO87" s="5">
        <f>COUNTIF(C87:AG87,'Attendance Key '!$A$13)+COUNTIF(C87:AG87,'Attendance Key '!$A$14)*0.5</f>
        <v>0</v>
      </c>
      <c r="AP87" s="5">
        <f>COUNTIF(C87:AG87,'Attendance Key '!$A$11)+COUNTIF(C87:AF87,'Attendance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5">
        <f>COUNTIF(C87:AG87,'Attendance Key '!$A$18)+COUNTIF(C87:AG87,'Attendance Key '!$A$19)*0.5</f>
        <v>0</v>
      </c>
    </row>
    <row r="88" ht="12.7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2.7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2.7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2.7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2.7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ht="12.7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ht="12.7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ht="12.7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ht="12.7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ht="12.7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ht="12.7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ht="12.7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ht="12.7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ht="12.7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ht="12.7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</sheetData>
  <mergeCells count="1">
    <mergeCell ref="A1:B1"/>
  </mergeCells>
  <dataValidations count="2" disablePrompts="1">
    <dataValidation sqref="C84:G87 J84:N87 Q84:U87 AG3:AG87 C88:AG1010" type="list" allowBlank="1" errorStyle="stop" imeMode="noControl" operator="between" showDropDown="0" showErrorMessage="0" showInputMessage="0">
      <formula1>'Attendance Key '!$A$2:$A$18</formula1>
    </dataValidation>
    <dataValidation sqref="C3:AF83 H84:I87 O84:P87 V84:AF87" type="list" allowBlank="1" errorStyle="stop" imeMode="noControl" operator="between" showDropDown="0" showErrorMessage="0" showInputMessage="0">
      <formula1>'Attendance Key '!$A$2:$A$19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3" ySplit="2" topLeftCell="D3" activePane="bottomRight" state="frozen"/>
      <selection activeCell="B85" activeCellId="0" sqref="B85"/>
    </sheetView>
  </sheetViews>
  <sheetFormatPr defaultColWidth="12.5703125" defaultRowHeight="15.75" customHeight="1"/>
  <cols>
    <col customWidth="1" min="2" max="2" width="21.421875"/>
    <col hidden="1" min="33" max="33" width="12.5703125"/>
    <col customWidth="1" min="36" max="36" width="13.7109375"/>
    <col customWidth="1" min="42" max="42" width="14.42578125"/>
    <col customWidth="1" min="45" max="45" width="14.140625"/>
  </cols>
  <sheetData>
    <row r="1" ht="13.5">
      <c r="A1" s="25"/>
      <c r="B1" s="25"/>
      <c r="C1" s="3">
        <v>44652</v>
      </c>
      <c r="D1" s="3">
        <v>44653</v>
      </c>
      <c r="E1" s="3">
        <v>44654</v>
      </c>
      <c r="F1" s="3">
        <v>44655</v>
      </c>
      <c r="G1" s="3">
        <v>44656</v>
      </c>
      <c r="H1" s="3">
        <v>44657</v>
      </c>
      <c r="I1" s="3">
        <v>44658</v>
      </c>
      <c r="J1" s="3">
        <v>44659</v>
      </c>
      <c r="K1" s="3">
        <v>44660</v>
      </c>
      <c r="L1" s="3">
        <v>44661</v>
      </c>
      <c r="M1" s="3">
        <v>44662</v>
      </c>
      <c r="N1" s="3">
        <v>44663</v>
      </c>
      <c r="O1" s="3">
        <v>44664</v>
      </c>
      <c r="P1" s="3">
        <v>44665</v>
      </c>
      <c r="Q1" s="3">
        <v>44666</v>
      </c>
      <c r="R1" s="3">
        <v>44667</v>
      </c>
      <c r="S1" s="3">
        <v>44668</v>
      </c>
      <c r="T1" s="3">
        <v>44669</v>
      </c>
      <c r="U1" s="3">
        <v>44670</v>
      </c>
      <c r="V1" s="3">
        <v>44671</v>
      </c>
      <c r="W1" s="3">
        <v>44672</v>
      </c>
      <c r="X1" s="3">
        <v>44673</v>
      </c>
      <c r="Y1" s="3">
        <v>44674</v>
      </c>
      <c r="Z1" s="3">
        <v>44675</v>
      </c>
      <c r="AA1" s="3">
        <v>44676</v>
      </c>
      <c r="AB1" s="3">
        <v>44677</v>
      </c>
      <c r="AC1" s="3">
        <v>44678</v>
      </c>
      <c r="AD1" s="3">
        <v>44679</v>
      </c>
      <c r="AE1" s="3">
        <v>44680</v>
      </c>
      <c r="AF1" s="3">
        <v>44681</v>
      </c>
      <c r="AG1" s="3">
        <v>44682</v>
      </c>
      <c r="AH1" s="4" t="s">
        <v>0</v>
      </c>
      <c r="AI1" s="4" t="s">
        <v>1</v>
      </c>
      <c r="AJ1" s="5" t="s">
        <v>2</v>
      </c>
      <c r="AK1" s="6" t="s">
        <v>3</v>
      </c>
      <c r="AL1" s="6" t="s">
        <v>4</v>
      </c>
      <c r="AM1" s="5" t="s">
        <v>5</v>
      </c>
      <c r="AN1" s="5" t="s">
        <v>6</v>
      </c>
      <c r="AO1" s="6" t="s">
        <v>7</v>
      </c>
      <c r="AP1" s="5" t="s">
        <v>8</v>
      </c>
      <c r="AQ1" s="5" t="s">
        <v>9</v>
      </c>
      <c r="AR1" s="5" t="s">
        <v>10</v>
      </c>
      <c r="AS1" s="5" t="s">
        <v>11</v>
      </c>
    </row>
    <row r="2" ht="13.5">
      <c r="A2" s="7" t="s">
        <v>12</v>
      </c>
      <c r="B2" s="7" t="s">
        <v>13</v>
      </c>
      <c r="C2" s="8">
        <f t="shared" ref="C2:AG2" si="2">C1</f>
        <v>44652</v>
      </c>
      <c r="D2" s="8">
        <f t="shared" si="2"/>
        <v>44653</v>
      </c>
      <c r="E2" s="8">
        <f t="shared" si="2"/>
        <v>44654</v>
      </c>
      <c r="F2" s="8">
        <f t="shared" si="2"/>
        <v>44655</v>
      </c>
      <c r="G2" s="8">
        <f t="shared" si="2"/>
        <v>44656</v>
      </c>
      <c r="H2" s="8">
        <f t="shared" si="2"/>
        <v>44657</v>
      </c>
      <c r="I2" s="8">
        <f t="shared" si="2"/>
        <v>44658</v>
      </c>
      <c r="J2" s="8">
        <f t="shared" si="2"/>
        <v>44659</v>
      </c>
      <c r="K2" s="8">
        <f t="shared" si="2"/>
        <v>44660</v>
      </c>
      <c r="L2" s="8">
        <f t="shared" si="2"/>
        <v>44661</v>
      </c>
      <c r="M2" s="8">
        <f t="shared" si="2"/>
        <v>44662</v>
      </c>
      <c r="N2" s="8">
        <f t="shared" si="2"/>
        <v>44663</v>
      </c>
      <c r="O2" s="8">
        <f t="shared" si="2"/>
        <v>44664</v>
      </c>
      <c r="P2" s="8">
        <f t="shared" si="2"/>
        <v>44665</v>
      </c>
      <c r="Q2" s="8">
        <f t="shared" si="2"/>
        <v>44666</v>
      </c>
      <c r="R2" s="8">
        <f t="shared" si="2"/>
        <v>44667</v>
      </c>
      <c r="S2" s="8">
        <f t="shared" si="2"/>
        <v>44668</v>
      </c>
      <c r="T2" s="8">
        <f t="shared" si="2"/>
        <v>44669</v>
      </c>
      <c r="U2" s="8">
        <f t="shared" si="2"/>
        <v>44670</v>
      </c>
      <c r="V2" s="8">
        <f t="shared" si="2"/>
        <v>44671</v>
      </c>
      <c r="W2" s="8">
        <f t="shared" si="2"/>
        <v>44672</v>
      </c>
      <c r="X2" s="8">
        <f t="shared" si="2"/>
        <v>44673</v>
      </c>
      <c r="Y2" s="8">
        <f t="shared" si="2"/>
        <v>44674</v>
      </c>
      <c r="Z2" s="8">
        <f t="shared" si="2"/>
        <v>44675</v>
      </c>
      <c r="AA2" s="8">
        <f t="shared" si="2"/>
        <v>44676</v>
      </c>
      <c r="AB2" s="8">
        <f t="shared" si="2"/>
        <v>44677</v>
      </c>
      <c r="AC2" s="8">
        <f t="shared" si="2"/>
        <v>44678</v>
      </c>
      <c r="AD2" s="8">
        <f t="shared" si="2"/>
        <v>44679</v>
      </c>
      <c r="AE2" s="8">
        <f t="shared" si="2"/>
        <v>44680</v>
      </c>
      <c r="AF2" s="8">
        <f t="shared" si="2"/>
        <v>44681</v>
      </c>
      <c r="AG2" s="8">
        <f t="shared" si="2"/>
        <v>44682</v>
      </c>
      <c r="AH2" s="9" t="s">
        <v>14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 xml:space="preserve">BL </v>
      </c>
      <c r="AN2" s="10" t="str">
        <f>'Attendance Key '!A8</f>
        <v>FFL</v>
      </c>
      <c r="AO2" s="10" t="str">
        <f>'Attendance Key '!A13</f>
        <v xml:space="preserve">BRL </v>
      </c>
      <c r="AP2" s="10" t="str">
        <f>'Attendance Key '!A11</f>
        <v>LWP</v>
      </c>
      <c r="AQ2" s="9" t="s">
        <v>15</v>
      </c>
      <c r="AR2" s="9" t="s">
        <v>16</v>
      </c>
      <c r="AS2" s="9" t="str">
        <f>'Attendance Key '!A18</f>
        <v>ML</v>
      </c>
    </row>
    <row r="3" ht="17.25">
      <c r="A3" s="11" t="s">
        <v>17</v>
      </c>
      <c r="B3" s="11" t="s">
        <v>18</v>
      </c>
      <c r="C3" s="12" t="s">
        <v>19</v>
      </c>
      <c r="D3" s="12" t="s">
        <v>15</v>
      </c>
      <c r="E3" s="12" t="s">
        <v>15</v>
      </c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15</v>
      </c>
      <c r="L3" s="12" t="s">
        <v>15</v>
      </c>
      <c r="M3" s="12" t="s">
        <v>19</v>
      </c>
      <c r="N3" s="12" t="s">
        <v>19</v>
      </c>
      <c r="O3" s="12" t="s">
        <v>19</v>
      </c>
      <c r="P3" s="12" t="s">
        <v>19</v>
      </c>
      <c r="Q3" s="12" t="s">
        <v>19</v>
      </c>
      <c r="R3" s="12" t="s">
        <v>15</v>
      </c>
      <c r="S3" s="12" t="s">
        <v>15</v>
      </c>
      <c r="T3" s="12" t="s">
        <v>19</v>
      </c>
      <c r="U3" s="12" t="s">
        <v>19</v>
      </c>
      <c r="V3" s="12" t="s">
        <v>19</v>
      </c>
      <c r="W3" s="12" t="s">
        <v>19</v>
      </c>
      <c r="X3" s="12" t="s">
        <v>19</v>
      </c>
      <c r="Y3" s="12" t="s">
        <v>15</v>
      </c>
      <c r="Z3" s="12" t="s">
        <v>15</v>
      </c>
      <c r="AA3" s="12" t="s">
        <v>19</v>
      </c>
      <c r="AB3" s="12" t="s">
        <v>19</v>
      </c>
      <c r="AC3" s="12" t="s">
        <v>19</v>
      </c>
      <c r="AD3" s="12" t="s">
        <v>19</v>
      </c>
      <c r="AE3" s="12" t="s">
        <v>19</v>
      </c>
      <c r="AF3" s="12" t="s">
        <v>15</v>
      </c>
      <c r="AG3" s="12"/>
      <c r="AH3" s="5">
        <f>AI3+AJ3</f>
        <v>21</v>
      </c>
      <c r="AI3" s="5">
        <f>COUNTA(C3:AG3)-AK3-AL3-AJ3-AM3-AN3-AO3-AP3-AQ3-AR3</f>
        <v>21</v>
      </c>
      <c r="AJ3" s="13">
        <f>COUNTIF(C3:AG3,'Attendance Key '!$A$7)+COUNTIF(C3:AG3,'Attendance Key '!$A$15)*0.5</f>
        <v>0</v>
      </c>
      <c r="AK3" s="5">
        <f>COUNTIF(C3:AG3,'Attendance Key '!$A$3)+COUNTIF(C3:AG3,'Attendance Key '!$A$5)*0.5</f>
        <v>0</v>
      </c>
      <c r="AL3" s="14">
        <f>COUNTIF(C3:AG3,'Attendance Key '!$A$4)+COUNTIF(C3:AG3,'Attendance Key '!$A$6)*0.5</f>
        <v>0</v>
      </c>
      <c r="AM3" s="5">
        <f>COUNTIF(C3:AG3,'Attendance Key '!$A$10)</f>
        <v>0</v>
      </c>
      <c r="AN3" s="5">
        <f>COUNTIF(C3:AG3,'Attendance Key '!$A$8)+COUNTIF(C3:AG3,'Attendance Key '!$A$9)*0.5</f>
        <v>0</v>
      </c>
      <c r="AO3" s="5">
        <f>COUNTIF(C3:AG3,'Attendance Key '!$A$13)+COUNTIF(C3:AG3,'Attendance Key '!$A$14)*0.5</f>
        <v>0</v>
      </c>
      <c r="AP3" s="5">
        <f>COUNTIF(C3:AG3,'Attendance Key '!$A$11)+COUNTIF(C3:AF3,'Attendance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5">
        <f>COUNTIF(C3:AG3,'Attendance Key '!$A$18)+COUNTIF(C3:AG3,'Attendance Key '!$A$19)*0.5</f>
        <v>0</v>
      </c>
    </row>
    <row r="4" ht="17.25">
      <c r="A4" s="11" t="s">
        <v>20</v>
      </c>
      <c r="B4" s="11" t="s">
        <v>21</v>
      </c>
      <c r="C4" s="12" t="s">
        <v>19</v>
      </c>
      <c r="D4" s="12" t="s">
        <v>15</v>
      </c>
      <c r="E4" s="12" t="s">
        <v>15</v>
      </c>
      <c r="F4" s="12" t="s">
        <v>19</v>
      </c>
      <c r="G4" s="12" t="s">
        <v>19</v>
      </c>
      <c r="H4" s="12" t="s">
        <v>19</v>
      </c>
      <c r="I4" s="12" t="s">
        <v>19</v>
      </c>
      <c r="J4" s="12" t="s">
        <v>19</v>
      </c>
      <c r="K4" s="12" t="s">
        <v>15</v>
      </c>
      <c r="L4" s="12" t="s">
        <v>15</v>
      </c>
      <c r="M4" s="12" t="s">
        <v>19</v>
      </c>
      <c r="N4" s="12" t="s">
        <v>19</v>
      </c>
      <c r="O4" s="12" t="s">
        <v>19</v>
      </c>
      <c r="P4" s="12" t="s">
        <v>19</v>
      </c>
      <c r="Q4" s="12" t="s">
        <v>19</v>
      </c>
      <c r="R4" s="12" t="s">
        <v>15</v>
      </c>
      <c r="S4" s="12" t="s">
        <v>15</v>
      </c>
      <c r="T4" s="12" t="s">
        <v>19</v>
      </c>
      <c r="U4" s="12" t="s">
        <v>19</v>
      </c>
      <c r="V4" s="12" t="s">
        <v>19</v>
      </c>
      <c r="W4" s="12" t="s">
        <v>19</v>
      </c>
      <c r="X4" s="12" t="s">
        <v>19</v>
      </c>
      <c r="Y4" s="12" t="s">
        <v>15</v>
      </c>
      <c r="Z4" s="12" t="s">
        <v>15</v>
      </c>
      <c r="AA4" s="12" t="s">
        <v>19</v>
      </c>
      <c r="AB4" s="12" t="s">
        <v>19</v>
      </c>
      <c r="AC4" s="12" t="s">
        <v>19</v>
      </c>
      <c r="AD4" s="12" t="s">
        <v>19</v>
      </c>
      <c r="AE4" s="12" t="s">
        <v>19</v>
      </c>
      <c r="AF4" s="12" t="s">
        <v>15</v>
      </c>
      <c r="AG4" s="12"/>
      <c r="AH4" s="5">
        <f>AI4+AJ4</f>
        <v>21</v>
      </c>
      <c r="AI4" s="5">
        <f>COUNTA(C4:AG4)-AK4-AL4-AJ4-AM4-AN4-AO4-AP4-AQ4-AR4</f>
        <v>21</v>
      </c>
      <c r="AJ4" s="13">
        <f>COUNTIF(C4:AG4,'Attendance Key '!$A$7)+COUNTIF(C4:AG4,'Attendance Key '!$A$15)*0.5</f>
        <v>0</v>
      </c>
      <c r="AK4" s="5">
        <f>COUNTIF(C4:AG4,'Attendance Key '!$A$3)+COUNTIF(C4:AG4,'Attendance Key '!$A$5)*0.5</f>
        <v>0</v>
      </c>
      <c r="AL4" s="14">
        <f>COUNTIF(C4:AG4,'Attendance Key '!$A$4)+COUNTIF(C4:AG4,'Attendance Key '!$A$6)*0.5</f>
        <v>0</v>
      </c>
      <c r="AM4" s="5">
        <f>COUNTIF(C4:AG4,'Attendance Key '!$A$10)</f>
        <v>0</v>
      </c>
      <c r="AN4" s="5">
        <f>COUNTIF(C4:AG4,'Attendance Key '!$A$8)+COUNTIF(C4:AG4,'Attendance Key '!$A$9)*0.5</f>
        <v>0</v>
      </c>
      <c r="AO4" s="5">
        <f>COUNTIF(C4:AG4,'Attendance Key '!$A$13)+COUNTIF(C4:AG4,'Attendance Key '!$A$14)*0.5</f>
        <v>0</v>
      </c>
      <c r="AP4" s="5">
        <f>COUNTIF(C4:AG4,'Attendance Key '!$A$11)+COUNTIF(C4:AF4,'Attendance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5">
        <f>COUNTIF(C4:AG4,'Attendance Key '!$A$18)+COUNTIF(C4:AG4,'Attendance Key '!$A$19)*0.5</f>
        <v>0</v>
      </c>
    </row>
    <row r="5" ht="17.25">
      <c r="A5" s="11" t="s">
        <v>22</v>
      </c>
      <c r="B5" s="11" t="s">
        <v>23</v>
      </c>
      <c r="C5" s="12" t="s">
        <v>19</v>
      </c>
      <c r="D5" s="12" t="s">
        <v>15</v>
      </c>
      <c r="E5" s="12" t="s">
        <v>15</v>
      </c>
      <c r="F5" s="12" t="s">
        <v>27</v>
      </c>
      <c r="G5" s="12" t="s">
        <v>19</v>
      </c>
      <c r="H5" s="12" t="s">
        <v>19</v>
      </c>
      <c r="I5" s="12" t="s">
        <v>19</v>
      </c>
      <c r="J5" s="12" t="s">
        <v>19</v>
      </c>
      <c r="K5" s="12" t="s">
        <v>15</v>
      </c>
      <c r="L5" s="12" t="s">
        <v>15</v>
      </c>
      <c r="M5" s="12" t="s">
        <v>19</v>
      </c>
      <c r="N5" s="12" t="s">
        <v>19</v>
      </c>
      <c r="O5" s="12" t="s">
        <v>19</v>
      </c>
      <c r="P5" s="12" t="s">
        <v>19</v>
      </c>
      <c r="Q5" s="12" t="s">
        <v>19</v>
      </c>
      <c r="R5" s="12" t="s">
        <v>15</v>
      </c>
      <c r="S5" s="12" t="s">
        <v>15</v>
      </c>
      <c r="T5" s="12" t="s">
        <v>19</v>
      </c>
      <c r="U5" s="12" t="s">
        <v>19</v>
      </c>
      <c r="V5" s="12" t="s">
        <v>19</v>
      </c>
      <c r="W5" s="12" t="s">
        <v>19</v>
      </c>
      <c r="X5" s="12" t="s">
        <v>19</v>
      </c>
      <c r="Y5" s="12" t="s">
        <v>15</v>
      </c>
      <c r="Z5" s="12" t="s">
        <v>15</v>
      </c>
      <c r="AA5" s="12" t="s">
        <v>19</v>
      </c>
      <c r="AB5" s="12" t="s">
        <v>19</v>
      </c>
      <c r="AC5" s="12" t="s">
        <v>19</v>
      </c>
      <c r="AD5" s="12" t="s">
        <v>19</v>
      </c>
      <c r="AE5" s="12" t="s">
        <v>19</v>
      </c>
      <c r="AF5" s="12" t="s">
        <v>15</v>
      </c>
      <c r="AG5" s="12"/>
      <c r="AH5" s="5">
        <f>AI5+AJ5</f>
        <v>21</v>
      </c>
      <c r="AI5" s="5">
        <f>COUNTA(C5:AG5)-AK5-AL5-AJ5-AM5-AN5-AO5-AP5-AQ5-AR5</f>
        <v>20</v>
      </c>
      <c r="AJ5" s="13">
        <f>COUNTIF(C5:AG5,'Attendance Key '!$A$7)+COUNTIF(C5:AG5,'Attendance Key '!$A$15)*0.5</f>
        <v>1</v>
      </c>
      <c r="AK5" s="5">
        <f>COUNTIF(C5:AG5,'Attendance Key '!$A$3)+COUNTIF(C5:AG5,'Attendance Key '!$A$5)*0.5</f>
        <v>0</v>
      </c>
      <c r="AL5" s="14">
        <f>COUNTIF(C5:AG5,'Attendance Key '!$A$4)+COUNTIF(C5:AG5,'Attendance Key '!$A$6)*0.5</f>
        <v>0</v>
      </c>
      <c r="AM5" s="5">
        <f>COUNTIF(C5:AG5,'Attendance Key '!$A$10)</f>
        <v>0</v>
      </c>
      <c r="AN5" s="5">
        <f>COUNTIF(C5:AG5,'Attendance Key '!$A$8)+COUNTIF(C5:AG5,'Attendance Key '!$A$9)*0.5</f>
        <v>0</v>
      </c>
      <c r="AO5" s="5">
        <f>COUNTIF(C5:AG5,'Attendance Key '!$A$13)+COUNTIF(C5:AG5,'Attendance Key '!$A$14)*0.5</f>
        <v>0</v>
      </c>
      <c r="AP5" s="5">
        <f>COUNTIF(C5:AG5,'Attendance Key '!$A$11)+COUNTIF(C5:AF5,'Attendance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5">
        <f>COUNTIF(C5:AG5,'Attendance Key '!$A$18)+COUNTIF(C5:AG5,'Attendance Key '!$A$19)*0.5</f>
        <v>0</v>
      </c>
    </row>
    <row r="6" ht="17.25">
      <c r="A6" s="11" t="s">
        <v>24</v>
      </c>
      <c r="B6" s="11" t="s">
        <v>25</v>
      </c>
      <c r="C6" s="12" t="s">
        <v>19</v>
      </c>
      <c r="D6" s="12" t="s">
        <v>15</v>
      </c>
      <c r="E6" s="12" t="s">
        <v>15</v>
      </c>
      <c r="F6" s="12" t="s">
        <v>19</v>
      </c>
      <c r="G6" s="12" t="s">
        <v>19</v>
      </c>
      <c r="H6" s="12" t="s">
        <v>19</v>
      </c>
      <c r="I6" s="12" t="s">
        <v>27</v>
      </c>
      <c r="J6" s="12" t="s">
        <v>30</v>
      </c>
      <c r="K6" s="12" t="s">
        <v>15</v>
      </c>
      <c r="L6" s="12" t="s">
        <v>15</v>
      </c>
      <c r="M6" s="12" t="s">
        <v>30</v>
      </c>
      <c r="N6" s="12" t="s">
        <v>30</v>
      </c>
      <c r="O6" s="12" t="s">
        <v>30</v>
      </c>
      <c r="P6" s="12" t="s">
        <v>30</v>
      </c>
      <c r="Q6" s="12" t="s">
        <v>30</v>
      </c>
      <c r="R6" s="12" t="s">
        <v>15</v>
      </c>
      <c r="S6" s="12" t="s">
        <v>15</v>
      </c>
      <c r="T6" s="12" t="s">
        <v>19</v>
      </c>
      <c r="U6" s="12" t="s">
        <v>19</v>
      </c>
      <c r="V6" s="12" t="s">
        <v>19</v>
      </c>
      <c r="W6" s="12" t="s">
        <v>19</v>
      </c>
      <c r="X6" s="12" t="s">
        <v>19</v>
      </c>
      <c r="Y6" s="12" t="s">
        <v>15</v>
      </c>
      <c r="Z6" s="12" t="s">
        <v>15</v>
      </c>
      <c r="AA6" s="12" t="s">
        <v>19</v>
      </c>
      <c r="AB6" s="12" t="s">
        <v>19</v>
      </c>
      <c r="AC6" s="12" t="s">
        <v>27</v>
      </c>
      <c r="AD6" s="12" t="s">
        <v>57</v>
      </c>
      <c r="AE6" s="12" t="s">
        <v>27</v>
      </c>
      <c r="AF6" s="12" t="s">
        <v>15</v>
      </c>
      <c r="AG6" s="12"/>
      <c r="AH6" s="5">
        <f>AI6+AJ6</f>
        <v>15</v>
      </c>
      <c r="AI6" s="5">
        <f>COUNTA(C6:AG6)-AK6-AL6-AJ6-AM6-AN6-AO6-AP6-AQ6-AR6</f>
        <v>12</v>
      </c>
      <c r="AJ6" s="13">
        <f>COUNTIF(C6:AG6,'Attendance Key '!$A$7)+COUNTIF(C6:AG6,'Attendance Key '!$A$15)*0.5</f>
        <v>3</v>
      </c>
      <c r="AK6" s="5">
        <f>COUNTIF(C6:AG6,'Attendance Key '!$A$3)+COUNTIF(C6:AG6,'Attendance Key '!$A$5)*0.5</f>
        <v>6</v>
      </c>
      <c r="AL6" s="14">
        <f>COUNTIF(C6:AG6,'Attendance Key '!$A$4)+COUNTIF(C6:AG6,'Attendance Key '!$A$6)*0.5</f>
        <v>0</v>
      </c>
      <c r="AM6" s="5">
        <f>COUNTIF(C6:AG6,'Attendance Key '!$A$10)</f>
        <v>0</v>
      </c>
      <c r="AN6" s="5">
        <f>COUNTIF(C6:AG6,'Attendance Key '!$A$8)+COUNTIF(C6:AG6,'Attendance Key '!$A$9)*0.5</f>
        <v>0</v>
      </c>
      <c r="AO6" s="5">
        <f>COUNTIF(C6:AG6,'Attendance Key '!$A$13)+COUNTIF(C6:AG6,'Attendance Key '!$A$14)*0.5</f>
        <v>0</v>
      </c>
      <c r="AP6" s="5">
        <f>COUNTIF(C6:AG6,'Attendance Key '!$A$11)+COUNTIF(C6:AF6,'Attendance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5">
        <f>COUNTIF(C6:AG6,'Attendance Key '!$A$18)+COUNTIF(C6:AG6,'Attendance Key '!$A$19)*0.5</f>
        <v>1</v>
      </c>
    </row>
    <row r="7" ht="17.25">
      <c r="A7" s="11" t="s">
        <v>28</v>
      </c>
      <c r="B7" s="11" t="s">
        <v>29</v>
      </c>
      <c r="C7" s="12" t="s">
        <v>19</v>
      </c>
      <c r="D7" s="12" t="s">
        <v>15</v>
      </c>
      <c r="E7" s="12" t="s">
        <v>15</v>
      </c>
      <c r="F7" s="12" t="s">
        <v>19</v>
      </c>
      <c r="G7" s="12" t="s">
        <v>19</v>
      </c>
      <c r="H7" s="12" t="s">
        <v>19</v>
      </c>
      <c r="I7" s="12" t="s">
        <v>19</v>
      </c>
      <c r="J7" s="12" t="s">
        <v>19</v>
      </c>
      <c r="K7" s="12" t="s">
        <v>15</v>
      </c>
      <c r="L7" s="12" t="s">
        <v>15</v>
      </c>
      <c r="M7" s="12" t="s">
        <v>19</v>
      </c>
      <c r="N7" s="12" t="s">
        <v>19</v>
      </c>
      <c r="O7" s="12" t="s">
        <v>19</v>
      </c>
      <c r="P7" s="12" t="s">
        <v>19</v>
      </c>
      <c r="Q7" s="12" t="s">
        <v>19</v>
      </c>
      <c r="R7" s="12" t="s">
        <v>15</v>
      </c>
      <c r="S7" s="12" t="s">
        <v>15</v>
      </c>
      <c r="T7" s="12" t="s">
        <v>19</v>
      </c>
      <c r="U7" s="12" t="s">
        <v>19</v>
      </c>
      <c r="V7" s="12" t="s">
        <v>19</v>
      </c>
      <c r="W7" s="12" t="s">
        <v>19</v>
      </c>
      <c r="X7" s="12" t="s">
        <v>19</v>
      </c>
      <c r="Y7" s="12" t="s">
        <v>15</v>
      </c>
      <c r="Z7" s="12" t="s">
        <v>15</v>
      </c>
      <c r="AA7" s="12" t="s">
        <v>19</v>
      </c>
      <c r="AB7" s="12" t="s">
        <v>19</v>
      </c>
      <c r="AC7" s="12" t="s">
        <v>19</v>
      </c>
      <c r="AD7" s="12" t="s">
        <v>19</v>
      </c>
      <c r="AE7" s="12" t="s">
        <v>19</v>
      </c>
      <c r="AF7" s="12" t="s">
        <v>15</v>
      </c>
      <c r="AG7" s="12"/>
      <c r="AH7" s="5">
        <f>AI7+AJ7</f>
        <v>21</v>
      </c>
      <c r="AI7" s="5">
        <f>COUNTA(C7:AG7)-AK7-AL7-AJ7-AM7-AN7-AO7-AP7-AQ7-AR7</f>
        <v>21</v>
      </c>
      <c r="AJ7" s="13">
        <f>COUNTIF(C7:AG7,'Attendance Key '!$A$7)+COUNTIF(C7:AG7,'Attendance Key '!$A$15)*0.5</f>
        <v>0</v>
      </c>
      <c r="AK7" s="5">
        <f>COUNTIF(C7:AG7,'Attendance Key '!$A$3)+COUNTIF(C7:AG7,'Attendance Key '!$A$5)*0.5</f>
        <v>0</v>
      </c>
      <c r="AL7" s="14">
        <f>COUNTIF(C7:AG7,'Attendance Key '!$A$4)+COUNTIF(C7:AG7,'Attendance Key '!$A$6)*0.5</f>
        <v>0</v>
      </c>
      <c r="AM7" s="5">
        <f>COUNTIF(C7:AG7,'Attendance Key '!$A$10)</f>
        <v>0</v>
      </c>
      <c r="AN7" s="5">
        <f>COUNTIF(C7:AG7,'Attendance Key '!$A$8)+COUNTIF(C7:AG7,'Attendance Key '!$A$9)*0.5</f>
        <v>0</v>
      </c>
      <c r="AO7" s="5">
        <f>COUNTIF(C7:AG7,'Attendance Key '!$A$13)+COUNTIF(C7:AG7,'Attendance Key '!$A$14)*0.5</f>
        <v>0</v>
      </c>
      <c r="AP7" s="5">
        <f>COUNTIF(C7:AG7,'Attendance Key '!$A$11)+COUNTIF(C7:AF7,'Attendance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5">
        <f>COUNTIF(C7:AG7,'Attendance Key '!$A$18)+COUNTIF(C7:AG7,'Attendance Key '!$A$19)*0.5</f>
        <v>0</v>
      </c>
    </row>
    <row r="8" ht="17.25">
      <c r="A8" s="11" t="s">
        <v>31</v>
      </c>
      <c r="B8" s="11" t="s">
        <v>32</v>
      </c>
      <c r="C8" s="12" t="s">
        <v>19</v>
      </c>
      <c r="D8" s="12" t="s">
        <v>15</v>
      </c>
      <c r="E8" s="12" t="s">
        <v>15</v>
      </c>
      <c r="F8" s="12" t="s">
        <v>19</v>
      </c>
      <c r="G8" s="12" t="s">
        <v>19</v>
      </c>
      <c r="H8" s="12" t="s">
        <v>19</v>
      </c>
      <c r="I8" s="12" t="s">
        <v>19</v>
      </c>
      <c r="J8" s="12" t="s">
        <v>19</v>
      </c>
      <c r="K8" s="12" t="s">
        <v>15</v>
      </c>
      <c r="L8" s="12" t="s">
        <v>15</v>
      </c>
      <c r="M8" s="12" t="s">
        <v>19</v>
      </c>
      <c r="N8" s="12" t="s">
        <v>19</v>
      </c>
      <c r="O8" s="12" t="s">
        <v>19</v>
      </c>
      <c r="P8" s="12" t="s">
        <v>19</v>
      </c>
      <c r="Q8" s="12" t="s">
        <v>19</v>
      </c>
      <c r="R8" s="12" t="s">
        <v>15</v>
      </c>
      <c r="S8" s="12" t="s">
        <v>15</v>
      </c>
      <c r="T8" s="12" t="s">
        <v>19</v>
      </c>
      <c r="U8" s="12" t="s">
        <v>19</v>
      </c>
      <c r="V8" s="12" t="s">
        <v>19</v>
      </c>
      <c r="W8" s="12" t="s">
        <v>19</v>
      </c>
      <c r="X8" s="12" t="s">
        <v>19</v>
      </c>
      <c r="Y8" s="12" t="s">
        <v>15</v>
      </c>
      <c r="Z8" s="12" t="s">
        <v>15</v>
      </c>
      <c r="AA8" s="12" t="s">
        <v>30</v>
      </c>
      <c r="AB8" s="12" t="s">
        <v>19</v>
      </c>
      <c r="AC8" s="12" t="s">
        <v>19</v>
      </c>
      <c r="AD8" s="12" t="s">
        <v>19</v>
      </c>
      <c r="AE8" s="12" t="s">
        <v>19</v>
      </c>
      <c r="AF8" s="12" t="s">
        <v>15</v>
      </c>
      <c r="AG8" s="12"/>
      <c r="AH8" s="5">
        <f>AI8+AJ8</f>
        <v>20</v>
      </c>
      <c r="AI8" s="5">
        <f>COUNTA(C8:AG8)-AK8-AL8-AJ8-AM8-AN8-AO8-AP8-AQ8-AR8</f>
        <v>20</v>
      </c>
      <c r="AJ8" s="13">
        <f>COUNTIF(C8:AG8,'Attendance Key '!$A$7)+COUNTIF(C8:AG8,'Attendance Key '!$A$15)*0.5</f>
        <v>0</v>
      </c>
      <c r="AK8" s="5">
        <f>COUNTIF(C8:AG8,'Attendance Key '!$A$3)+COUNTIF(C8:AG8,'Attendance Key '!$A$5)*0.5</f>
        <v>1</v>
      </c>
      <c r="AL8" s="14">
        <f>COUNTIF(C8:AG8,'Attendance Key '!$A$4)+COUNTIF(C8:AG8,'Attendance Key '!$A$6)*0.5</f>
        <v>0</v>
      </c>
      <c r="AM8" s="5">
        <f>COUNTIF(C8:AG8,'Attendance Key '!$A$10)</f>
        <v>0</v>
      </c>
      <c r="AN8" s="5">
        <f>COUNTIF(C8:AG8,'Attendance Key '!$A$8)+COUNTIF(C8:AG8,'Attendance Key '!$A$9)*0.5</f>
        <v>0</v>
      </c>
      <c r="AO8" s="5">
        <f>COUNTIF(C8:AG8,'Attendance Key '!$A$13)+COUNTIF(C8:AG8,'Attendance Key '!$A$14)*0.5</f>
        <v>0</v>
      </c>
      <c r="AP8" s="5">
        <f>COUNTIF(C8:AG8,'Attendance Key '!$A$11)+COUNTIF(C8:AF8,'Attendance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5">
        <f>COUNTIF(C8:AG8,'Attendance Key '!$A$18)+COUNTIF(C8:AG8,'Attendance Key '!$A$19)*0.5</f>
        <v>0</v>
      </c>
    </row>
    <row r="9" ht="17.25">
      <c r="A9" s="11" t="s">
        <v>33</v>
      </c>
      <c r="B9" s="11" t="s">
        <v>34</v>
      </c>
      <c r="C9" s="12" t="s">
        <v>19</v>
      </c>
      <c r="D9" s="12" t="s">
        <v>15</v>
      </c>
      <c r="E9" s="12" t="s">
        <v>15</v>
      </c>
      <c r="F9" s="12" t="s">
        <v>19</v>
      </c>
      <c r="G9" s="12" t="s">
        <v>19</v>
      </c>
      <c r="H9" s="12" t="s">
        <v>19</v>
      </c>
      <c r="I9" s="12" t="s">
        <v>19</v>
      </c>
      <c r="J9" s="12" t="s">
        <v>19</v>
      </c>
      <c r="K9" s="12" t="s">
        <v>15</v>
      </c>
      <c r="L9" s="12" t="s">
        <v>15</v>
      </c>
      <c r="M9" s="12" t="s">
        <v>19</v>
      </c>
      <c r="N9" s="12" t="s">
        <v>19</v>
      </c>
      <c r="O9" s="12" t="s">
        <v>19</v>
      </c>
      <c r="P9" s="12" t="s">
        <v>19</v>
      </c>
      <c r="Q9" s="12" t="s">
        <v>19</v>
      </c>
      <c r="R9" s="12" t="s">
        <v>15</v>
      </c>
      <c r="S9" s="12" t="s">
        <v>15</v>
      </c>
      <c r="T9" s="12" t="s">
        <v>19</v>
      </c>
      <c r="U9" s="12" t="s">
        <v>19</v>
      </c>
      <c r="V9" s="12" t="s">
        <v>19</v>
      </c>
      <c r="W9" s="12" t="s">
        <v>19</v>
      </c>
      <c r="X9" s="12" t="s">
        <v>19</v>
      </c>
      <c r="Y9" s="12" t="s">
        <v>15</v>
      </c>
      <c r="Z9" s="12" t="s">
        <v>15</v>
      </c>
      <c r="AA9" s="12" t="s">
        <v>19</v>
      </c>
      <c r="AB9" s="12" t="s">
        <v>19</v>
      </c>
      <c r="AC9" s="12" t="s">
        <v>19</v>
      </c>
      <c r="AD9" s="12" t="s">
        <v>19</v>
      </c>
      <c r="AE9" s="12" t="s">
        <v>19</v>
      </c>
      <c r="AF9" s="12" t="s">
        <v>15</v>
      </c>
      <c r="AG9" s="12"/>
      <c r="AH9" s="5">
        <f>AI9+AJ9</f>
        <v>21</v>
      </c>
      <c r="AI9" s="5">
        <f>COUNTA(C9:AG9)-AK9-AL9-AJ9-AM9-AN9-AO9-AP9-AQ9-AR9</f>
        <v>21</v>
      </c>
      <c r="AJ9" s="13">
        <f>COUNTIF(C9:AG9,'Attendance Key '!$A$7)+COUNTIF(C9:AG9,'Attendance Key '!$A$15)*0.5</f>
        <v>0</v>
      </c>
      <c r="AK9" s="5">
        <f>COUNTIF(C9:AG9,'Attendance Key '!$A$3)+COUNTIF(C9:AG9,'Attendance Key '!$A$5)*0.5</f>
        <v>0</v>
      </c>
      <c r="AL9" s="14">
        <f>COUNTIF(C9:AG9,'Attendance Key '!$A$4)+COUNTIF(C9:AG9,'Attendance Key '!$A$6)*0.5</f>
        <v>0</v>
      </c>
      <c r="AM9" s="5">
        <f>COUNTIF(C9:AG9,'Attendance Key '!$A$10)</f>
        <v>0</v>
      </c>
      <c r="AN9" s="5">
        <f>COUNTIF(C9:AG9,'Attendance Key '!$A$8)+COUNTIF(C9:AG9,'Attendance Key '!$A$9)*0.5</f>
        <v>0</v>
      </c>
      <c r="AO9" s="5">
        <f>COUNTIF(C9:AG9,'Attendance Key '!$A$13)+COUNTIF(C9:AG9,'Attendance Key '!$A$14)*0.5</f>
        <v>0</v>
      </c>
      <c r="AP9" s="5">
        <f>COUNTIF(C9:AG9,'Attendance Key '!$A$11)+COUNTIF(C9:AF9,'Attendance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5">
        <f>COUNTIF(C9:AG9,'Attendance Key '!$A$18)+COUNTIF(C9:AG9,'Attendance Key '!$A$19)*0.5</f>
        <v>0</v>
      </c>
    </row>
    <row r="10" ht="17.25">
      <c r="A10" s="11" t="s">
        <v>35</v>
      </c>
      <c r="B10" s="11" t="s">
        <v>36</v>
      </c>
      <c r="C10" s="12" t="s">
        <v>19</v>
      </c>
      <c r="D10" s="12" t="s">
        <v>15</v>
      </c>
      <c r="E10" s="12" t="s">
        <v>15</v>
      </c>
      <c r="F10" s="12" t="s">
        <v>19</v>
      </c>
      <c r="G10" s="12" t="s">
        <v>19</v>
      </c>
      <c r="H10" s="12" t="s">
        <v>19</v>
      </c>
      <c r="I10" s="12" t="s">
        <v>19</v>
      </c>
      <c r="J10" s="12" t="s">
        <v>19</v>
      </c>
      <c r="K10" s="12" t="s">
        <v>15</v>
      </c>
      <c r="L10" s="12" t="s">
        <v>15</v>
      </c>
      <c r="M10" s="12" t="s">
        <v>19</v>
      </c>
      <c r="N10" s="12" t="s">
        <v>19</v>
      </c>
      <c r="O10" s="12" t="s">
        <v>19</v>
      </c>
      <c r="P10" s="12" t="s">
        <v>19</v>
      </c>
      <c r="Q10" s="12" t="s">
        <v>30</v>
      </c>
      <c r="R10" s="12" t="s">
        <v>15</v>
      </c>
      <c r="S10" s="12" t="s">
        <v>15</v>
      </c>
      <c r="T10" s="12" t="s">
        <v>30</v>
      </c>
      <c r="U10" s="12" t="s">
        <v>30</v>
      </c>
      <c r="V10" s="12" t="s">
        <v>19</v>
      </c>
      <c r="W10" s="12" t="s">
        <v>19</v>
      </c>
      <c r="X10" s="12" t="s">
        <v>19</v>
      </c>
      <c r="Y10" s="12" t="s">
        <v>15</v>
      </c>
      <c r="Z10" s="12" t="s">
        <v>15</v>
      </c>
      <c r="AA10" s="12" t="s">
        <v>19</v>
      </c>
      <c r="AB10" s="12" t="s">
        <v>19</v>
      </c>
      <c r="AC10" s="12" t="s">
        <v>19</v>
      </c>
      <c r="AD10" s="12" t="s">
        <v>19</v>
      </c>
      <c r="AE10" s="12" t="s">
        <v>19</v>
      </c>
      <c r="AF10" s="12" t="s">
        <v>15</v>
      </c>
      <c r="AG10" s="12"/>
      <c r="AH10" s="5">
        <f>AI10+AJ10</f>
        <v>18</v>
      </c>
      <c r="AI10" s="5">
        <f>COUNTA(C10:AG10)-AK10-AL10-AJ10-AM10-AN10-AO10-AP10-AQ10-AR10</f>
        <v>18</v>
      </c>
      <c r="AJ10" s="13">
        <f>COUNTIF(C10:AG10,'Attendance Key '!$A$7)+COUNTIF(C10:AG10,'Attendance Key '!$A$15)*0.5</f>
        <v>0</v>
      </c>
      <c r="AK10" s="5">
        <f>COUNTIF(C10:AG10,'Attendance Key '!$A$3)+COUNTIF(C10:AG10,'Attendance Key '!$A$5)*0.5</f>
        <v>3</v>
      </c>
      <c r="AL10" s="14">
        <f>COUNTIF(C10:AG10,'Attendance Key '!$A$4)+COUNTIF(C10:AG10,'Attendance Key '!$A$6)*0.5</f>
        <v>0</v>
      </c>
      <c r="AM10" s="5">
        <f>COUNTIF(C10:AG10,'Attendance Key '!$A$10)</f>
        <v>0</v>
      </c>
      <c r="AN10" s="5">
        <f>COUNTIF(C10:AG10,'Attendance Key '!$A$8)+COUNTIF(C10:AG10,'Attendance Key '!$A$9)*0.5</f>
        <v>0</v>
      </c>
      <c r="AO10" s="5">
        <f>COUNTIF(C10:AG10,'Attendance Key '!$A$13)+COUNTIF(C10:AG10,'Attendance Key '!$A$14)*0.5</f>
        <v>0</v>
      </c>
      <c r="AP10" s="5">
        <f>COUNTIF(C10:AG10,'Attendance Key '!$A$11)+COUNTIF(C10:AF10,'Attendance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5">
        <f>COUNTIF(C10:AG10,'Attendance Key '!$A$18)+COUNTIF(C10:AG10,'Attendance Key '!$A$19)*0.5</f>
        <v>0</v>
      </c>
    </row>
    <row r="11" ht="17.25">
      <c r="A11" s="11" t="s">
        <v>37</v>
      </c>
      <c r="B11" s="11" t="s">
        <v>38</v>
      </c>
      <c r="C11" s="12" t="s">
        <v>19</v>
      </c>
      <c r="D11" s="12" t="s">
        <v>15</v>
      </c>
      <c r="E11" s="12" t="s">
        <v>15</v>
      </c>
      <c r="F11" s="12" t="s">
        <v>19</v>
      </c>
      <c r="G11" s="12" t="s">
        <v>39</v>
      </c>
      <c r="H11" s="12" t="s">
        <v>30</v>
      </c>
      <c r="I11" s="12" t="s">
        <v>26</v>
      </c>
      <c r="J11" s="12" t="s">
        <v>19</v>
      </c>
      <c r="K11" s="12" t="s">
        <v>15</v>
      </c>
      <c r="L11" s="12" t="s">
        <v>15</v>
      </c>
      <c r="M11" s="12" t="s">
        <v>19</v>
      </c>
      <c r="N11" s="12" t="s">
        <v>19</v>
      </c>
      <c r="O11" s="12" t="s">
        <v>30</v>
      </c>
      <c r="P11" s="12" t="s">
        <v>30</v>
      </c>
      <c r="Q11" s="12" t="s">
        <v>30</v>
      </c>
      <c r="R11" s="12" t="s">
        <v>15</v>
      </c>
      <c r="S11" s="12" t="s">
        <v>15</v>
      </c>
      <c r="T11" s="12" t="s">
        <v>19</v>
      </c>
      <c r="U11" s="12" t="s">
        <v>19</v>
      </c>
      <c r="V11" s="12" t="s">
        <v>19</v>
      </c>
      <c r="W11" s="12" t="s">
        <v>19</v>
      </c>
      <c r="X11" s="12" t="s">
        <v>19</v>
      </c>
      <c r="Y11" s="12" t="s">
        <v>15</v>
      </c>
      <c r="Z11" s="12" t="s">
        <v>15</v>
      </c>
      <c r="AA11" s="12" t="s">
        <v>19</v>
      </c>
      <c r="AB11" s="12" t="s">
        <v>19</v>
      </c>
      <c r="AC11" s="12" t="s">
        <v>19</v>
      </c>
      <c r="AD11" s="12" t="s">
        <v>19</v>
      </c>
      <c r="AE11" s="12" t="s">
        <v>19</v>
      </c>
      <c r="AF11" s="12" t="s">
        <v>15</v>
      </c>
      <c r="AG11" s="12"/>
      <c r="AH11" s="5">
        <f>AI11+AJ11</f>
        <v>15.5</v>
      </c>
      <c r="AI11" s="5">
        <f>COUNTA(C11:AG11)-AK11-AL11-AJ11-AM11-AN11-AO11-AP11-AQ11-AR11</f>
        <v>15.5</v>
      </c>
      <c r="AJ11" s="13">
        <f>COUNTIF(C11:AG11,'Attendance Key '!$A$7)+COUNTIF(C11:AG11,'Attendance Key '!$A$15)*0.5</f>
        <v>0</v>
      </c>
      <c r="AK11" s="5">
        <f>COUNTIF(C11:AG11,'Attendance Key '!$A$3)+COUNTIF(C11:AG11,'Attendance Key '!$A$5)*0.5</f>
        <v>4.5</v>
      </c>
      <c r="AL11" s="14">
        <f>COUNTIF(C11:AG11,'Attendance Key '!$A$4)+COUNTIF(C11:AG11,'Attendance Key '!$A$6)*0.5</f>
        <v>1</v>
      </c>
      <c r="AM11" s="5">
        <f>COUNTIF(C11:AG11,'Attendance Key '!$A$10)</f>
        <v>0</v>
      </c>
      <c r="AN11" s="5">
        <f>COUNTIF(C11:AG11,'Attendance Key '!$A$8)+COUNTIF(C11:AG11,'Attendance Key '!$A$9)*0.5</f>
        <v>0</v>
      </c>
      <c r="AO11" s="5">
        <f>COUNTIF(C11:AG11,'Attendance Key '!$A$13)+COUNTIF(C11:AG11,'Attendance Key '!$A$14)*0.5</f>
        <v>0</v>
      </c>
      <c r="AP11" s="5">
        <f>COUNTIF(C11:AG11,'Attendance Key '!$A$11)+COUNTIF(C11:AF11,'Attendance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5">
        <f>COUNTIF(C11:AG11,'Attendance Key '!$A$18)+COUNTIF(C11:AG11,'Attendance Key '!$A$19)*0.5</f>
        <v>0</v>
      </c>
    </row>
    <row r="12" ht="17.25">
      <c r="A12" s="11" t="s">
        <v>40</v>
      </c>
      <c r="B12" s="11" t="s">
        <v>41</v>
      </c>
      <c r="C12" s="12" t="s">
        <v>19</v>
      </c>
      <c r="D12" s="12" t="s">
        <v>15</v>
      </c>
      <c r="E12" s="12" t="s">
        <v>15</v>
      </c>
      <c r="F12" s="12" t="s">
        <v>19</v>
      </c>
      <c r="G12" s="12" t="s">
        <v>19</v>
      </c>
      <c r="H12" s="12" t="s">
        <v>19</v>
      </c>
      <c r="I12" s="12" t="s">
        <v>19</v>
      </c>
      <c r="J12" s="12" t="s">
        <v>19</v>
      </c>
      <c r="K12" s="12" t="s">
        <v>15</v>
      </c>
      <c r="L12" s="12" t="s">
        <v>15</v>
      </c>
      <c r="M12" s="12" t="s">
        <v>19</v>
      </c>
      <c r="N12" s="12" t="s">
        <v>19</v>
      </c>
      <c r="O12" s="12" t="s">
        <v>57</v>
      </c>
      <c r="P12" s="12" t="s">
        <v>30</v>
      </c>
      <c r="Q12" s="12" t="s">
        <v>19</v>
      </c>
      <c r="R12" s="12" t="s">
        <v>15</v>
      </c>
      <c r="S12" s="12" t="s">
        <v>15</v>
      </c>
      <c r="T12" s="12" t="s">
        <v>19</v>
      </c>
      <c r="U12" s="12" t="s">
        <v>19</v>
      </c>
      <c r="V12" s="12" t="s">
        <v>19</v>
      </c>
      <c r="W12" s="12" t="s">
        <v>19</v>
      </c>
      <c r="X12" s="12" t="s">
        <v>19</v>
      </c>
      <c r="Y12" s="12" t="s">
        <v>15</v>
      </c>
      <c r="Z12" s="12" t="s">
        <v>15</v>
      </c>
      <c r="AA12" s="12" t="s">
        <v>19</v>
      </c>
      <c r="AB12" s="12" t="s">
        <v>19</v>
      </c>
      <c r="AC12" s="12" t="s">
        <v>19</v>
      </c>
      <c r="AD12" s="12" t="s">
        <v>19</v>
      </c>
      <c r="AE12" s="12" t="s">
        <v>27</v>
      </c>
      <c r="AF12" s="12" t="s">
        <v>15</v>
      </c>
      <c r="AG12" s="12"/>
      <c r="AH12" s="5">
        <f>AI12+AJ12</f>
        <v>20</v>
      </c>
      <c r="AI12" s="5">
        <f>COUNTA(C12:AG12)-AK12-AL12-AJ12-AM12-AN12-AO12-AP12-AQ12-AR12</f>
        <v>19</v>
      </c>
      <c r="AJ12" s="13">
        <f>COUNTIF(C12:AG12,'Attendance Key '!$A$7)+COUNTIF(C12:AG12,'Attendance Key '!$A$15)*0.5</f>
        <v>1</v>
      </c>
      <c r="AK12" s="5">
        <f>COUNTIF(C12:AG12,'Attendance Key '!$A$3)+COUNTIF(C12:AG12,'Attendance Key '!$A$5)*0.5</f>
        <v>1</v>
      </c>
      <c r="AL12" s="14">
        <f>COUNTIF(C12:AG12,'Attendance Key '!$A$4)+COUNTIF(C12:AG12,'Attendance Key '!$A$6)*0.5</f>
        <v>0</v>
      </c>
      <c r="AM12" s="5">
        <f>COUNTIF(C12:AG12,'Attendance Key '!$A$10)</f>
        <v>0</v>
      </c>
      <c r="AN12" s="5">
        <f>COUNTIF(C12:AG12,'Attendance Key '!$A$8)+COUNTIF(C12:AG12,'Attendance Key '!$A$9)*0.5</f>
        <v>0</v>
      </c>
      <c r="AO12" s="5">
        <f>COUNTIF(C12:AG12,'Attendance Key '!$A$13)+COUNTIF(C12:AG12,'Attendance Key '!$A$14)*0.5</f>
        <v>0</v>
      </c>
      <c r="AP12" s="5">
        <f>COUNTIF(C12:AG12,'Attendance Key '!$A$11)+COUNTIF(C12:AF12,'Attendance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5">
        <f>COUNTIF(C12:AG12,'Attendance Key '!$A$18)+COUNTIF(C12:AG12,'Attendance Key '!$A$19)*0.5</f>
        <v>1</v>
      </c>
    </row>
    <row r="13" ht="17.25">
      <c r="A13" s="11" t="s">
        <v>42</v>
      </c>
      <c r="B13" s="11" t="s">
        <v>43</v>
      </c>
      <c r="C13" s="12" t="s">
        <v>19</v>
      </c>
      <c r="D13" s="12" t="s">
        <v>15</v>
      </c>
      <c r="E13" s="12" t="s">
        <v>15</v>
      </c>
      <c r="F13" s="12" t="s">
        <v>19</v>
      </c>
      <c r="G13" s="12" t="s">
        <v>19</v>
      </c>
      <c r="H13" s="12" t="s">
        <v>19</v>
      </c>
      <c r="I13" s="12" t="s">
        <v>19</v>
      </c>
      <c r="J13" s="12" t="s">
        <v>19</v>
      </c>
      <c r="K13" s="12" t="s">
        <v>15</v>
      </c>
      <c r="L13" s="12" t="s">
        <v>15</v>
      </c>
      <c r="M13" s="12" t="s">
        <v>19</v>
      </c>
      <c r="N13" s="12" t="s">
        <v>19</v>
      </c>
      <c r="O13" s="12" t="s">
        <v>19</v>
      </c>
      <c r="P13" s="12" t="s">
        <v>19</v>
      </c>
      <c r="Q13" s="12" t="s">
        <v>19</v>
      </c>
      <c r="R13" s="12" t="s">
        <v>15</v>
      </c>
      <c r="S13" s="12" t="s">
        <v>15</v>
      </c>
      <c r="T13" s="12" t="s">
        <v>19</v>
      </c>
      <c r="U13" s="12" t="s">
        <v>19</v>
      </c>
      <c r="V13" s="12" t="s">
        <v>19</v>
      </c>
      <c r="W13" s="12" t="s">
        <v>19</v>
      </c>
      <c r="X13" s="12" t="s">
        <v>19</v>
      </c>
      <c r="Y13" s="12" t="s">
        <v>15</v>
      </c>
      <c r="Z13" s="12" t="s">
        <v>15</v>
      </c>
      <c r="AA13" s="12" t="s">
        <v>19</v>
      </c>
      <c r="AB13" s="12" t="s">
        <v>19</v>
      </c>
      <c r="AC13" s="12" t="s">
        <v>19</v>
      </c>
      <c r="AD13" s="12" t="s">
        <v>19</v>
      </c>
      <c r="AE13" s="12" t="s">
        <v>19</v>
      </c>
      <c r="AF13" s="12" t="s">
        <v>15</v>
      </c>
      <c r="AG13" s="12"/>
      <c r="AH13" s="5">
        <f>AI13+AJ13</f>
        <v>21</v>
      </c>
      <c r="AI13" s="5">
        <f>COUNTA(C13:AG13)-AK13-AL13-AJ13-AM13-AN13-AO13-AP13-AQ13-AR13</f>
        <v>21</v>
      </c>
      <c r="AJ13" s="13">
        <f>COUNTIF(C13:AG13,'Attendance Key '!$A$7)+COUNTIF(C13:AG13,'Attendance Key '!$A$15)*0.5</f>
        <v>0</v>
      </c>
      <c r="AK13" s="5">
        <f>COUNTIF(C13:AG13,'Attendance Key '!$A$3)+COUNTIF(C13:AG13,'Attendance Key '!$A$5)*0.5</f>
        <v>0</v>
      </c>
      <c r="AL13" s="14">
        <f>COUNTIF(C13:AG13,'Attendance Key '!$A$4)+COUNTIF(C13:AG13,'Attendance Key '!$A$6)*0.5</f>
        <v>0</v>
      </c>
      <c r="AM13" s="5">
        <f>COUNTIF(C13:AG13,'Attendance Key '!$A$10)</f>
        <v>0</v>
      </c>
      <c r="AN13" s="5">
        <f>COUNTIF(C13:AG13,'Attendance Key '!$A$8)+COUNTIF(C13:AG13,'Attendance Key '!$A$9)*0.5</f>
        <v>0</v>
      </c>
      <c r="AO13" s="5">
        <f>COUNTIF(C13:AG13,'Attendance Key '!$A$13)+COUNTIF(C13:AG13,'Attendance Key '!$A$14)*0.5</f>
        <v>0</v>
      </c>
      <c r="AP13" s="5">
        <f>COUNTIF(C13:AG13,'Attendance Key '!$A$11)+COUNTIF(C13:AF13,'Attendance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5">
        <f>COUNTIF(C13:AG13,'Attendance Key '!$A$18)+COUNTIF(C13:AG13,'Attendance Key '!$A$19)*0.5</f>
        <v>0</v>
      </c>
    </row>
    <row r="14" ht="17.25">
      <c r="A14" s="11" t="s">
        <v>44</v>
      </c>
      <c r="B14" s="11" t="s">
        <v>45</v>
      </c>
      <c r="C14" s="12" t="s">
        <v>27</v>
      </c>
      <c r="D14" s="12" t="s">
        <v>15</v>
      </c>
      <c r="E14" s="12" t="s">
        <v>15</v>
      </c>
      <c r="F14" s="12" t="s">
        <v>19</v>
      </c>
      <c r="G14" s="12" t="s">
        <v>19</v>
      </c>
      <c r="H14" s="12" t="s">
        <v>19</v>
      </c>
      <c r="I14" s="12" t="s">
        <v>19</v>
      </c>
      <c r="J14" s="12" t="s">
        <v>19</v>
      </c>
      <c r="K14" s="12" t="s">
        <v>15</v>
      </c>
      <c r="L14" s="12" t="s">
        <v>15</v>
      </c>
      <c r="M14" s="12" t="s">
        <v>19</v>
      </c>
      <c r="N14" s="12" t="s">
        <v>19</v>
      </c>
      <c r="O14" s="12" t="s">
        <v>19</v>
      </c>
      <c r="P14" s="12" t="s">
        <v>19</v>
      </c>
      <c r="Q14" s="12" t="s">
        <v>19</v>
      </c>
      <c r="R14" s="12" t="s">
        <v>15</v>
      </c>
      <c r="S14" s="12" t="s">
        <v>15</v>
      </c>
      <c r="T14" s="12" t="s">
        <v>19</v>
      </c>
      <c r="U14" s="12" t="s">
        <v>19</v>
      </c>
      <c r="V14" s="12" t="s">
        <v>19</v>
      </c>
      <c r="W14" s="12" t="s">
        <v>19</v>
      </c>
      <c r="X14" s="12" t="s">
        <v>19</v>
      </c>
      <c r="Y14" s="12" t="s">
        <v>15</v>
      </c>
      <c r="Z14" s="12" t="s">
        <v>15</v>
      </c>
      <c r="AA14" s="12" t="s">
        <v>19</v>
      </c>
      <c r="AB14" s="12" t="s">
        <v>19</v>
      </c>
      <c r="AC14" s="12" t="s">
        <v>19</v>
      </c>
      <c r="AD14" s="12" t="s">
        <v>19</v>
      </c>
      <c r="AE14" s="12" t="s">
        <v>19</v>
      </c>
      <c r="AF14" s="12" t="s">
        <v>15</v>
      </c>
      <c r="AG14" s="12"/>
      <c r="AH14" s="5">
        <f>AI14+AJ14</f>
        <v>21</v>
      </c>
      <c r="AI14" s="5">
        <f>COUNTA(C14:AG14)-AK14-AL14-AJ14-AM14-AN14-AO14-AP14-AQ14-AR14</f>
        <v>20</v>
      </c>
      <c r="AJ14" s="13">
        <f>COUNTIF(C14:AG14,'Attendance Key '!$A$7)+COUNTIF(C14:AG14,'Attendance Key '!$A$15)*0.5</f>
        <v>1</v>
      </c>
      <c r="AK14" s="5">
        <f>COUNTIF(C14:AG14,'Attendance Key '!$A$3)+COUNTIF(C14:AG14,'Attendance Key '!$A$5)*0.5</f>
        <v>0</v>
      </c>
      <c r="AL14" s="14">
        <f>COUNTIF(C14:AG14,'Attendance Key '!$A$4)+COUNTIF(C14:AG14,'Attendance Key '!$A$6)*0.5</f>
        <v>0</v>
      </c>
      <c r="AM14" s="5">
        <f>COUNTIF(C14:AG14,'Attendance Key '!$A$10)</f>
        <v>0</v>
      </c>
      <c r="AN14" s="5">
        <f>COUNTIF(C14:AG14,'Attendance Key '!$A$8)+COUNTIF(C14:AG14,'Attendance Key '!$A$9)*0.5</f>
        <v>0</v>
      </c>
      <c r="AO14" s="5">
        <f>COUNTIF(C14:AG14,'Attendance Key '!$A$13)+COUNTIF(C14:AG14,'Attendance Key '!$A$14)*0.5</f>
        <v>0</v>
      </c>
      <c r="AP14" s="5">
        <f>COUNTIF(C14:AG14,'Attendance Key '!$A$11)+COUNTIF(C14:AF14,'Attendance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5">
        <f>COUNTIF(C14:AG14,'Attendance Key '!$A$18)+COUNTIF(C14:AG14,'Attendance Key '!$A$19)*0.5</f>
        <v>0</v>
      </c>
    </row>
    <row r="15" ht="17.25">
      <c r="A15" s="11" t="s">
        <v>46</v>
      </c>
      <c r="B15" s="11" t="s">
        <v>47</v>
      </c>
      <c r="C15" s="12" t="s">
        <v>19</v>
      </c>
      <c r="D15" s="12" t="s">
        <v>15</v>
      </c>
      <c r="E15" s="12" t="s">
        <v>15</v>
      </c>
      <c r="F15" s="12" t="s">
        <v>19</v>
      </c>
      <c r="G15" s="12" t="s">
        <v>19</v>
      </c>
      <c r="H15" s="12" t="s">
        <v>19</v>
      </c>
      <c r="I15" s="12" t="s">
        <v>30</v>
      </c>
      <c r="J15" s="12" t="s">
        <v>19</v>
      </c>
      <c r="K15" s="12" t="s">
        <v>15</v>
      </c>
      <c r="L15" s="12" t="s">
        <v>15</v>
      </c>
      <c r="M15" s="12" t="s">
        <v>19</v>
      </c>
      <c r="N15" s="12" t="s">
        <v>19</v>
      </c>
      <c r="O15" s="12" t="s">
        <v>27</v>
      </c>
      <c r="P15" s="12" t="s">
        <v>19</v>
      </c>
      <c r="Q15" s="12" t="s">
        <v>19</v>
      </c>
      <c r="R15" s="12" t="s">
        <v>15</v>
      </c>
      <c r="S15" s="12" t="s">
        <v>15</v>
      </c>
      <c r="T15" s="12" t="s">
        <v>19</v>
      </c>
      <c r="U15" s="12" t="s">
        <v>19</v>
      </c>
      <c r="V15" s="12" t="s">
        <v>19</v>
      </c>
      <c r="W15" s="12" t="s">
        <v>27</v>
      </c>
      <c r="X15" s="12" t="s">
        <v>19</v>
      </c>
      <c r="Y15" s="12" t="s">
        <v>15</v>
      </c>
      <c r="Z15" s="12" t="s">
        <v>15</v>
      </c>
      <c r="AA15" s="12" t="s">
        <v>19</v>
      </c>
      <c r="AB15" s="12" t="s">
        <v>19</v>
      </c>
      <c r="AC15" s="12" t="s">
        <v>19</v>
      </c>
      <c r="AD15" s="12" t="s">
        <v>19</v>
      </c>
      <c r="AE15" s="12" t="s">
        <v>19</v>
      </c>
      <c r="AF15" s="12" t="s">
        <v>15</v>
      </c>
      <c r="AG15" s="12"/>
      <c r="AH15" s="5">
        <f>AI15+AJ15</f>
        <v>20</v>
      </c>
      <c r="AI15" s="5">
        <f>COUNTA(C15:AG15)-AK15-AL15-AJ15-AM15-AN15-AO15-AP15-AQ15-AR15</f>
        <v>18</v>
      </c>
      <c r="AJ15" s="13">
        <f>COUNTIF(C15:AG15,'Attendance Key '!$A$7)+COUNTIF(C15:AG15,'Attendance Key '!$A$15)*0.5</f>
        <v>2</v>
      </c>
      <c r="AK15" s="5">
        <f>COUNTIF(C15:AG15,'Attendance Key '!$A$3)+COUNTIF(C15:AG15,'Attendance Key '!$A$5)*0.5</f>
        <v>1</v>
      </c>
      <c r="AL15" s="14">
        <f>COUNTIF(C15:AG15,'Attendance Key '!$A$4)+COUNTIF(C15:AG15,'Attendance Key '!$A$6)*0.5</f>
        <v>0</v>
      </c>
      <c r="AM15" s="5">
        <f>COUNTIF(C15:AG15,'Attendance Key '!$A$10)</f>
        <v>0</v>
      </c>
      <c r="AN15" s="5">
        <f>COUNTIF(C15:AG15,'Attendance Key '!$A$8)+COUNTIF(C15:AG15,'Attendance Key '!$A$9)*0.5</f>
        <v>0</v>
      </c>
      <c r="AO15" s="5">
        <f>COUNTIF(C15:AG15,'Attendance Key '!$A$13)+COUNTIF(C15:AG15,'Attendance Key '!$A$14)*0.5</f>
        <v>0</v>
      </c>
      <c r="AP15" s="5">
        <f>COUNTIF(C15:AG15,'Attendance Key '!$A$11)+COUNTIF(C15:AF15,'Attendance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5">
        <f>COUNTIF(C15:AG15,'Attendance Key '!$A$18)+COUNTIF(C15:AG15,'Attendance Key '!$A$19)*0.5</f>
        <v>0</v>
      </c>
    </row>
    <row r="16" ht="17.25">
      <c r="A16" s="11" t="s">
        <v>48</v>
      </c>
      <c r="B16" s="11" t="s">
        <v>49</v>
      </c>
      <c r="C16" s="12" t="s">
        <v>19</v>
      </c>
      <c r="D16" s="12" t="s">
        <v>15</v>
      </c>
      <c r="E16" s="12" t="s">
        <v>15</v>
      </c>
      <c r="F16" s="12" t="s">
        <v>99</v>
      </c>
      <c r="G16" s="12" t="s">
        <v>19</v>
      </c>
      <c r="H16" s="12" t="s">
        <v>19</v>
      </c>
      <c r="I16" s="12" t="s">
        <v>19</v>
      </c>
      <c r="J16" s="12" t="s">
        <v>19</v>
      </c>
      <c r="K16" s="12" t="s">
        <v>15</v>
      </c>
      <c r="L16" s="12" t="s">
        <v>15</v>
      </c>
      <c r="M16" s="12" t="s">
        <v>19</v>
      </c>
      <c r="N16" s="12" t="s">
        <v>19</v>
      </c>
      <c r="O16" s="12" t="s">
        <v>27</v>
      </c>
      <c r="P16" s="12" t="s">
        <v>19</v>
      </c>
      <c r="Q16" s="12" t="s">
        <v>19</v>
      </c>
      <c r="R16" s="12" t="s">
        <v>15</v>
      </c>
      <c r="S16" s="12" t="s">
        <v>15</v>
      </c>
      <c r="T16" s="12" t="s">
        <v>19</v>
      </c>
      <c r="U16" s="12" t="s">
        <v>19</v>
      </c>
      <c r="V16" s="12" t="s">
        <v>19</v>
      </c>
      <c r="W16" s="12" t="s">
        <v>19</v>
      </c>
      <c r="X16" s="12" t="s">
        <v>19</v>
      </c>
      <c r="Y16" s="12" t="s">
        <v>15</v>
      </c>
      <c r="Z16" s="12" t="s">
        <v>15</v>
      </c>
      <c r="AA16" s="12" t="s">
        <v>19</v>
      </c>
      <c r="AB16" s="12" t="s">
        <v>19</v>
      </c>
      <c r="AC16" s="12" t="s">
        <v>19</v>
      </c>
      <c r="AD16" s="12" t="s">
        <v>19</v>
      </c>
      <c r="AE16" s="12" t="s">
        <v>19</v>
      </c>
      <c r="AF16" s="12" t="s">
        <v>15</v>
      </c>
      <c r="AG16" s="12"/>
      <c r="AH16" s="5">
        <f>AI16+AJ16</f>
        <v>20.5</v>
      </c>
      <c r="AI16" s="5">
        <f>COUNTA(C16:AG16)-AK16-AL16-AJ16-AM16-AN16-AO16-AP16-AQ16-AR16</f>
        <v>19.5</v>
      </c>
      <c r="AJ16" s="13">
        <f>COUNTIF(C16:AG16,'Attendance Key '!$A$7)+COUNTIF(C16:AG16,'Attendance Key '!$A$15)*0.5</f>
        <v>1</v>
      </c>
      <c r="AK16" s="5">
        <f>COUNTIF(C16:AG16,'Attendance Key '!$A$3)+COUNTIF(C16:AG16,'Attendance Key '!$A$5)*0.5</f>
        <v>0</v>
      </c>
      <c r="AL16" s="14">
        <f>COUNTIF(C16:AG16,'Attendance Key '!$A$4)+COUNTIF(C16:AG16,'Attendance Key '!$A$6)*0.5</f>
        <v>0.5</v>
      </c>
      <c r="AM16" s="5">
        <f>COUNTIF(C16:AG16,'Attendance Key '!$A$10)</f>
        <v>0</v>
      </c>
      <c r="AN16" s="5">
        <f>COUNTIF(C16:AG16,'Attendance Key '!$A$8)+COUNTIF(C16:AG16,'Attendance Key '!$A$9)*0.5</f>
        <v>0</v>
      </c>
      <c r="AO16" s="5">
        <f>COUNTIF(C16:AG16,'Attendance Key '!$A$13)+COUNTIF(C16:AG16,'Attendance Key '!$A$14)*0.5</f>
        <v>0</v>
      </c>
      <c r="AP16" s="5">
        <f>COUNTIF(C16:AG16,'Attendance Key '!$A$11)+COUNTIF(C16:AF16,'Attendance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5">
        <f>COUNTIF(C16:AG16,'Attendance Key '!$A$18)+COUNTIF(C16:AG16,'Attendance Key '!$A$19)*0.5</f>
        <v>0</v>
      </c>
    </row>
    <row r="17" ht="17.25">
      <c r="A17" s="11" t="s">
        <v>50</v>
      </c>
      <c r="B17" s="11" t="s">
        <v>51</v>
      </c>
      <c r="C17" s="12" t="s">
        <v>19</v>
      </c>
      <c r="D17" s="12" t="s">
        <v>15</v>
      </c>
      <c r="E17" s="12" t="s">
        <v>15</v>
      </c>
      <c r="F17" s="12" t="s">
        <v>19</v>
      </c>
      <c r="G17" s="12" t="s">
        <v>19</v>
      </c>
      <c r="H17" s="12" t="s">
        <v>19</v>
      </c>
      <c r="I17" s="12" t="s">
        <v>118</v>
      </c>
      <c r="J17" s="12" t="s">
        <v>19</v>
      </c>
      <c r="K17" s="12" t="s">
        <v>15</v>
      </c>
      <c r="L17" s="12" t="s">
        <v>15</v>
      </c>
      <c r="M17" s="12" t="s">
        <v>19</v>
      </c>
      <c r="N17" s="12" t="s">
        <v>19</v>
      </c>
      <c r="O17" s="12" t="s">
        <v>19</v>
      </c>
      <c r="P17" s="12" t="s">
        <v>172</v>
      </c>
      <c r="Q17" s="12" t="s">
        <v>19</v>
      </c>
      <c r="R17" s="12" t="s">
        <v>15</v>
      </c>
      <c r="S17" s="12" t="s">
        <v>15</v>
      </c>
      <c r="T17" s="12" t="s">
        <v>19</v>
      </c>
      <c r="U17" s="12" t="s">
        <v>30</v>
      </c>
      <c r="V17" s="12" t="s">
        <v>19</v>
      </c>
      <c r="W17" s="12" t="s">
        <v>19</v>
      </c>
      <c r="X17" s="12" t="s">
        <v>19</v>
      </c>
      <c r="Y17" s="12" t="s">
        <v>15</v>
      </c>
      <c r="Z17" s="12" t="s">
        <v>15</v>
      </c>
      <c r="AA17" s="12" t="s">
        <v>19</v>
      </c>
      <c r="AB17" s="12" t="s">
        <v>19</v>
      </c>
      <c r="AC17" s="12" t="s">
        <v>19</v>
      </c>
      <c r="AD17" s="12" t="s">
        <v>19</v>
      </c>
      <c r="AE17" s="12" t="s">
        <v>19</v>
      </c>
      <c r="AF17" s="12" t="s">
        <v>15</v>
      </c>
      <c r="AG17" s="12"/>
      <c r="AH17" s="5">
        <f>AI17+AJ17</f>
        <v>20</v>
      </c>
      <c r="AI17" s="5">
        <f>COUNTA(C17:AG17)-AK17-AL17-AJ17-AM17-AN17-AO17-AP17-AQ17-AR17</f>
        <v>19.5</v>
      </c>
      <c r="AJ17" s="13">
        <f>COUNTIF(C17:AG17,'Attendance Key '!$A$7)+COUNTIF(C17:AG17,'Attendance Key '!$A$15)*0.5</f>
        <v>0.5</v>
      </c>
      <c r="AK17" s="5">
        <f>COUNTIF(C17:AG17,'Attendance Key '!$A$3)+COUNTIF(C17:AG17,'Attendance Key '!$A$5)*0.5</f>
        <v>1</v>
      </c>
      <c r="AL17" s="14">
        <f>COUNTIF(C17:AG17,'Attendance Key '!$A$4)+COUNTIF(C17:AG17,'Attendance Key '!$A$6)*0.5</f>
        <v>0</v>
      </c>
      <c r="AM17" s="5">
        <f>COUNTIF(C17:AG17,'Attendance Key '!$A$10)</f>
        <v>0</v>
      </c>
      <c r="AN17" s="5">
        <f>COUNTIF(C17:AG17,'Attendance Key '!$A$8)+COUNTIF(C17:AG17,'Attendance Key '!$A$9)*0.5</f>
        <v>0</v>
      </c>
      <c r="AO17" s="5">
        <f>COUNTIF(C17:AG17,'Attendance Key '!$A$13)+COUNTIF(C17:AG17,'Attendance Key '!$A$14)*0.5</f>
        <v>0</v>
      </c>
      <c r="AP17" s="5">
        <f>COUNTIF(C17:AG17,'Attendance Key '!$A$11)+COUNTIF(C17:AF17,'Attendance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5">
        <f>COUNTIF(C17:AG17,'Attendance Key '!$A$18)+COUNTIF(C17:AG17,'Attendance Key '!$A$19)*0.5</f>
        <v>0.5</v>
      </c>
    </row>
    <row r="18" ht="17.25">
      <c r="A18" s="11" t="s">
        <v>53</v>
      </c>
      <c r="B18" s="11" t="s">
        <v>54</v>
      </c>
      <c r="C18" s="12" t="s">
        <v>19</v>
      </c>
      <c r="D18" s="12" t="s">
        <v>15</v>
      </c>
      <c r="E18" s="12" t="s">
        <v>15</v>
      </c>
      <c r="F18" s="12" t="s">
        <v>19</v>
      </c>
      <c r="G18" s="12" t="s">
        <v>19</v>
      </c>
      <c r="H18" s="12" t="s">
        <v>19</v>
      </c>
      <c r="I18" s="12" t="s">
        <v>19</v>
      </c>
      <c r="J18" s="12" t="s">
        <v>19</v>
      </c>
      <c r="K18" s="12" t="s">
        <v>15</v>
      </c>
      <c r="L18" s="12" t="s">
        <v>15</v>
      </c>
      <c r="M18" s="12" t="s">
        <v>19</v>
      </c>
      <c r="N18" s="12" t="s">
        <v>19</v>
      </c>
      <c r="O18" s="12" t="s">
        <v>19</v>
      </c>
      <c r="P18" s="12" t="s">
        <v>39</v>
      </c>
      <c r="Q18" s="12" t="s">
        <v>19</v>
      </c>
      <c r="R18" s="12" t="s">
        <v>15</v>
      </c>
      <c r="S18" s="12" t="s">
        <v>15</v>
      </c>
      <c r="T18" s="12" t="s">
        <v>19</v>
      </c>
      <c r="U18" s="12" t="s">
        <v>19</v>
      </c>
      <c r="V18" s="12" t="s">
        <v>19</v>
      </c>
      <c r="W18" s="12" t="s">
        <v>19</v>
      </c>
      <c r="X18" s="12" t="s">
        <v>19</v>
      </c>
      <c r="Y18" s="12" t="s">
        <v>15</v>
      </c>
      <c r="Z18" s="12" t="s">
        <v>15</v>
      </c>
      <c r="AA18" s="12" t="s">
        <v>19</v>
      </c>
      <c r="AB18" s="12" t="s">
        <v>19</v>
      </c>
      <c r="AC18" s="12" t="s">
        <v>19</v>
      </c>
      <c r="AD18" s="12" t="s">
        <v>19</v>
      </c>
      <c r="AE18" s="12" t="s">
        <v>19</v>
      </c>
      <c r="AF18" s="12" t="s">
        <v>15</v>
      </c>
      <c r="AG18" s="12"/>
      <c r="AH18" s="5">
        <f>AI18+AJ18</f>
        <v>20.5</v>
      </c>
      <c r="AI18" s="5">
        <f>COUNTA(C18:AG18)-AK18-AL18-AJ18-AM18-AN18-AO18-AP18-AQ18-AR18</f>
        <v>20.5</v>
      </c>
      <c r="AJ18" s="13">
        <f>COUNTIF(C18:AG18,'Attendance Key '!$A$7)+COUNTIF(C18:AG18,'Attendance Key '!$A$15)*0.5</f>
        <v>0</v>
      </c>
      <c r="AK18" s="5">
        <f>COUNTIF(C18:AG18,'Attendance Key '!$A$3)+COUNTIF(C18:AG18,'Attendance Key '!$A$5)*0.5</f>
        <v>0.5</v>
      </c>
      <c r="AL18" s="14">
        <f>COUNTIF(C18:AG18,'Attendance Key '!$A$4)+COUNTIF(C18:AG18,'Attendance Key '!$A$6)*0.5</f>
        <v>0</v>
      </c>
      <c r="AM18" s="5">
        <f>COUNTIF(C18:AG18,'Attendance Key '!$A$10)</f>
        <v>0</v>
      </c>
      <c r="AN18" s="5">
        <f>COUNTIF(C18:AG18,'Attendance Key '!$A$8)+COUNTIF(C18:AG18,'Attendance Key '!$A$9)*0.5</f>
        <v>0</v>
      </c>
      <c r="AO18" s="5">
        <f>COUNTIF(C18:AG18,'Attendance Key '!$A$13)+COUNTIF(C18:AG18,'Attendance Key '!$A$14)*0.5</f>
        <v>0</v>
      </c>
      <c r="AP18" s="5">
        <f>COUNTIF(C18:AG18,'Attendance Key '!$A$11)+COUNTIF(C18:AF18,'Attendance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5">
        <f>COUNTIF(C18:AG18,'Attendance Key '!$A$18)+COUNTIF(C18:AG18,'Attendance Key '!$A$19)*0.5</f>
        <v>0</v>
      </c>
    </row>
    <row r="19" ht="27">
      <c r="A19" s="11" t="s">
        <v>55</v>
      </c>
      <c r="B19" s="11" t="s">
        <v>56</v>
      </c>
      <c r="C19" s="12" t="s">
        <v>19</v>
      </c>
      <c r="D19" s="12" t="s">
        <v>15</v>
      </c>
      <c r="E19" s="12" t="s">
        <v>15</v>
      </c>
      <c r="F19" s="12" t="s">
        <v>19</v>
      </c>
      <c r="G19" s="12" t="s">
        <v>19</v>
      </c>
      <c r="H19" s="12" t="s">
        <v>19</v>
      </c>
      <c r="I19" s="12" t="s">
        <v>26</v>
      </c>
      <c r="J19" s="12" t="s">
        <v>19</v>
      </c>
      <c r="K19" s="12" t="s">
        <v>15</v>
      </c>
      <c r="L19" s="12" t="s">
        <v>15</v>
      </c>
      <c r="M19" s="12" t="s">
        <v>19</v>
      </c>
      <c r="N19" s="12" t="s">
        <v>19</v>
      </c>
      <c r="O19" s="12" t="s">
        <v>19</v>
      </c>
      <c r="P19" s="12" t="s">
        <v>19</v>
      </c>
      <c r="Q19" s="12" t="s">
        <v>19</v>
      </c>
      <c r="R19" s="12" t="s">
        <v>15</v>
      </c>
      <c r="S19" s="12" t="s">
        <v>15</v>
      </c>
      <c r="T19" s="12" t="s">
        <v>19</v>
      </c>
      <c r="U19" s="12" t="s">
        <v>19</v>
      </c>
      <c r="V19" s="12" t="s">
        <v>19</v>
      </c>
      <c r="W19" s="12" t="s">
        <v>19</v>
      </c>
      <c r="X19" s="12" t="s">
        <v>19</v>
      </c>
      <c r="Y19" s="12" t="s">
        <v>15</v>
      </c>
      <c r="Z19" s="12" t="s">
        <v>15</v>
      </c>
      <c r="AA19" s="12" t="s">
        <v>19</v>
      </c>
      <c r="AB19" s="12" t="s">
        <v>19</v>
      </c>
      <c r="AC19" s="12" t="s">
        <v>19</v>
      </c>
      <c r="AD19" s="12" t="s">
        <v>26</v>
      </c>
      <c r="AE19" s="12" t="s">
        <v>19</v>
      </c>
      <c r="AF19" s="12" t="s">
        <v>15</v>
      </c>
      <c r="AG19" s="12"/>
      <c r="AH19" s="5">
        <f>AI19+AJ19</f>
        <v>19</v>
      </c>
      <c r="AI19" s="5">
        <f>COUNTA(C19:AG19)-AK19-AL19-AJ19-AM19-AN19-AO19-AP19-AQ19-AR19</f>
        <v>19</v>
      </c>
      <c r="AJ19" s="13">
        <f>COUNTIF(C19:AG19,'Attendance Key '!$A$7)+COUNTIF(C19:AG19,'Attendance Key '!$A$15)*0.5</f>
        <v>0</v>
      </c>
      <c r="AK19" s="5">
        <f>COUNTIF(C19:AG19,'Attendance Key '!$A$3)+COUNTIF(C19:AG19,'Attendance Key '!$A$5)*0.5</f>
        <v>0</v>
      </c>
      <c r="AL19" s="14">
        <f>COUNTIF(C19:AG19,'Attendance Key '!$A$4)+COUNTIF(C19:AG19,'Attendance Key '!$A$6)*0.5</f>
        <v>2</v>
      </c>
      <c r="AM19" s="5">
        <f>COUNTIF(C19:AG19,'Attendance Key '!$A$10)</f>
        <v>0</v>
      </c>
      <c r="AN19" s="5">
        <f>COUNTIF(C19:AG19,'Attendance Key '!$A$8)+COUNTIF(C19:AG19,'Attendance Key '!$A$9)*0.5</f>
        <v>0</v>
      </c>
      <c r="AO19" s="5">
        <f>COUNTIF(C19:AG19,'Attendance Key '!$A$13)+COUNTIF(C19:AG19,'Attendance Key '!$A$14)*0.5</f>
        <v>0</v>
      </c>
      <c r="AP19" s="5">
        <f>COUNTIF(C19:AG19,'Attendance Key '!$A$11)+COUNTIF(C19:AF19,'Attendance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5">
        <f>COUNTIF(C19:AG19,'Attendance Key '!$A$18)+COUNTIF(C19:AG19,'Attendance Key '!$A$19)*0.5</f>
        <v>0</v>
      </c>
    </row>
    <row r="20" ht="17.25">
      <c r="A20" s="11" t="s">
        <v>42</v>
      </c>
      <c r="B20" s="11" t="s">
        <v>43</v>
      </c>
      <c r="C20" s="12" t="s">
        <v>19</v>
      </c>
      <c r="D20" s="12" t="s">
        <v>15</v>
      </c>
      <c r="E20" s="12" t="s">
        <v>15</v>
      </c>
      <c r="F20" s="12" t="s">
        <v>19</v>
      </c>
      <c r="G20" s="12" t="s">
        <v>19</v>
      </c>
      <c r="H20" s="12" t="s">
        <v>19</v>
      </c>
      <c r="I20" s="12" t="s">
        <v>30</v>
      </c>
      <c r="J20" s="12" t="s">
        <v>19</v>
      </c>
      <c r="K20" s="12" t="s">
        <v>15</v>
      </c>
      <c r="L20" s="12" t="s">
        <v>15</v>
      </c>
      <c r="M20" s="12" t="s">
        <v>19</v>
      </c>
      <c r="N20" s="12" t="s">
        <v>19</v>
      </c>
      <c r="O20" s="12" t="s">
        <v>19</v>
      </c>
      <c r="P20" s="12" t="s">
        <v>19</v>
      </c>
      <c r="Q20" s="12" t="s">
        <v>27</v>
      </c>
      <c r="R20" s="12" t="s">
        <v>15</v>
      </c>
      <c r="S20" s="12" t="s">
        <v>15</v>
      </c>
      <c r="T20" s="12" t="s">
        <v>30</v>
      </c>
      <c r="U20" s="12" t="s">
        <v>30</v>
      </c>
      <c r="V20" s="12" t="s">
        <v>30</v>
      </c>
      <c r="W20" s="12" t="s">
        <v>30</v>
      </c>
      <c r="X20" s="12" t="s">
        <v>30</v>
      </c>
      <c r="Y20" s="12" t="s">
        <v>15</v>
      </c>
      <c r="Z20" s="12" t="s">
        <v>15</v>
      </c>
      <c r="AA20" s="12" t="s">
        <v>19</v>
      </c>
      <c r="AB20" s="12" t="s">
        <v>19</v>
      </c>
      <c r="AC20" s="12" t="s">
        <v>19</v>
      </c>
      <c r="AD20" s="12" t="s">
        <v>19</v>
      </c>
      <c r="AE20" s="12" t="s">
        <v>19</v>
      </c>
      <c r="AF20" s="12" t="s">
        <v>15</v>
      </c>
      <c r="AG20" s="12"/>
      <c r="AH20" s="5">
        <f>AI20+AJ20</f>
        <v>15</v>
      </c>
      <c r="AI20" s="5">
        <f>COUNTA(C20:AG20)-AK20-AL20-AJ20-AM20-AN20-AO20-AP20-AQ20-AR20</f>
        <v>14</v>
      </c>
      <c r="AJ20" s="13">
        <f>COUNTIF(C20:AG20,'Attendance Key '!$A$7)+COUNTIF(C20:AG20,'Attendance Key '!$A$15)*0.5</f>
        <v>1</v>
      </c>
      <c r="AK20" s="5">
        <f>COUNTIF(C20:AG20,'Attendance Key '!$A$3)+COUNTIF(C20:AG20,'Attendance Key '!$A$5)*0.5</f>
        <v>6</v>
      </c>
      <c r="AL20" s="14">
        <f>COUNTIF(C20:AG20,'Attendance Key '!$A$4)+COUNTIF(C20:AG20,'Attendance Key '!$A$6)*0.5</f>
        <v>0</v>
      </c>
      <c r="AM20" s="5">
        <f>COUNTIF(C20:AG20,'Attendance Key '!$A$10)</f>
        <v>0</v>
      </c>
      <c r="AN20" s="5">
        <f>COUNTIF(C20:AG20,'Attendance Key '!$A$8)+COUNTIF(C20:AG20,'Attendance Key '!$A$9)*0.5</f>
        <v>0</v>
      </c>
      <c r="AO20" s="5">
        <f>COUNTIF(C20:AG20,'Attendance Key '!$A$13)+COUNTIF(C20:AG20,'Attendance Key '!$A$14)*0.5</f>
        <v>0</v>
      </c>
      <c r="AP20" s="5">
        <f>COUNTIF(C20:AG20,'Attendance Key '!$A$11)+COUNTIF(C20:AF20,'Attendance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5">
        <f>COUNTIF(C20:AG20,'Attendance Key '!$A$18)+COUNTIF(C20:AG20,'Attendance Key '!$A$19)*0.5</f>
        <v>0</v>
      </c>
    </row>
    <row r="21" ht="17.25">
      <c r="A21" s="11" t="s">
        <v>58</v>
      </c>
      <c r="B21" s="11" t="s">
        <v>59</v>
      </c>
      <c r="C21" s="12" t="s">
        <v>19</v>
      </c>
      <c r="D21" s="12" t="s">
        <v>15</v>
      </c>
      <c r="E21" s="12" t="s">
        <v>15</v>
      </c>
      <c r="F21" s="12" t="s">
        <v>19</v>
      </c>
      <c r="G21" s="12" t="s">
        <v>19</v>
      </c>
      <c r="H21" s="12" t="s">
        <v>19</v>
      </c>
      <c r="I21" s="12" t="s">
        <v>19</v>
      </c>
      <c r="J21" s="12" t="s">
        <v>19</v>
      </c>
      <c r="K21" s="12" t="s">
        <v>15</v>
      </c>
      <c r="L21" s="12" t="s">
        <v>15</v>
      </c>
      <c r="M21" s="12" t="s">
        <v>19</v>
      </c>
      <c r="N21" s="12" t="s">
        <v>19</v>
      </c>
      <c r="O21" s="12" t="s">
        <v>30</v>
      </c>
      <c r="P21" s="12" t="s">
        <v>19</v>
      </c>
      <c r="Q21" s="12" t="s">
        <v>19</v>
      </c>
      <c r="R21" s="12" t="s">
        <v>15</v>
      </c>
      <c r="S21" s="12" t="s">
        <v>15</v>
      </c>
      <c r="T21" s="12" t="s">
        <v>19</v>
      </c>
      <c r="U21" s="12" t="s">
        <v>19</v>
      </c>
      <c r="V21" s="12" t="s">
        <v>19</v>
      </c>
      <c r="W21" s="12" t="s">
        <v>19</v>
      </c>
      <c r="X21" s="12" t="s">
        <v>19</v>
      </c>
      <c r="Y21" s="12" t="s">
        <v>15</v>
      </c>
      <c r="Z21" s="12" t="s">
        <v>15</v>
      </c>
      <c r="AA21" s="12" t="s">
        <v>19</v>
      </c>
      <c r="AB21" s="12" t="s">
        <v>19</v>
      </c>
      <c r="AC21" s="12" t="s">
        <v>19</v>
      </c>
      <c r="AD21" s="12" t="s">
        <v>19</v>
      </c>
      <c r="AE21" s="12" t="s">
        <v>19</v>
      </c>
      <c r="AF21" s="12" t="s">
        <v>15</v>
      </c>
      <c r="AG21" s="12"/>
      <c r="AH21" s="5">
        <f>AI21+AJ21</f>
        <v>20</v>
      </c>
      <c r="AI21" s="5">
        <f>COUNTA(C21:AG21)-AK21-AL21-AJ21-AM21-AN21-AO21-AP21-AQ21-AR21</f>
        <v>20</v>
      </c>
      <c r="AJ21" s="13">
        <f>COUNTIF(C21:AG21,'Attendance Key '!$A$7)+COUNTIF(C21:AG21,'Attendance Key '!$A$15)*0.5</f>
        <v>0</v>
      </c>
      <c r="AK21" s="5">
        <f>COUNTIF(C21:AG21,'Attendance Key '!$A$3)+COUNTIF(C21:AG21,'Attendance Key '!$A$5)*0.5</f>
        <v>1</v>
      </c>
      <c r="AL21" s="14">
        <f>COUNTIF(C21:AG21,'Attendance Key '!$A$4)+COUNTIF(C21:AG21,'Attendance Key '!$A$6)*0.5</f>
        <v>0</v>
      </c>
      <c r="AM21" s="5">
        <f>COUNTIF(C21:AG21,'Attendance Key '!$A$10)</f>
        <v>0</v>
      </c>
      <c r="AN21" s="5">
        <f>COUNTIF(C21:AG21,'Attendance Key '!$A$8)+COUNTIF(C21:AG21,'Attendance Key '!$A$9)*0.5</f>
        <v>0</v>
      </c>
      <c r="AO21" s="5">
        <f>COUNTIF(C21:AG21,'Attendance Key '!$A$13)+COUNTIF(C21:AG21,'Attendance Key '!$A$14)*0.5</f>
        <v>0</v>
      </c>
      <c r="AP21" s="5">
        <f>COUNTIF(C21:AG21,'Attendance Key '!$A$11)+COUNTIF(C21:AF21,'Attendance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5">
        <f>COUNTIF(C21:AG21,'Attendance Key '!$A$18)+COUNTIF(C21:AG21,'Attendance Key '!$A$19)*0.5</f>
        <v>0</v>
      </c>
    </row>
    <row r="22" ht="17.25">
      <c r="A22" s="11" t="s">
        <v>60</v>
      </c>
      <c r="B22" s="11" t="s">
        <v>61</v>
      </c>
      <c r="C22" s="12" t="s">
        <v>19</v>
      </c>
      <c r="D22" s="12" t="s">
        <v>15</v>
      </c>
      <c r="E22" s="12" t="s">
        <v>15</v>
      </c>
      <c r="F22" s="12" t="s">
        <v>19</v>
      </c>
      <c r="G22" s="12" t="s">
        <v>19</v>
      </c>
      <c r="H22" s="12" t="s">
        <v>19</v>
      </c>
      <c r="I22" s="12" t="s">
        <v>19</v>
      </c>
      <c r="J22" s="12" t="s">
        <v>19</v>
      </c>
      <c r="K22" s="12" t="s">
        <v>15</v>
      </c>
      <c r="L22" s="12" t="s">
        <v>15</v>
      </c>
      <c r="M22" s="12" t="s">
        <v>19</v>
      </c>
      <c r="N22" s="12" t="s">
        <v>19</v>
      </c>
      <c r="O22" s="12" t="s">
        <v>19</v>
      </c>
      <c r="P22" s="12" t="s">
        <v>19</v>
      </c>
      <c r="Q22" s="12" t="s">
        <v>19</v>
      </c>
      <c r="R22" s="12" t="s">
        <v>15</v>
      </c>
      <c r="S22" s="12" t="s">
        <v>15</v>
      </c>
      <c r="T22" s="12" t="s">
        <v>19</v>
      </c>
      <c r="U22" s="12" t="s">
        <v>19</v>
      </c>
      <c r="V22" s="12" t="s">
        <v>19</v>
      </c>
      <c r="W22" s="12" t="s">
        <v>19</v>
      </c>
      <c r="X22" s="12" t="s">
        <v>19</v>
      </c>
      <c r="Y22" s="12" t="s">
        <v>15</v>
      </c>
      <c r="Z22" s="12" t="s">
        <v>15</v>
      </c>
      <c r="AA22" s="12" t="s">
        <v>19</v>
      </c>
      <c r="AB22" s="12" t="s">
        <v>19</v>
      </c>
      <c r="AC22" s="12" t="s">
        <v>19</v>
      </c>
      <c r="AD22" s="12" t="s">
        <v>19</v>
      </c>
      <c r="AE22" s="12" t="s">
        <v>19</v>
      </c>
      <c r="AF22" s="12" t="s">
        <v>15</v>
      </c>
      <c r="AG22" s="12"/>
      <c r="AH22" s="5">
        <f>AI22+AJ22</f>
        <v>21</v>
      </c>
      <c r="AI22" s="5">
        <f>COUNTA(C22:AG22)-AK22-AL22-AJ22-AM22-AN22-AO22-AP22-AQ22-AR22</f>
        <v>21</v>
      </c>
      <c r="AJ22" s="13">
        <f>COUNTIF(C22:AG22,'Attendance Key '!$A$7)+COUNTIF(C22:AG22,'Attendance Key '!$A$15)*0.5</f>
        <v>0</v>
      </c>
      <c r="AK22" s="5">
        <f>COUNTIF(C22:AG22,'Attendance Key '!$A$3)+COUNTIF(C22:AG22,'Attendance Key '!$A$5)*0.5</f>
        <v>0</v>
      </c>
      <c r="AL22" s="14">
        <f>COUNTIF(C22:AG22,'Attendance Key '!$A$4)+COUNTIF(C22:AG22,'Attendance Key '!$A$6)*0.5</f>
        <v>0</v>
      </c>
      <c r="AM22" s="5">
        <f>COUNTIF(C22:AG22,'Attendance Key '!$A$10)</f>
        <v>0</v>
      </c>
      <c r="AN22" s="5">
        <f>COUNTIF(C22:AG22,'Attendance Key '!$A$8)+COUNTIF(C22:AG22,'Attendance Key '!$A$9)*0.5</f>
        <v>0</v>
      </c>
      <c r="AO22" s="5">
        <f>COUNTIF(C22:AG22,'Attendance Key '!$A$13)+COUNTIF(C22:AG22,'Attendance Key '!$A$14)*0.5</f>
        <v>0</v>
      </c>
      <c r="AP22" s="5">
        <f>COUNTIF(C22:AG22,'Attendance Key '!$A$11)+COUNTIF(C22:AF22,'Attendance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5">
        <f>COUNTIF(C22:AG22,'Attendance Key '!$A$18)+COUNTIF(C22:AG22,'Attendance Key '!$A$19)*0.5</f>
        <v>0</v>
      </c>
    </row>
    <row r="23" ht="27">
      <c r="A23" s="11" t="s">
        <v>62</v>
      </c>
      <c r="B23" s="11" t="s">
        <v>63</v>
      </c>
      <c r="C23" s="12" t="s">
        <v>19</v>
      </c>
      <c r="D23" s="12" t="s">
        <v>15</v>
      </c>
      <c r="E23" s="12" t="s">
        <v>15</v>
      </c>
      <c r="F23" s="12" t="s">
        <v>19</v>
      </c>
      <c r="G23" s="12" t="s">
        <v>19</v>
      </c>
      <c r="H23" s="12" t="s">
        <v>19</v>
      </c>
      <c r="I23" s="12" t="s">
        <v>19</v>
      </c>
      <c r="J23" s="12" t="s">
        <v>19</v>
      </c>
      <c r="K23" s="12" t="s">
        <v>15</v>
      </c>
      <c r="L23" s="12" t="s">
        <v>15</v>
      </c>
      <c r="M23" s="12" t="s">
        <v>19</v>
      </c>
      <c r="N23" s="12" t="s">
        <v>19</v>
      </c>
      <c r="O23" s="12" t="s">
        <v>19</v>
      </c>
      <c r="P23" s="12" t="s">
        <v>19</v>
      </c>
      <c r="Q23" s="12" t="s">
        <v>159</v>
      </c>
      <c r="R23" s="12" t="s">
        <v>15</v>
      </c>
      <c r="S23" s="12" t="s">
        <v>15</v>
      </c>
      <c r="T23" s="12" t="s">
        <v>19</v>
      </c>
      <c r="U23" s="12" t="s">
        <v>19</v>
      </c>
      <c r="V23" s="12" t="s">
        <v>19</v>
      </c>
      <c r="W23" s="12" t="s">
        <v>19</v>
      </c>
      <c r="X23" s="12" t="s">
        <v>19</v>
      </c>
      <c r="Y23" s="12" t="s">
        <v>15</v>
      </c>
      <c r="Z23" s="12" t="s">
        <v>15</v>
      </c>
      <c r="AA23" s="12" t="s">
        <v>19</v>
      </c>
      <c r="AB23" s="12" t="s">
        <v>19</v>
      </c>
      <c r="AC23" s="12" t="s">
        <v>19</v>
      </c>
      <c r="AD23" s="12" t="s">
        <v>19</v>
      </c>
      <c r="AE23" s="12" t="s">
        <v>19</v>
      </c>
      <c r="AF23" s="12" t="s">
        <v>15</v>
      </c>
      <c r="AG23" s="12"/>
      <c r="AH23" s="5">
        <f>AI23+AJ23</f>
        <v>20</v>
      </c>
      <c r="AI23" s="5">
        <f>COUNTA(C23:AG23)-AK23-AL23-AJ23-AM23-AN23-AO23-AP23-AQ23-AR23</f>
        <v>20</v>
      </c>
      <c r="AJ23" s="13">
        <f>COUNTIF(C23:AG23,'Attendance Key '!$A$7)+COUNTIF(C23:AG23,'Attendance Key '!$A$15)*0.5</f>
        <v>0</v>
      </c>
      <c r="AK23" s="5">
        <f>COUNTIF(C23:AG23,'Attendance Key '!$A$3)+COUNTIF(C23:AG23,'Attendance Key '!$A$5)*0.5</f>
        <v>0</v>
      </c>
      <c r="AL23" s="14">
        <f>COUNTIF(C23:AG23,'Attendance Key '!$A$4)+COUNTIF(C23:AG23,'Attendance Key '!$A$6)*0.5</f>
        <v>0</v>
      </c>
      <c r="AM23" s="5">
        <f>COUNTIF(C23:AG23,'Attendance Key '!$A$10)</f>
        <v>0</v>
      </c>
      <c r="AN23" s="5">
        <f>COUNTIF(C23:AG23,'Attendance Key '!$A$8)+COUNTIF(C23:AG23,'Attendance Key '!$A$9)*0.5</f>
        <v>1</v>
      </c>
      <c r="AO23" s="5">
        <f>COUNTIF(C23:AG23,'Attendance Key '!$A$13)+COUNTIF(C23:AG23,'Attendance Key '!$A$14)*0.5</f>
        <v>0</v>
      </c>
      <c r="AP23" s="5">
        <f>COUNTIF(C23:AG23,'Attendance Key '!$A$11)+COUNTIF(C23:AF23,'Attendance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5">
        <f>COUNTIF(C23:AG23,'Attendance Key '!$A$18)+COUNTIF(C23:AG23,'Attendance Key '!$A$19)*0.5</f>
        <v>0</v>
      </c>
    </row>
    <row r="24" ht="17.25">
      <c r="A24" s="11" t="s">
        <v>46</v>
      </c>
      <c r="B24" s="11" t="s">
        <v>47</v>
      </c>
      <c r="C24" s="12" t="s">
        <v>19</v>
      </c>
      <c r="D24" s="12" t="s">
        <v>15</v>
      </c>
      <c r="E24" s="12" t="s">
        <v>15</v>
      </c>
      <c r="F24" s="12" t="s">
        <v>19</v>
      </c>
      <c r="G24" s="12" t="s">
        <v>19</v>
      </c>
      <c r="H24" s="12" t="s">
        <v>19</v>
      </c>
      <c r="I24" s="12" t="s">
        <v>19</v>
      </c>
      <c r="J24" s="12" t="s">
        <v>19</v>
      </c>
      <c r="K24" s="12" t="s">
        <v>15</v>
      </c>
      <c r="L24" s="12" t="s">
        <v>15</v>
      </c>
      <c r="M24" s="12" t="s">
        <v>19</v>
      </c>
      <c r="N24" s="12" t="s">
        <v>19</v>
      </c>
      <c r="O24" s="12" t="s">
        <v>19</v>
      </c>
      <c r="P24" s="12" t="s">
        <v>19</v>
      </c>
      <c r="Q24" s="12" t="s">
        <v>19</v>
      </c>
      <c r="R24" s="12" t="s">
        <v>15</v>
      </c>
      <c r="S24" s="12" t="s">
        <v>15</v>
      </c>
      <c r="T24" s="12" t="s">
        <v>19</v>
      </c>
      <c r="U24" s="12" t="s">
        <v>19</v>
      </c>
      <c r="V24" s="12" t="s">
        <v>19</v>
      </c>
      <c r="W24" s="12" t="s">
        <v>19</v>
      </c>
      <c r="X24" s="12" t="s">
        <v>19</v>
      </c>
      <c r="Y24" s="12" t="s">
        <v>15</v>
      </c>
      <c r="Z24" s="12" t="s">
        <v>15</v>
      </c>
      <c r="AA24" s="12" t="s">
        <v>30</v>
      </c>
      <c r="AB24" s="12" t="s">
        <v>19</v>
      </c>
      <c r="AC24" s="12" t="s">
        <v>19</v>
      </c>
      <c r="AD24" s="12" t="s">
        <v>19</v>
      </c>
      <c r="AE24" s="12" t="s">
        <v>19</v>
      </c>
      <c r="AF24" s="12" t="s">
        <v>15</v>
      </c>
      <c r="AG24" s="12"/>
      <c r="AH24" s="5">
        <f>AI24+AJ24</f>
        <v>20</v>
      </c>
      <c r="AI24" s="5">
        <f>COUNTA(C24:AG24)-AK24-AL24-AJ24-AM24-AN24-AO24-AP24-AQ24-AR24</f>
        <v>20</v>
      </c>
      <c r="AJ24" s="13">
        <f>COUNTIF(C24:AG24,'Attendance Key '!$A$7)+COUNTIF(C24:AG24,'Attendance Key '!$A$15)*0.5</f>
        <v>0</v>
      </c>
      <c r="AK24" s="5">
        <f>COUNTIF(C24:AG24,'Attendance Key '!$A$3)+COUNTIF(C24:AG24,'Attendance Key '!$A$5)*0.5</f>
        <v>1</v>
      </c>
      <c r="AL24" s="14">
        <f>COUNTIF(C24:AG24,'Attendance Key '!$A$4)+COUNTIF(C24:AG24,'Attendance Key '!$A$6)*0.5</f>
        <v>0</v>
      </c>
      <c r="AM24" s="5">
        <f>COUNTIF(C24:AG24,'Attendance Key '!$A$10)</f>
        <v>0</v>
      </c>
      <c r="AN24" s="5">
        <f>COUNTIF(C24:AG24,'Attendance Key '!$A$8)+COUNTIF(C24:AG24,'Attendance Key '!$A$9)*0.5</f>
        <v>0</v>
      </c>
      <c r="AO24" s="5">
        <f>COUNTIF(C24:AG24,'Attendance Key '!$A$13)+COUNTIF(C24:AG24,'Attendance Key '!$A$14)*0.5</f>
        <v>0</v>
      </c>
      <c r="AP24" s="5">
        <f>COUNTIF(C24:AG24,'Attendance Key '!$A$11)+COUNTIF(C24:AF24,'Attendance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5">
        <f>COUNTIF(C24:AG24,'Attendance Key '!$A$18)+COUNTIF(C24:AG24,'Attendance Key '!$A$19)*0.5</f>
        <v>0</v>
      </c>
    </row>
    <row r="25" ht="17.25">
      <c r="A25" s="11" t="s">
        <v>108</v>
      </c>
      <c r="B25" s="11" t="s">
        <v>109</v>
      </c>
      <c r="C25" s="12" t="s">
        <v>172</v>
      </c>
      <c r="D25" s="12" t="s">
        <v>15</v>
      </c>
      <c r="E25" s="12" t="s">
        <v>15</v>
      </c>
      <c r="F25" s="12" t="s">
        <v>19</v>
      </c>
      <c r="G25" s="12" t="s">
        <v>19</v>
      </c>
      <c r="H25" s="12" t="s">
        <v>19</v>
      </c>
      <c r="I25" s="12" t="s">
        <v>19</v>
      </c>
      <c r="J25" s="12" t="s">
        <v>19</v>
      </c>
      <c r="K25" s="12" t="s">
        <v>15</v>
      </c>
      <c r="L25" s="12" t="s">
        <v>15</v>
      </c>
      <c r="M25" s="12" t="s">
        <v>19</v>
      </c>
      <c r="N25" s="12" t="s">
        <v>19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2"/>
      <c r="AH25" s="5">
        <f>AI25+AJ25</f>
        <v>8</v>
      </c>
      <c r="AI25" s="5">
        <f>COUNTA(C25:AG25)-AK25-AL25-AJ25-AM25-AN25-AO25-AP25-AQ25-AR25</f>
        <v>8</v>
      </c>
      <c r="AJ25" s="13">
        <f>COUNTIF(C25:AG25,'Attendance Key '!$A$7)+COUNTIF(C25:AG25,'Attendance Key '!$A$15)*0.5</f>
        <v>0</v>
      </c>
      <c r="AK25" s="5">
        <f>COUNTIF(C25:AG25,'Attendance Key '!$A$3)+COUNTIF(C25:AG25,'Attendance Key '!$A$5)*0.5</f>
        <v>0</v>
      </c>
      <c r="AL25" s="14">
        <f>COUNTIF(C25:AG25,'Attendance Key '!$A$4)+COUNTIF(C25:AG25,'Attendance Key '!$A$6)*0.5</f>
        <v>0</v>
      </c>
      <c r="AM25" s="5">
        <f>COUNTIF(C25:AG25,'Attendance Key '!$A$10)</f>
        <v>0</v>
      </c>
      <c r="AN25" s="5">
        <f>COUNTIF(C25:AG25,'Attendance Key '!$A$8)+COUNTIF(C25:AG25,'Attendance Key '!$A$9)*0.5</f>
        <v>0</v>
      </c>
      <c r="AO25" s="5">
        <f>COUNTIF(C25:AG25,'Attendance Key '!$A$13)+COUNTIF(C25:AG25,'Attendance Key '!$A$14)*0.5</f>
        <v>0</v>
      </c>
      <c r="AP25" s="5">
        <f>COUNTIF(C25:AG25,'Attendance Key '!$A$11)+COUNTIF(C25:AF25,'Attendance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5">
        <f>COUNTIF(C25:AG25,'Attendance Key '!$A$18)+COUNTIF(C25:AG25,'Attendance Key '!$A$19)*0.5</f>
        <v>0.5</v>
      </c>
    </row>
    <row r="26" ht="27">
      <c r="A26" s="11" t="s">
        <v>64</v>
      </c>
      <c r="B26" s="11" t="s">
        <v>65</v>
      </c>
      <c r="C26" s="12" t="s">
        <v>27</v>
      </c>
      <c r="D26" s="12" t="s">
        <v>15</v>
      </c>
      <c r="E26" s="12" t="s">
        <v>15</v>
      </c>
      <c r="F26" s="12" t="s">
        <v>27</v>
      </c>
      <c r="G26" s="12" t="s">
        <v>27</v>
      </c>
      <c r="H26" s="12" t="s">
        <v>27</v>
      </c>
      <c r="I26" s="12" t="s">
        <v>27</v>
      </c>
      <c r="J26" s="12" t="s">
        <v>27</v>
      </c>
      <c r="K26" s="12" t="s">
        <v>15</v>
      </c>
      <c r="L26" s="12" t="s">
        <v>15</v>
      </c>
      <c r="M26" s="12" t="s">
        <v>172</v>
      </c>
      <c r="N26" s="12" t="s">
        <v>27</v>
      </c>
      <c r="O26" s="12" t="s">
        <v>27</v>
      </c>
      <c r="P26" s="12" t="s">
        <v>27</v>
      </c>
      <c r="Q26" s="12" t="s">
        <v>27</v>
      </c>
      <c r="R26" s="12" t="s">
        <v>15</v>
      </c>
      <c r="S26" s="12" t="s">
        <v>15</v>
      </c>
      <c r="T26" s="12" t="s">
        <v>27</v>
      </c>
      <c r="U26" s="12" t="s">
        <v>27</v>
      </c>
      <c r="V26" s="12" t="s">
        <v>27</v>
      </c>
      <c r="W26" s="12" t="s">
        <v>27</v>
      </c>
      <c r="X26" s="12" t="s">
        <v>27</v>
      </c>
      <c r="Y26" s="12" t="s">
        <v>15</v>
      </c>
      <c r="Z26" s="12" t="s">
        <v>15</v>
      </c>
      <c r="AA26" s="12" t="s">
        <v>27</v>
      </c>
      <c r="AB26" s="12" t="s">
        <v>27</v>
      </c>
      <c r="AC26" s="12" t="s">
        <v>27</v>
      </c>
      <c r="AD26" s="12" t="s">
        <v>27</v>
      </c>
      <c r="AE26" s="12" t="s">
        <v>27</v>
      </c>
      <c r="AF26" s="12" t="s">
        <v>15</v>
      </c>
      <c r="AG26" s="12"/>
      <c r="AH26" s="5">
        <f>AI26+AJ26</f>
        <v>21</v>
      </c>
      <c r="AI26" s="5">
        <f>COUNTA(C26:AG26)-AK26-AL26-AJ26-AM26-AN26-AO26-AP26-AQ26-AR26</f>
        <v>1</v>
      </c>
      <c r="AJ26" s="13">
        <f>COUNTIF(C26:AG26,'Attendance Key '!$A$7)+COUNTIF(C26:AG26,'Attendance Key '!$A$15)*0.5</f>
        <v>20</v>
      </c>
      <c r="AK26" s="5">
        <f>COUNTIF(C26:AG26,'Attendance Key '!$A$3)+COUNTIF(C26:AG26,'Attendance Key '!$A$5)*0.5</f>
        <v>0</v>
      </c>
      <c r="AL26" s="14">
        <f>COUNTIF(C26:AG26,'Attendance Key '!$A$4)+COUNTIF(C26:AG26,'Attendance Key '!$A$6)*0.5</f>
        <v>0</v>
      </c>
      <c r="AM26" s="5">
        <f>COUNTIF(C26:AG26,'Attendance Key '!$A$10)</f>
        <v>0</v>
      </c>
      <c r="AN26" s="5">
        <f>COUNTIF(C26:AG26,'Attendance Key '!$A$8)+COUNTIF(C26:AG26,'Attendance Key '!$A$9)*0.5</f>
        <v>0</v>
      </c>
      <c r="AO26" s="5">
        <f>COUNTIF(C26:AG26,'Attendance Key '!$A$13)+COUNTIF(C26:AG26,'Attendance Key '!$A$14)*0.5</f>
        <v>0</v>
      </c>
      <c r="AP26" s="5">
        <f>COUNTIF(C26:AG26,'Attendance Key '!$A$11)+COUNTIF(C26:AF26,'Attendance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5">
        <f>COUNTIF(C26:AG26,'Attendance Key '!$A$18)+COUNTIF(C26:AG26,'Attendance Key '!$A$19)*0.5</f>
        <v>0.5</v>
      </c>
    </row>
    <row r="27" ht="17.25">
      <c r="A27" s="11" t="s">
        <v>66</v>
      </c>
      <c r="B27" s="11" t="s">
        <v>67</v>
      </c>
      <c r="C27" s="12" t="s">
        <v>19</v>
      </c>
      <c r="D27" s="12" t="s">
        <v>15</v>
      </c>
      <c r="E27" s="12" t="s">
        <v>15</v>
      </c>
      <c r="F27" s="12" t="s">
        <v>19</v>
      </c>
      <c r="G27" s="12" t="s">
        <v>19</v>
      </c>
      <c r="H27" s="12" t="s">
        <v>19</v>
      </c>
      <c r="I27" s="12" t="s">
        <v>19</v>
      </c>
      <c r="J27" s="12" t="s">
        <v>19</v>
      </c>
      <c r="K27" s="12" t="s">
        <v>15</v>
      </c>
      <c r="L27" s="12" t="s">
        <v>15</v>
      </c>
      <c r="M27" s="12" t="s">
        <v>19</v>
      </c>
      <c r="N27" s="12" t="s">
        <v>19</v>
      </c>
      <c r="O27" s="12" t="s">
        <v>19</v>
      </c>
      <c r="P27" s="12" t="s">
        <v>19</v>
      </c>
      <c r="Q27" s="12" t="s">
        <v>19</v>
      </c>
      <c r="R27" s="12" t="s">
        <v>15</v>
      </c>
      <c r="S27" s="12" t="s">
        <v>15</v>
      </c>
      <c r="T27" s="12" t="s">
        <v>19</v>
      </c>
      <c r="U27" s="12" t="s">
        <v>19</v>
      </c>
      <c r="V27" s="12" t="s">
        <v>19</v>
      </c>
      <c r="W27" s="12" t="s">
        <v>19</v>
      </c>
      <c r="X27" s="12" t="s">
        <v>19</v>
      </c>
      <c r="Y27" s="12" t="s">
        <v>15</v>
      </c>
      <c r="Z27" s="12" t="s">
        <v>15</v>
      </c>
      <c r="AA27" s="12" t="s">
        <v>19</v>
      </c>
      <c r="AB27" s="12" t="s">
        <v>19</v>
      </c>
      <c r="AC27" s="12" t="s">
        <v>19</v>
      </c>
      <c r="AD27" s="12" t="s">
        <v>19</v>
      </c>
      <c r="AE27" s="12" t="s">
        <v>98</v>
      </c>
      <c r="AF27" s="12" t="s">
        <v>15</v>
      </c>
      <c r="AG27" s="12"/>
      <c r="AH27" s="5">
        <f>AI27+AJ27</f>
        <v>20</v>
      </c>
      <c r="AI27" s="5">
        <f>COUNTA(C27:AG27)-AK27-AL27-AJ27-AM27-AN27-AO27-AP27-AQ27-AR27</f>
        <v>20</v>
      </c>
      <c r="AJ27" s="13">
        <f>COUNTIF(C27:AG27,'Attendance Key '!$A$7)+COUNTIF(C27:AG27,'Attendance Key '!$A$15)*0.5</f>
        <v>0</v>
      </c>
      <c r="AK27" s="5">
        <f>COUNTIF(C27:AG27,'Attendance Key '!$A$3)+COUNTIF(C27:AG27,'Attendance Key '!$A$5)*0.5</f>
        <v>0</v>
      </c>
      <c r="AL27" s="14">
        <f>COUNTIF(C27:AG27,'Attendance Key '!$A$4)+COUNTIF(C27:AG27,'Attendance Key '!$A$6)*0.5</f>
        <v>0</v>
      </c>
      <c r="AM27" s="5">
        <f>COUNTIF(C27:AG27,'Attendance Key '!$A$10)</f>
        <v>1</v>
      </c>
      <c r="AN27" s="5">
        <f>COUNTIF(C27:AG27,'Attendance Key '!$A$8)+COUNTIF(C27:AG27,'Attendance Key '!$A$9)*0.5</f>
        <v>0</v>
      </c>
      <c r="AO27" s="5">
        <f>COUNTIF(C27:AG27,'Attendance Key '!$A$13)+COUNTIF(C27:AG27,'Attendance Key '!$A$14)*0.5</f>
        <v>0</v>
      </c>
      <c r="AP27" s="5">
        <f>COUNTIF(C27:AG27,'Attendance Key '!$A$11)+COUNTIF(C27:AF27,'Attendance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5">
        <f>COUNTIF(C27:AG27,'Attendance Key '!$A$18)+COUNTIF(C27:AG27,'Attendance Key '!$A$19)*0.5</f>
        <v>0</v>
      </c>
    </row>
    <row r="28" ht="17.25">
      <c r="A28" s="11" t="s">
        <v>68</v>
      </c>
      <c r="B28" s="11" t="s">
        <v>69</v>
      </c>
      <c r="C28" s="12" t="s">
        <v>19</v>
      </c>
      <c r="D28" s="12" t="s">
        <v>15</v>
      </c>
      <c r="E28" s="12" t="s">
        <v>15</v>
      </c>
      <c r="F28" s="12" t="s">
        <v>19</v>
      </c>
      <c r="G28" s="12" t="s">
        <v>19</v>
      </c>
      <c r="H28" s="12" t="s">
        <v>19</v>
      </c>
      <c r="I28" s="12" t="s">
        <v>19</v>
      </c>
      <c r="J28" s="12" t="s">
        <v>39</v>
      </c>
      <c r="K28" s="12" t="s">
        <v>15</v>
      </c>
      <c r="L28" s="12" t="s">
        <v>15</v>
      </c>
      <c r="M28" s="12" t="s">
        <v>19</v>
      </c>
      <c r="N28" s="12" t="s">
        <v>19</v>
      </c>
      <c r="O28" s="12" t="s">
        <v>19</v>
      </c>
      <c r="P28" s="12" t="s">
        <v>19</v>
      </c>
      <c r="Q28" s="12" t="s">
        <v>19</v>
      </c>
      <c r="R28" s="12" t="s">
        <v>15</v>
      </c>
      <c r="S28" s="12" t="s">
        <v>15</v>
      </c>
      <c r="T28" s="12" t="s">
        <v>19</v>
      </c>
      <c r="U28" s="12" t="s">
        <v>19</v>
      </c>
      <c r="V28" s="12" t="s">
        <v>57</v>
      </c>
      <c r="W28" s="12" t="s">
        <v>19</v>
      </c>
      <c r="X28" s="12" t="s">
        <v>19</v>
      </c>
      <c r="Y28" s="12" t="s">
        <v>15</v>
      </c>
      <c r="Z28" s="12" t="s">
        <v>15</v>
      </c>
      <c r="AA28" s="12" t="s">
        <v>19</v>
      </c>
      <c r="AB28" s="12" t="s">
        <v>39</v>
      </c>
      <c r="AC28" s="12" t="s">
        <v>39</v>
      </c>
      <c r="AD28" s="12" t="s">
        <v>19</v>
      </c>
      <c r="AE28" s="12" t="s">
        <v>19</v>
      </c>
      <c r="AF28" s="12" t="s">
        <v>15</v>
      </c>
      <c r="AG28" s="12"/>
      <c r="AH28" s="5">
        <f>AI28+AJ28</f>
        <v>19.5</v>
      </c>
      <c r="AI28" s="5">
        <f>COUNTA(C28:AG28)-AK28-AL28-AJ28-AM28-AN28-AO28-AP28-AQ28-AR28</f>
        <v>19.5</v>
      </c>
      <c r="AJ28" s="13">
        <f>COUNTIF(C28:AG28,'Attendance Key '!$A$7)+COUNTIF(C28:AG28,'Attendance Key '!$A$15)*0.5</f>
        <v>0</v>
      </c>
      <c r="AK28" s="5">
        <f>COUNTIF(C28:AG28,'Attendance Key '!$A$3)+COUNTIF(C28:AG28,'Attendance Key '!$A$5)*0.5</f>
        <v>1.5</v>
      </c>
      <c r="AL28" s="14">
        <f>COUNTIF(C28:AG28,'Attendance Key '!$A$4)+COUNTIF(C28:AG28,'Attendance Key '!$A$6)*0.5</f>
        <v>0</v>
      </c>
      <c r="AM28" s="5">
        <f>COUNTIF(C28:AG28,'Attendance Key '!$A$10)</f>
        <v>0</v>
      </c>
      <c r="AN28" s="5">
        <f>COUNTIF(C28:AG28,'Attendance Key '!$A$8)+COUNTIF(C28:AG28,'Attendance Key '!$A$9)*0.5</f>
        <v>0</v>
      </c>
      <c r="AO28" s="5">
        <f>COUNTIF(C28:AG28,'Attendance Key '!$A$13)+COUNTIF(C28:AG28,'Attendance Key '!$A$14)*0.5</f>
        <v>0</v>
      </c>
      <c r="AP28" s="5">
        <f>COUNTIF(C28:AG28,'Attendance Key '!$A$11)+COUNTIF(C28:AF28,'Attendance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5">
        <f>COUNTIF(C28:AG28,'Attendance Key '!$A$18)+COUNTIF(C28:AG28,'Attendance Key '!$A$19)*0.5</f>
        <v>1</v>
      </c>
    </row>
    <row r="29" ht="17.25">
      <c r="A29" s="11" t="s">
        <v>28</v>
      </c>
      <c r="B29" s="11" t="s">
        <v>29</v>
      </c>
      <c r="C29" s="12" t="s">
        <v>19</v>
      </c>
      <c r="D29" s="12" t="s">
        <v>15</v>
      </c>
      <c r="E29" s="12" t="s">
        <v>15</v>
      </c>
      <c r="F29" s="12" t="s">
        <v>19</v>
      </c>
      <c r="G29" s="12" t="s">
        <v>19</v>
      </c>
      <c r="H29" s="12" t="s">
        <v>19</v>
      </c>
      <c r="I29" s="12" t="s">
        <v>19</v>
      </c>
      <c r="J29" s="12" t="s">
        <v>19</v>
      </c>
      <c r="K29" s="12" t="s">
        <v>15</v>
      </c>
      <c r="L29" s="12" t="s">
        <v>15</v>
      </c>
      <c r="M29" s="12" t="s">
        <v>19</v>
      </c>
      <c r="N29" s="12" t="s">
        <v>19</v>
      </c>
      <c r="O29" s="12" t="s">
        <v>19</v>
      </c>
      <c r="P29" s="12" t="s">
        <v>19</v>
      </c>
      <c r="Q29" s="12" t="s">
        <v>19</v>
      </c>
      <c r="R29" s="12" t="s">
        <v>15</v>
      </c>
      <c r="S29" s="12" t="s">
        <v>15</v>
      </c>
      <c r="T29" s="12" t="s">
        <v>19</v>
      </c>
      <c r="U29" s="12" t="s">
        <v>19</v>
      </c>
      <c r="V29" s="12" t="s">
        <v>19</v>
      </c>
      <c r="W29" s="12" t="s">
        <v>19</v>
      </c>
      <c r="X29" s="12" t="s">
        <v>19</v>
      </c>
      <c r="Y29" s="12" t="s">
        <v>15</v>
      </c>
      <c r="Z29" s="12" t="s">
        <v>15</v>
      </c>
      <c r="AA29" s="12" t="s">
        <v>19</v>
      </c>
      <c r="AB29" s="12" t="s">
        <v>19</v>
      </c>
      <c r="AC29" s="12" t="s">
        <v>19</v>
      </c>
      <c r="AD29" s="12" t="s">
        <v>19</v>
      </c>
      <c r="AE29" s="12" t="s">
        <v>19</v>
      </c>
      <c r="AF29" s="12" t="s">
        <v>15</v>
      </c>
      <c r="AG29" s="12"/>
      <c r="AH29" s="5">
        <f>AI29+AJ29</f>
        <v>21</v>
      </c>
      <c r="AI29" s="5">
        <f>COUNTA(C29:AG29)-AK29-AL29-AJ29-AM29-AN29-AO29-AP29-AQ29-AR29</f>
        <v>21</v>
      </c>
      <c r="AJ29" s="13">
        <f>COUNTIF(C29:AG29,'Attendance Key '!$A$7)+COUNTIF(C29:AG29,'Attendance Key '!$A$15)*0.5</f>
        <v>0</v>
      </c>
      <c r="AK29" s="5">
        <f>COUNTIF(C29:AG29,'Attendance Key '!$A$3)+COUNTIF(C29:AG29,'Attendance Key '!$A$5)*0.5</f>
        <v>0</v>
      </c>
      <c r="AL29" s="14">
        <f>COUNTIF(C29:AG29,'Attendance Key '!$A$4)+COUNTIF(C29:AG29,'Attendance Key '!$A$6)*0.5</f>
        <v>0</v>
      </c>
      <c r="AM29" s="5">
        <f>COUNTIF(C29:AG29,'Attendance Key '!$A$10)</f>
        <v>0</v>
      </c>
      <c r="AN29" s="5">
        <f>COUNTIF(C29:AG29,'Attendance Key '!$A$8)+COUNTIF(C29:AG29,'Attendance Key '!$A$9)*0.5</f>
        <v>0</v>
      </c>
      <c r="AO29" s="5">
        <f>COUNTIF(C29:AG29,'Attendance Key '!$A$13)+COUNTIF(C29:AG29,'Attendance Key '!$A$14)*0.5</f>
        <v>0</v>
      </c>
      <c r="AP29" s="5">
        <f>COUNTIF(C29:AG29,'Attendance Key '!$A$11)+COUNTIF(C29:AF29,'Attendance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5">
        <f>COUNTIF(C29:AG29,'Attendance Key '!$A$18)+COUNTIF(C29:AG29,'Attendance Key '!$A$19)*0.5</f>
        <v>0</v>
      </c>
    </row>
    <row r="30" ht="17.25">
      <c r="A30" s="11" t="s">
        <v>72</v>
      </c>
      <c r="B30" s="11" t="s">
        <v>73</v>
      </c>
      <c r="C30" s="12" t="s">
        <v>19</v>
      </c>
      <c r="D30" s="12" t="s">
        <v>15</v>
      </c>
      <c r="E30" s="12" t="s">
        <v>15</v>
      </c>
      <c r="F30" s="12" t="s">
        <v>19</v>
      </c>
      <c r="G30" s="12" t="s">
        <v>19</v>
      </c>
      <c r="H30" s="12" t="s">
        <v>19</v>
      </c>
      <c r="I30" s="12" t="s">
        <v>19</v>
      </c>
      <c r="J30" s="12" t="s">
        <v>19</v>
      </c>
      <c r="K30" s="12" t="s">
        <v>15</v>
      </c>
      <c r="L30" s="12" t="s">
        <v>15</v>
      </c>
      <c r="M30" s="12" t="s">
        <v>19</v>
      </c>
      <c r="N30" s="12" t="s">
        <v>19</v>
      </c>
      <c r="O30" s="12" t="s">
        <v>19</v>
      </c>
      <c r="P30" s="12" t="s">
        <v>19</v>
      </c>
      <c r="Q30" s="12" t="s">
        <v>19</v>
      </c>
      <c r="R30" s="12" t="s">
        <v>15</v>
      </c>
      <c r="S30" s="12" t="s">
        <v>15</v>
      </c>
      <c r="T30" s="12" t="s">
        <v>19</v>
      </c>
      <c r="U30" s="12" t="s">
        <v>19</v>
      </c>
      <c r="V30" s="12" t="s">
        <v>19</v>
      </c>
      <c r="W30" s="12" t="s">
        <v>19</v>
      </c>
      <c r="X30" s="12" t="s">
        <v>19</v>
      </c>
      <c r="Y30" s="12" t="s">
        <v>15</v>
      </c>
      <c r="Z30" s="12" t="s">
        <v>15</v>
      </c>
      <c r="AA30" s="12" t="s">
        <v>19</v>
      </c>
      <c r="AB30" s="12" t="s">
        <v>19</v>
      </c>
      <c r="AC30" s="12" t="s">
        <v>19</v>
      </c>
      <c r="AD30" s="12" t="s">
        <v>19</v>
      </c>
      <c r="AE30" s="12" t="s">
        <v>19</v>
      </c>
      <c r="AF30" s="12" t="s">
        <v>15</v>
      </c>
      <c r="AG30" s="12"/>
      <c r="AH30" s="5">
        <f>AI30+AJ30</f>
        <v>21</v>
      </c>
      <c r="AI30" s="5">
        <f>COUNTA(C30:AG30)-AK30-AL30-AJ30-AM30-AN30-AO30-AP30-AQ30-AR30</f>
        <v>21</v>
      </c>
      <c r="AJ30" s="13">
        <f>COUNTIF(C30:AG30,'Attendance Key '!$A$7)+COUNTIF(C30:AG30,'Attendance Key '!$A$15)*0.5</f>
        <v>0</v>
      </c>
      <c r="AK30" s="5">
        <f>COUNTIF(C30:AG30,'Attendance Key '!$A$3)+COUNTIF(C30:AG30,'Attendance Key '!$A$5)*0.5</f>
        <v>0</v>
      </c>
      <c r="AL30" s="14">
        <f>COUNTIF(C30:AG30,'Attendance Key '!$A$4)+COUNTIF(C30:AG30,'Attendance Key '!$A$6)*0.5</f>
        <v>0</v>
      </c>
      <c r="AM30" s="5">
        <f>COUNTIF(C30:AG30,'Attendance Key '!$A$10)</f>
        <v>0</v>
      </c>
      <c r="AN30" s="5">
        <f>COUNTIF(C30:AG30,'Attendance Key '!$A$8)+COUNTIF(C30:AG30,'Attendance Key '!$A$9)*0.5</f>
        <v>0</v>
      </c>
      <c r="AO30" s="5">
        <f>COUNTIF(C30:AG30,'Attendance Key '!$A$13)+COUNTIF(C30:AG30,'Attendance Key '!$A$14)*0.5</f>
        <v>0</v>
      </c>
      <c r="AP30" s="5">
        <f>COUNTIF(C30:AG30,'Attendance Key '!$A$11)+COUNTIF(C30:AF30,'Attendance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5">
        <f>COUNTIF(C30:AG30,'Attendance Key '!$A$18)+COUNTIF(C30:AG30,'Attendance Key '!$A$19)*0.5</f>
        <v>0</v>
      </c>
    </row>
    <row r="31" ht="17.25">
      <c r="A31" s="11" t="s">
        <v>74</v>
      </c>
      <c r="B31" s="11" t="s">
        <v>75</v>
      </c>
      <c r="C31" s="12" t="s">
        <v>19</v>
      </c>
      <c r="D31" s="12" t="s">
        <v>15</v>
      </c>
      <c r="E31" s="12" t="s">
        <v>15</v>
      </c>
      <c r="F31" s="12" t="s">
        <v>19</v>
      </c>
      <c r="G31" s="12" t="s">
        <v>19</v>
      </c>
      <c r="H31" s="12" t="s">
        <v>39</v>
      </c>
      <c r="I31" s="12" t="s">
        <v>19</v>
      </c>
      <c r="J31" s="12" t="s">
        <v>19</v>
      </c>
      <c r="K31" s="12" t="s">
        <v>15</v>
      </c>
      <c r="L31" s="12" t="s">
        <v>15</v>
      </c>
      <c r="M31" s="12" t="s">
        <v>19</v>
      </c>
      <c r="N31" s="12" t="s">
        <v>19</v>
      </c>
      <c r="O31" s="12" t="s">
        <v>19</v>
      </c>
      <c r="P31" s="12" t="s">
        <v>19</v>
      </c>
      <c r="Q31" s="12" t="s">
        <v>19</v>
      </c>
      <c r="R31" s="12" t="s">
        <v>15</v>
      </c>
      <c r="S31" s="12" t="s">
        <v>15</v>
      </c>
      <c r="T31" s="12" t="s">
        <v>19</v>
      </c>
      <c r="U31" s="12" t="s">
        <v>26</v>
      </c>
      <c r="V31" s="12" t="s">
        <v>19</v>
      </c>
      <c r="W31" s="12" t="s">
        <v>19</v>
      </c>
      <c r="X31" s="12" t="s">
        <v>19</v>
      </c>
      <c r="Y31" s="12" t="s">
        <v>15</v>
      </c>
      <c r="Z31" s="12" t="s">
        <v>15</v>
      </c>
      <c r="AA31" s="12" t="s">
        <v>19</v>
      </c>
      <c r="AB31" s="12" t="s">
        <v>19</v>
      </c>
      <c r="AC31" s="12" t="s">
        <v>27</v>
      </c>
      <c r="AD31" s="12" t="s">
        <v>27</v>
      </c>
      <c r="AE31" s="12" t="s">
        <v>19</v>
      </c>
      <c r="AF31" s="12" t="s">
        <v>15</v>
      </c>
      <c r="AG31" s="12"/>
      <c r="AH31" s="5">
        <f>AI31+AJ31</f>
        <v>19.5</v>
      </c>
      <c r="AI31" s="5">
        <f>COUNTA(C31:AG31)-AK31-AL31-AJ31-AM31-AN31-AO31-AP31-AQ31-AR31</f>
        <v>17.5</v>
      </c>
      <c r="AJ31" s="13">
        <f>COUNTIF(C31:AG31,'Attendance Key '!$A$7)+COUNTIF(C31:AG31,'Attendance Key '!$A$15)*0.5</f>
        <v>2</v>
      </c>
      <c r="AK31" s="5">
        <f>COUNTIF(C31:AG31,'Attendance Key '!$A$3)+COUNTIF(C31:AG31,'Attendance Key '!$A$5)*0.5</f>
        <v>0.5</v>
      </c>
      <c r="AL31" s="14">
        <f>COUNTIF(C31:AG31,'Attendance Key '!$A$4)+COUNTIF(C31:AG31,'Attendance Key '!$A$6)*0.5</f>
        <v>1</v>
      </c>
      <c r="AM31" s="5">
        <f>COUNTIF(C31:AG31,'Attendance Key '!$A$10)</f>
        <v>0</v>
      </c>
      <c r="AN31" s="5">
        <f>COUNTIF(C31:AG31,'Attendance Key '!$A$8)+COUNTIF(C31:AG31,'Attendance Key '!$A$9)*0.5</f>
        <v>0</v>
      </c>
      <c r="AO31" s="5">
        <f>COUNTIF(C31:AG31,'Attendance Key '!$A$13)+COUNTIF(C31:AG31,'Attendance Key '!$A$14)*0.5</f>
        <v>0</v>
      </c>
      <c r="AP31" s="5">
        <f>COUNTIF(C31:AG31,'Attendance Key '!$A$11)+COUNTIF(C31:AF31,'Attendance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5">
        <f>COUNTIF(C31:AG31,'Attendance Key '!$A$18)+COUNTIF(C31:AG31,'Attendance Key '!$A$19)*0.5</f>
        <v>0</v>
      </c>
    </row>
    <row r="32" ht="17.25">
      <c r="A32" s="11" t="s">
        <v>76</v>
      </c>
      <c r="B32" s="11" t="s">
        <v>77</v>
      </c>
      <c r="C32" s="12" t="s">
        <v>19</v>
      </c>
      <c r="D32" s="12" t="s">
        <v>15</v>
      </c>
      <c r="E32" s="12" t="s">
        <v>15</v>
      </c>
      <c r="F32" s="12" t="s">
        <v>19</v>
      </c>
      <c r="G32" s="12" t="s">
        <v>19</v>
      </c>
      <c r="H32" s="12" t="s">
        <v>19</v>
      </c>
      <c r="I32" s="12" t="s">
        <v>19</v>
      </c>
      <c r="J32" s="12" t="s">
        <v>19</v>
      </c>
      <c r="K32" s="12" t="s">
        <v>15</v>
      </c>
      <c r="L32" s="12" t="s">
        <v>15</v>
      </c>
      <c r="M32" s="12" t="s">
        <v>19</v>
      </c>
      <c r="N32" s="12" t="s">
        <v>19</v>
      </c>
      <c r="O32" s="12" t="s">
        <v>19</v>
      </c>
      <c r="P32" s="12" t="s">
        <v>19</v>
      </c>
      <c r="Q32" s="12" t="s">
        <v>19</v>
      </c>
      <c r="R32" s="12" t="s">
        <v>15</v>
      </c>
      <c r="S32" s="12" t="s">
        <v>15</v>
      </c>
      <c r="T32" s="12" t="s">
        <v>19</v>
      </c>
      <c r="U32" s="12" t="s">
        <v>19</v>
      </c>
      <c r="V32" s="12" t="s">
        <v>19</v>
      </c>
      <c r="W32" s="12" t="s">
        <v>19</v>
      </c>
      <c r="X32" s="12" t="s">
        <v>19</v>
      </c>
      <c r="Y32" s="12" t="s">
        <v>15</v>
      </c>
      <c r="Z32" s="12" t="s">
        <v>15</v>
      </c>
      <c r="AA32" s="12" t="s">
        <v>19</v>
      </c>
      <c r="AB32" s="12" t="s">
        <v>19</v>
      </c>
      <c r="AC32" s="12" t="s">
        <v>19</v>
      </c>
      <c r="AD32" s="12" t="s">
        <v>19</v>
      </c>
      <c r="AE32" s="12" t="s">
        <v>19</v>
      </c>
      <c r="AF32" s="12" t="s">
        <v>15</v>
      </c>
      <c r="AG32" s="12"/>
      <c r="AH32" s="5">
        <f>AI32+AJ32</f>
        <v>21</v>
      </c>
      <c r="AI32" s="5">
        <f>COUNTA(C32:AG32)-AK32-AL32-AJ32-AM32-AN32-AO32-AP32-AQ32-AR32</f>
        <v>21</v>
      </c>
      <c r="AJ32" s="13">
        <f>COUNTIF(C32:AG32,'Attendance Key '!$A$7)+COUNTIF(C32:AG32,'Attendance Key '!$A$15)*0.5</f>
        <v>0</v>
      </c>
      <c r="AK32" s="5">
        <f>COUNTIF(C32:AG32,'Attendance Key '!$A$3)+COUNTIF(C32:AG32,'Attendance Key '!$A$5)*0.5</f>
        <v>0</v>
      </c>
      <c r="AL32" s="14">
        <f>COUNTIF(C32:AG32,'Attendance Key '!$A$4)+COUNTIF(C32:AG32,'Attendance Key '!$A$6)*0.5</f>
        <v>0</v>
      </c>
      <c r="AM32" s="5">
        <f>COUNTIF(C32:AG32,'Attendance Key '!$A$10)</f>
        <v>0</v>
      </c>
      <c r="AN32" s="5">
        <f>COUNTIF(C32:AG32,'Attendance Key '!$A$8)+COUNTIF(C32:AG32,'Attendance Key '!$A$9)*0.5</f>
        <v>0</v>
      </c>
      <c r="AO32" s="5">
        <f>COUNTIF(C32:AG32,'Attendance Key '!$A$13)+COUNTIF(C32:AG32,'Attendance Key '!$A$14)*0.5</f>
        <v>0</v>
      </c>
      <c r="AP32" s="5">
        <f>COUNTIF(C32:AG32,'Attendance Key '!$A$11)+COUNTIF(C32:AF32,'Attendance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5">
        <f>COUNTIF(C32:AG32,'Attendance Key '!$A$18)+COUNTIF(C32:AG32,'Attendance Key '!$A$19)*0.5</f>
        <v>0</v>
      </c>
    </row>
    <row r="33" ht="17.25">
      <c r="A33" s="11" t="s">
        <v>78</v>
      </c>
      <c r="B33" s="11" t="s">
        <v>79</v>
      </c>
      <c r="C33" s="12" t="s">
        <v>19</v>
      </c>
      <c r="D33" s="12" t="s">
        <v>15</v>
      </c>
      <c r="E33" s="12" t="s">
        <v>15</v>
      </c>
      <c r="F33" s="12" t="s">
        <v>19</v>
      </c>
      <c r="G33" s="12" t="s">
        <v>57</v>
      </c>
      <c r="H33" s="12" t="s">
        <v>19</v>
      </c>
      <c r="I33" s="12" t="s">
        <v>19</v>
      </c>
      <c r="J33" s="12" t="s">
        <v>19</v>
      </c>
      <c r="K33" s="12" t="s">
        <v>15</v>
      </c>
      <c r="L33" s="12" t="s">
        <v>15</v>
      </c>
      <c r="M33" s="12" t="s">
        <v>19</v>
      </c>
      <c r="N33" s="12" t="s">
        <v>19</v>
      </c>
      <c r="O33" s="12" t="s">
        <v>19</v>
      </c>
      <c r="P33" s="12" t="s">
        <v>19</v>
      </c>
      <c r="Q33" s="12" t="s">
        <v>19</v>
      </c>
      <c r="R33" s="12" t="s">
        <v>15</v>
      </c>
      <c r="S33" s="12" t="s">
        <v>15</v>
      </c>
      <c r="T33" s="12" t="s">
        <v>19</v>
      </c>
      <c r="U33" s="12" t="s">
        <v>19</v>
      </c>
      <c r="V33" s="12" t="s">
        <v>19</v>
      </c>
      <c r="W33" s="12" t="s">
        <v>19</v>
      </c>
      <c r="X33" s="12" t="s">
        <v>19</v>
      </c>
      <c r="Y33" s="12" t="s">
        <v>15</v>
      </c>
      <c r="Z33" s="12" t="s">
        <v>15</v>
      </c>
      <c r="AA33" s="12" t="s">
        <v>19</v>
      </c>
      <c r="AB33" s="12" t="s">
        <v>19</v>
      </c>
      <c r="AC33" s="12" t="s">
        <v>19</v>
      </c>
      <c r="AD33" s="12" t="s">
        <v>19</v>
      </c>
      <c r="AE33" s="12" t="s">
        <v>19</v>
      </c>
      <c r="AF33" s="12" t="s">
        <v>15</v>
      </c>
      <c r="AG33" s="12"/>
      <c r="AH33" s="5">
        <f>AI33+AJ33</f>
        <v>21</v>
      </c>
      <c r="AI33" s="5">
        <f>COUNTA(C33:AG33)-AK33-AL33-AJ33-AM33-AN33-AO33-AP33-AQ33-AR33</f>
        <v>21</v>
      </c>
      <c r="AJ33" s="13">
        <f>COUNTIF(C33:AG33,'Attendance Key '!$A$7)+COUNTIF(C33:AG33,'Attendance Key '!$A$15)*0.5</f>
        <v>0</v>
      </c>
      <c r="AK33" s="5">
        <f>COUNTIF(C33:AG33,'Attendance Key '!$A$3)+COUNTIF(C33:AG33,'Attendance Key '!$A$5)*0.5</f>
        <v>0</v>
      </c>
      <c r="AL33" s="14">
        <f>COUNTIF(C33:AG33,'Attendance Key '!$A$4)+COUNTIF(C33:AG33,'Attendance Key '!$A$6)*0.5</f>
        <v>0</v>
      </c>
      <c r="AM33" s="5">
        <f>COUNTIF(C33:AG33,'Attendance Key '!$A$10)</f>
        <v>0</v>
      </c>
      <c r="AN33" s="5">
        <f>COUNTIF(C33:AG33,'Attendance Key '!$A$8)+COUNTIF(C33:AG33,'Attendance Key '!$A$9)*0.5</f>
        <v>0</v>
      </c>
      <c r="AO33" s="5">
        <f>COUNTIF(C33:AG33,'Attendance Key '!$A$13)+COUNTIF(C33:AG33,'Attendance Key '!$A$14)*0.5</f>
        <v>0</v>
      </c>
      <c r="AP33" s="5">
        <f>COUNTIF(C33:AG33,'Attendance Key '!$A$11)+COUNTIF(C33:AF33,'Attendance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5">
        <f>COUNTIF(C33:AG33,'Attendance Key '!$A$18)+COUNTIF(C33:AG33,'Attendance Key '!$A$19)*0.5</f>
        <v>1</v>
      </c>
    </row>
    <row r="34" ht="17.25">
      <c r="A34" s="11" t="s">
        <v>80</v>
      </c>
      <c r="B34" s="11" t="s">
        <v>81</v>
      </c>
      <c r="C34" s="12" t="s">
        <v>19</v>
      </c>
      <c r="D34" s="12" t="s">
        <v>15</v>
      </c>
      <c r="E34" s="12" t="s">
        <v>15</v>
      </c>
      <c r="F34" s="12" t="s">
        <v>19</v>
      </c>
      <c r="G34" s="12" t="s">
        <v>19</v>
      </c>
      <c r="H34" s="12" t="s">
        <v>19</v>
      </c>
      <c r="I34" s="12" t="s">
        <v>19</v>
      </c>
      <c r="J34" s="12" t="s">
        <v>19</v>
      </c>
      <c r="K34" s="12" t="s">
        <v>15</v>
      </c>
      <c r="L34" s="12" t="s">
        <v>15</v>
      </c>
      <c r="M34" s="12" t="s">
        <v>19</v>
      </c>
      <c r="N34" s="12" t="s">
        <v>19</v>
      </c>
      <c r="O34" s="12" t="s">
        <v>19</v>
      </c>
      <c r="P34" s="12" t="s">
        <v>19</v>
      </c>
      <c r="Q34" s="12" t="s">
        <v>19</v>
      </c>
      <c r="R34" s="12" t="s">
        <v>15</v>
      </c>
      <c r="S34" s="12" t="s">
        <v>15</v>
      </c>
      <c r="T34" s="12" t="s">
        <v>19</v>
      </c>
      <c r="U34" s="12" t="s">
        <v>19</v>
      </c>
      <c r="V34" s="12" t="s">
        <v>19</v>
      </c>
      <c r="W34" s="12" t="s">
        <v>19</v>
      </c>
      <c r="X34" s="12" t="s">
        <v>19</v>
      </c>
      <c r="Y34" s="12" t="s">
        <v>15</v>
      </c>
      <c r="Z34" s="12" t="s">
        <v>15</v>
      </c>
      <c r="AA34" s="12" t="s">
        <v>19</v>
      </c>
      <c r="AB34" s="12" t="s">
        <v>19</v>
      </c>
      <c r="AC34" s="12" t="s">
        <v>19</v>
      </c>
      <c r="AD34" s="12" t="s">
        <v>19</v>
      </c>
      <c r="AE34" s="12" t="s">
        <v>19</v>
      </c>
      <c r="AF34" s="12" t="s">
        <v>15</v>
      </c>
      <c r="AG34" s="12"/>
      <c r="AH34" s="5">
        <f>AI34+AJ34</f>
        <v>21</v>
      </c>
      <c r="AI34" s="5">
        <f>COUNTA(C34:AG34)-AK34-AL34-AJ34-AM34-AN34-AO34-AP34-AQ34-AR34</f>
        <v>21</v>
      </c>
      <c r="AJ34" s="13">
        <f>COUNTIF(C34:AG34,'Attendance Key '!$A$7)+COUNTIF(C34:AG34,'Attendance Key '!$A$15)*0.5</f>
        <v>0</v>
      </c>
      <c r="AK34" s="5">
        <f>COUNTIF(C34:AG34,'Attendance Key '!$A$3)+COUNTIF(C34:AG34,'Attendance Key '!$A$5)*0.5</f>
        <v>0</v>
      </c>
      <c r="AL34" s="14">
        <f>COUNTIF(C34:AG34,'Attendance Key '!$A$4)+COUNTIF(C34:AG34,'Attendance Key '!$A$6)*0.5</f>
        <v>0</v>
      </c>
      <c r="AM34" s="5">
        <f>COUNTIF(C34:AG34,'Attendance Key '!$A$10)</f>
        <v>0</v>
      </c>
      <c r="AN34" s="5">
        <f>COUNTIF(C34:AG34,'Attendance Key '!$A$8)+COUNTIF(C34:AG34,'Attendance Key '!$A$9)*0.5</f>
        <v>0</v>
      </c>
      <c r="AO34" s="5">
        <f>COUNTIF(C34:AG34,'Attendance Key '!$A$13)+COUNTIF(C34:AG34,'Attendance Key '!$A$14)*0.5</f>
        <v>0</v>
      </c>
      <c r="AP34" s="5">
        <f>COUNTIF(C34:AG34,'Attendance Key '!$A$11)+COUNTIF(C34:AF34,'Attendance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5">
        <f>COUNTIF(C34:AG34,'Attendance Key '!$A$18)+COUNTIF(C34:AG34,'Attendance Key '!$A$19)*0.5</f>
        <v>0</v>
      </c>
    </row>
    <row r="35" ht="17.25">
      <c r="A35" s="11" t="s">
        <v>82</v>
      </c>
      <c r="B35" s="11" t="s">
        <v>83</v>
      </c>
      <c r="C35" s="12" t="s">
        <v>19</v>
      </c>
      <c r="D35" s="12" t="s">
        <v>15</v>
      </c>
      <c r="E35" s="12" t="s">
        <v>15</v>
      </c>
      <c r="F35" s="12" t="s">
        <v>19</v>
      </c>
      <c r="G35" s="12" t="s">
        <v>19</v>
      </c>
      <c r="H35" s="12" t="s">
        <v>19</v>
      </c>
      <c r="I35" s="12" t="s">
        <v>19</v>
      </c>
      <c r="J35" s="12" t="s">
        <v>19</v>
      </c>
      <c r="K35" s="12" t="s">
        <v>15</v>
      </c>
      <c r="L35" s="12" t="s">
        <v>15</v>
      </c>
      <c r="M35" s="12" t="s">
        <v>19</v>
      </c>
      <c r="N35" s="12" t="s">
        <v>99</v>
      </c>
      <c r="O35" s="12" t="s">
        <v>19</v>
      </c>
      <c r="P35" s="12" t="s">
        <v>27</v>
      </c>
      <c r="Q35" s="12" t="s">
        <v>27</v>
      </c>
      <c r="R35" s="12" t="s">
        <v>15</v>
      </c>
      <c r="S35" s="12" t="s">
        <v>15</v>
      </c>
      <c r="T35" s="12" t="s">
        <v>19</v>
      </c>
      <c r="U35" s="12" t="s">
        <v>19</v>
      </c>
      <c r="V35" s="12" t="s">
        <v>19</v>
      </c>
      <c r="W35" s="12" t="s">
        <v>19</v>
      </c>
      <c r="X35" s="12" t="s">
        <v>19</v>
      </c>
      <c r="Y35" s="12" t="s">
        <v>15</v>
      </c>
      <c r="Z35" s="12" t="s">
        <v>15</v>
      </c>
      <c r="AA35" s="12" t="s">
        <v>19</v>
      </c>
      <c r="AB35" s="12" t="s">
        <v>19</v>
      </c>
      <c r="AC35" s="12" t="s">
        <v>19</v>
      </c>
      <c r="AD35" s="12" t="s">
        <v>19</v>
      </c>
      <c r="AE35" s="12" t="s">
        <v>19</v>
      </c>
      <c r="AF35" s="12" t="s">
        <v>15</v>
      </c>
      <c r="AG35" s="12"/>
      <c r="AH35" s="5">
        <f>AI35+AJ35</f>
        <v>20.5</v>
      </c>
      <c r="AI35" s="5">
        <f>COUNTA(C35:AG35)-AK35-AL35-AJ35-AM35-AN35-AO35-AP35-AQ35-AR35</f>
        <v>18.5</v>
      </c>
      <c r="AJ35" s="13">
        <f>COUNTIF(C35:AG35,'Attendance Key '!$A$7)+COUNTIF(C35:AG35,'Attendance Key '!$A$15)*0.5</f>
        <v>2</v>
      </c>
      <c r="AK35" s="5">
        <f>COUNTIF(C35:AG35,'Attendance Key '!$A$3)+COUNTIF(C35:AG35,'Attendance Key '!$A$5)*0.5</f>
        <v>0</v>
      </c>
      <c r="AL35" s="14">
        <f>COUNTIF(C35:AG35,'Attendance Key '!$A$4)+COUNTIF(C35:AG35,'Attendance Key '!$A$6)*0.5</f>
        <v>0.5</v>
      </c>
      <c r="AM35" s="5">
        <f>COUNTIF(C35:AG35,'Attendance Key '!$A$10)</f>
        <v>0</v>
      </c>
      <c r="AN35" s="5">
        <f>COUNTIF(C35:AG35,'Attendance Key '!$A$8)+COUNTIF(C35:AG35,'Attendance Key '!$A$9)*0.5</f>
        <v>0</v>
      </c>
      <c r="AO35" s="5">
        <f>COUNTIF(C35:AG35,'Attendance Key '!$A$13)+COUNTIF(C35:AG35,'Attendance Key '!$A$14)*0.5</f>
        <v>0</v>
      </c>
      <c r="AP35" s="5">
        <f>COUNTIF(C35:AG35,'Attendance Key '!$A$11)+COUNTIF(C35:AF35,'Attendance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5">
        <f>COUNTIF(C35:AG35,'Attendance Key '!$A$18)+COUNTIF(C35:AG35,'Attendance Key '!$A$19)*0.5</f>
        <v>0</v>
      </c>
    </row>
    <row r="36" ht="17.25">
      <c r="A36" s="11" t="s">
        <v>84</v>
      </c>
      <c r="B36" s="11" t="s">
        <v>85</v>
      </c>
      <c r="C36" s="12" t="s">
        <v>19</v>
      </c>
      <c r="D36" s="12" t="s">
        <v>15</v>
      </c>
      <c r="E36" s="12" t="s">
        <v>15</v>
      </c>
      <c r="F36" s="12" t="s">
        <v>19</v>
      </c>
      <c r="G36" s="12" t="s">
        <v>19</v>
      </c>
      <c r="H36" s="12" t="s">
        <v>19</v>
      </c>
      <c r="I36" s="12" t="s">
        <v>19</v>
      </c>
      <c r="J36" s="12" t="s">
        <v>19</v>
      </c>
      <c r="K36" s="12" t="s">
        <v>15</v>
      </c>
      <c r="L36" s="12" t="s">
        <v>15</v>
      </c>
      <c r="M36" s="12" t="s">
        <v>19</v>
      </c>
      <c r="N36" s="12" t="s">
        <v>19</v>
      </c>
      <c r="O36" s="12" t="s">
        <v>19</v>
      </c>
      <c r="P36" s="12" t="s">
        <v>159</v>
      </c>
      <c r="Q36" s="12" t="s">
        <v>19</v>
      </c>
      <c r="R36" s="12" t="s">
        <v>15</v>
      </c>
      <c r="S36" s="12" t="s">
        <v>15</v>
      </c>
      <c r="T36" s="12" t="s">
        <v>19</v>
      </c>
      <c r="U36" s="12" t="s">
        <v>19</v>
      </c>
      <c r="V36" s="12" t="s">
        <v>19</v>
      </c>
      <c r="W36" s="12" t="s">
        <v>19</v>
      </c>
      <c r="X36" s="12" t="s">
        <v>19</v>
      </c>
      <c r="Y36" s="12" t="s">
        <v>15</v>
      </c>
      <c r="Z36" s="12" t="s">
        <v>15</v>
      </c>
      <c r="AA36" s="12" t="s">
        <v>19</v>
      </c>
      <c r="AB36" s="12" t="s">
        <v>19</v>
      </c>
      <c r="AC36" s="12" t="s">
        <v>19</v>
      </c>
      <c r="AD36" s="12" t="s">
        <v>19</v>
      </c>
      <c r="AE36" s="12" t="s">
        <v>19</v>
      </c>
      <c r="AF36" s="12" t="s">
        <v>15</v>
      </c>
      <c r="AG36" s="12"/>
      <c r="AH36" s="5">
        <f>AI36+AJ36</f>
        <v>20</v>
      </c>
      <c r="AI36" s="5">
        <f>COUNTA(C36:AG36)-AK36-AL36-AJ36-AM36-AN36-AO36-AP36-AQ36-AR36</f>
        <v>20</v>
      </c>
      <c r="AJ36" s="13">
        <f>COUNTIF(C36:AG36,'Attendance Key '!$A$7)+COUNTIF(C36:AG36,'Attendance Key '!$A$15)*0.5</f>
        <v>0</v>
      </c>
      <c r="AK36" s="5">
        <f>COUNTIF(C36:AG36,'Attendance Key '!$A$3)+COUNTIF(C36:AG36,'Attendance Key '!$A$5)*0.5</f>
        <v>0</v>
      </c>
      <c r="AL36" s="14">
        <f>COUNTIF(C36:AG36,'Attendance Key '!$A$4)+COUNTIF(C36:AG36,'Attendance Key '!$A$6)*0.5</f>
        <v>0</v>
      </c>
      <c r="AM36" s="5">
        <f>COUNTIF(C36:AG36,'Attendance Key '!$A$10)</f>
        <v>0</v>
      </c>
      <c r="AN36" s="5">
        <f>COUNTIF(C36:AG36,'Attendance Key '!$A$8)+COUNTIF(C36:AG36,'Attendance Key '!$A$9)*0.5</f>
        <v>1</v>
      </c>
      <c r="AO36" s="5">
        <f>COUNTIF(C36:AG36,'Attendance Key '!$A$13)+COUNTIF(C36:AG36,'Attendance Key '!$A$14)*0.5</f>
        <v>0</v>
      </c>
      <c r="AP36" s="5">
        <f>COUNTIF(C36:AG36,'Attendance Key '!$A$11)+COUNTIF(C36:AF36,'Attendance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5">
        <f>COUNTIF(C36:AG36,'Attendance Key '!$A$18)+COUNTIF(C36:AG36,'Attendance Key '!$A$19)*0.5</f>
        <v>0</v>
      </c>
    </row>
    <row r="37" ht="17.25">
      <c r="A37" s="11" t="s">
        <v>86</v>
      </c>
      <c r="B37" s="11" t="s">
        <v>87</v>
      </c>
      <c r="C37" s="12" t="s">
        <v>19</v>
      </c>
      <c r="D37" s="12" t="s">
        <v>15</v>
      </c>
      <c r="E37" s="12" t="s">
        <v>15</v>
      </c>
      <c r="F37" s="12" t="s">
        <v>19</v>
      </c>
      <c r="G37" s="12" t="s">
        <v>19</v>
      </c>
      <c r="H37" s="12" t="s">
        <v>19</v>
      </c>
      <c r="I37" s="12" t="s">
        <v>19</v>
      </c>
      <c r="J37" s="12" t="s">
        <v>19</v>
      </c>
      <c r="K37" s="12" t="s">
        <v>15</v>
      </c>
      <c r="L37" s="12" t="s">
        <v>15</v>
      </c>
      <c r="M37" s="12" t="s">
        <v>19</v>
      </c>
      <c r="N37" s="12" t="s">
        <v>19</v>
      </c>
      <c r="O37" s="12" t="s">
        <v>19</v>
      </c>
      <c r="P37" s="12" t="s">
        <v>19</v>
      </c>
      <c r="Q37" s="12" t="s">
        <v>19</v>
      </c>
      <c r="R37" s="12" t="s">
        <v>15</v>
      </c>
      <c r="S37" s="12" t="s">
        <v>15</v>
      </c>
      <c r="T37" s="12" t="s">
        <v>19</v>
      </c>
      <c r="U37" s="12" t="s">
        <v>19</v>
      </c>
      <c r="V37" s="12" t="s">
        <v>19</v>
      </c>
      <c r="W37" s="12" t="s">
        <v>30</v>
      </c>
      <c r="X37" s="12" t="s">
        <v>30</v>
      </c>
      <c r="Y37" s="12" t="s">
        <v>15</v>
      </c>
      <c r="Z37" s="12" t="s">
        <v>15</v>
      </c>
      <c r="AA37" s="12" t="s">
        <v>19</v>
      </c>
      <c r="AB37" s="12" t="s">
        <v>19</v>
      </c>
      <c r="AC37" s="12" t="s">
        <v>19</v>
      </c>
      <c r="AD37" s="12" t="s">
        <v>19</v>
      </c>
      <c r="AE37" s="12" t="s">
        <v>19</v>
      </c>
      <c r="AF37" s="12" t="s">
        <v>15</v>
      </c>
      <c r="AG37" s="12"/>
      <c r="AH37" s="5">
        <f>AI37+AJ37</f>
        <v>19</v>
      </c>
      <c r="AI37" s="5">
        <f>COUNTA(C37:AG37)-AK37-AL37-AJ37-AM37-AN37-AO37-AP37-AQ37-AR37</f>
        <v>19</v>
      </c>
      <c r="AJ37" s="13">
        <f>COUNTIF(C37:AG37,'Attendance Key '!$A$7)+COUNTIF(C37:AG37,'Attendance Key '!$A$15)*0.5</f>
        <v>0</v>
      </c>
      <c r="AK37" s="5">
        <f>COUNTIF(C37:AG37,'Attendance Key '!$A$3)+COUNTIF(C37:AG37,'Attendance Key '!$A$5)*0.5</f>
        <v>2</v>
      </c>
      <c r="AL37" s="14">
        <f>COUNTIF(C37:AG37,'Attendance Key '!$A$4)+COUNTIF(C37:AG37,'Attendance Key '!$A$6)*0.5</f>
        <v>0</v>
      </c>
      <c r="AM37" s="5">
        <f>COUNTIF(C37:AG37,'Attendance Key '!$A$10)</f>
        <v>0</v>
      </c>
      <c r="AN37" s="5">
        <f>COUNTIF(C37:AG37,'Attendance Key '!$A$8)+COUNTIF(C37:AG37,'Attendance Key '!$A$9)*0.5</f>
        <v>0</v>
      </c>
      <c r="AO37" s="5">
        <f>COUNTIF(C37:AG37,'Attendance Key '!$A$13)+COUNTIF(C37:AG37,'Attendance Key '!$A$14)*0.5</f>
        <v>0</v>
      </c>
      <c r="AP37" s="5">
        <f>COUNTIF(C37:AG37,'Attendance Key '!$A$11)+COUNTIF(C37:AF37,'Attendance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5">
        <f>COUNTIF(C37:AG37,'Attendance Key '!$A$18)+COUNTIF(C37:AG37,'Attendance Key '!$A$19)*0.5</f>
        <v>0</v>
      </c>
    </row>
    <row r="38" ht="17.25">
      <c r="A38" s="11" t="s">
        <v>160</v>
      </c>
      <c r="B38" s="11" t="s">
        <v>161</v>
      </c>
      <c r="C38" s="12" t="s">
        <v>19</v>
      </c>
      <c r="D38" s="12" t="s">
        <v>15</v>
      </c>
      <c r="E38" s="12" t="s">
        <v>15</v>
      </c>
      <c r="F38" s="12" t="s">
        <v>19</v>
      </c>
      <c r="G38" s="12" t="s">
        <v>19</v>
      </c>
      <c r="H38" s="12" t="s">
        <v>19</v>
      </c>
      <c r="I38" s="12" t="s">
        <v>19</v>
      </c>
      <c r="J38" s="12" t="s">
        <v>19</v>
      </c>
      <c r="K38" s="12" t="s">
        <v>15</v>
      </c>
      <c r="L38" s="12" t="s">
        <v>15</v>
      </c>
      <c r="M38" s="12" t="s">
        <v>19</v>
      </c>
      <c r="N38" s="12" t="s">
        <v>19</v>
      </c>
      <c r="O38" s="12" t="s">
        <v>57</v>
      </c>
      <c r="P38" s="12" t="s">
        <v>19</v>
      </c>
      <c r="Q38" s="12" t="s">
        <v>19</v>
      </c>
      <c r="R38" s="12" t="s">
        <v>15</v>
      </c>
      <c r="S38" s="12" t="s">
        <v>15</v>
      </c>
      <c r="T38" s="12" t="s">
        <v>19</v>
      </c>
      <c r="U38" s="12" t="s">
        <v>19</v>
      </c>
      <c r="V38" s="12" t="s">
        <v>30</v>
      </c>
      <c r="W38" s="12" t="s">
        <v>19</v>
      </c>
      <c r="X38" s="12" t="s">
        <v>19</v>
      </c>
      <c r="Y38" s="12" t="s">
        <v>15</v>
      </c>
      <c r="Z38" s="12" t="s">
        <v>15</v>
      </c>
      <c r="AA38" s="12" t="s">
        <v>19</v>
      </c>
      <c r="AB38" s="12" t="s">
        <v>19</v>
      </c>
      <c r="AC38" s="12" t="s">
        <v>19</v>
      </c>
      <c r="AD38" s="12" t="s">
        <v>19</v>
      </c>
      <c r="AE38" s="12" t="s">
        <v>19</v>
      </c>
      <c r="AF38" s="12" t="s">
        <v>15</v>
      </c>
      <c r="AG38" s="12"/>
      <c r="AH38" s="5">
        <f>AI38+AJ38</f>
        <v>20</v>
      </c>
      <c r="AI38" s="5">
        <f>COUNTA(C38:AG38)-AK38-AL38-AJ38-AM38-AN38-AO38-AP38-AQ38-AR38</f>
        <v>20</v>
      </c>
      <c r="AJ38" s="13">
        <f>COUNTIF(C38:AG38,'Attendance Key '!$A$7)+COUNTIF(C38:AG38,'Attendance Key '!$A$15)*0.5</f>
        <v>0</v>
      </c>
      <c r="AK38" s="5">
        <f>COUNTIF(C38:AG38,'Attendance Key '!$A$3)+COUNTIF(C38:AG38,'Attendance Key '!$A$5)*0.5</f>
        <v>1</v>
      </c>
      <c r="AL38" s="14">
        <f>COUNTIF(C38:AG38,'Attendance Key '!$A$4)+COUNTIF(C38:AG38,'Attendance Key '!$A$6)*0.5</f>
        <v>0</v>
      </c>
      <c r="AM38" s="5">
        <f>COUNTIF(C38:AG38,'Attendance Key '!$A$10)</f>
        <v>0</v>
      </c>
      <c r="AN38" s="5">
        <f>COUNTIF(C38:AG38,'Attendance Key '!$A$8)+COUNTIF(C38:AG38,'Attendance Key '!$A$9)*0.5</f>
        <v>0</v>
      </c>
      <c r="AO38" s="5">
        <f>COUNTIF(C38:AG38,'Attendance Key '!$A$13)+COUNTIF(C38:AG38,'Attendance Key '!$A$14)*0.5</f>
        <v>0</v>
      </c>
      <c r="AP38" s="5">
        <f>COUNTIF(C38:AG38,'Attendance Key '!$A$11)+COUNTIF(C38:AF38,'Attendance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5">
        <f>COUNTIF(C38:AG38,'Attendance Key '!$A$18)+COUNTIF(C38:AG38,'Attendance Key '!$A$19)*0.5</f>
        <v>1</v>
      </c>
    </row>
    <row r="39" ht="17.25">
      <c r="A39" s="11" t="s">
        <v>162</v>
      </c>
      <c r="B39" s="11" t="s">
        <v>163</v>
      </c>
      <c r="C39" s="12" t="s">
        <v>39</v>
      </c>
      <c r="D39" s="12" t="s">
        <v>15</v>
      </c>
      <c r="E39" s="12" t="s">
        <v>15</v>
      </c>
      <c r="F39" s="12" t="s">
        <v>27</v>
      </c>
      <c r="G39" s="12" t="s">
        <v>27</v>
      </c>
      <c r="H39" s="12" t="s">
        <v>30</v>
      </c>
      <c r="I39" s="12" t="s">
        <v>19</v>
      </c>
      <c r="J39" s="12" t="s">
        <v>19</v>
      </c>
      <c r="K39" s="12" t="s">
        <v>15</v>
      </c>
      <c r="L39" s="12" t="s">
        <v>15</v>
      </c>
      <c r="M39" s="12" t="s">
        <v>19</v>
      </c>
      <c r="N39" s="12" t="s">
        <v>19</v>
      </c>
      <c r="O39" s="12" t="s">
        <v>26</v>
      </c>
      <c r="P39" s="12" t="s">
        <v>19</v>
      </c>
      <c r="Q39" s="12" t="s">
        <v>19</v>
      </c>
      <c r="R39" s="12" t="s">
        <v>15</v>
      </c>
      <c r="S39" s="12" t="s">
        <v>15</v>
      </c>
      <c r="T39" s="12" t="s">
        <v>19</v>
      </c>
      <c r="U39" s="12" t="s">
        <v>19</v>
      </c>
      <c r="V39" s="12" t="s">
        <v>19</v>
      </c>
      <c r="W39" s="12" t="s">
        <v>19</v>
      </c>
      <c r="X39" s="12" t="s">
        <v>30</v>
      </c>
      <c r="Y39" s="12" t="s">
        <v>15</v>
      </c>
      <c r="Z39" s="12" t="s">
        <v>15</v>
      </c>
      <c r="AA39" s="12" t="s">
        <v>19</v>
      </c>
      <c r="AB39" s="12" t="s">
        <v>19</v>
      </c>
      <c r="AC39" s="12" t="s">
        <v>19</v>
      </c>
      <c r="AD39" s="12" t="s">
        <v>19</v>
      </c>
      <c r="AE39" s="12" t="s">
        <v>19</v>
      </c>
      <c r="AF39" s="12" t="s">
        <v>15</v>
      </c>
      <c r="AG39" s="12"/>
      <c r="AH39" s="5">
        <f>AI39+AJ39</f>
        <v>17.5</v>
      </c>
      <c r="AI39" s="5">
        <f>COUNTA(C39:AG39)-AK39-AL39-AJ39-AM39-AN39-AO39-AP39-AQ39-AR39</f>
        <v>15.5</v>
      </c>
      <c r="AJ39" s="13">
        <f>COUNTIF(C39:AG39,'Attendance Key '!$A$7)+COUNTIF(C39:AG39,'Attendance Key '!$A$15)*0.5</f>
        <v>2</v>
      </c>
      <c r="AK39" s="5">
        <f>COUNTIF(C39:AG39,'Attendance Key '!$A$3)+COUNTIF(C39:AG39,'Attendance Key '!$A$5)*0.5</f>
        <v>2.5</v>
      </c>
      <c r="AL39" s="14">
        <f>COUNTIF(C39:AG39,'Attendance Key '!$A$4)+COUNTIF(C39:AG39,'Attendance Key '!$A$6)*0.5</f>
        <v>1</v>
      </c>
      <c r="AM39" s="5">
        <f>COUNTIF(C39:AG39,'Attendance Key '!$A$10)</f>
        <v>0</v>
      </c>
      <c r="AN39" s="5">
        <f>COUNTIF(C39:AG39,'Attendance Key '!$A$8)+COUNTIF(C39:AG39,'Attendance Key '!$A$9)*0.5</f>
        <v>0</v>
      </c>
      <c r="AO39" s="5">
        <f>COUNTIF(C39:AG39,'Attendance Key '!$A$13)+COUNTIF(C39:AG39,'Attendance Key '!$A$14)*0.5</f>
        <v>0</v>
      </c>
      <c r="AP39" s="5">
        <f>COUNTIF(C39:AG39,'Attendance Key '!$A$11)+COUNTIF(C39:AF39,'Attendance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5">
        <f>COUNTIF(C39:AG39,'Attendance Key '!$A$18)+COUNTIF(C39:AG39,'Attendance Key '!$A$19)*0.5</f>
        <v>0</v>
      </c>
    </row>
    <row r="40" ht="17.25">
      <c r="A40" s="11" t="s">
        <v>170</v>
      </c>
      <c r="B40" s="11" t="s">
        <v>171</v>
      </c>
      <c r="C40" s="12" t="s">
        <v>39</v>
      </c>
      <c r="D40" s="12" t="s">
        <v>15</v>
      </c>
      <c r="E40" s="12" t="s">
        <v>15</v>
      </c>
      <c r="F40" s="12" t="s">
        <v>19</v>
      </c>
      <c r="G40" s="12" t="s">
        <v>19</v>
      </c>
      <c r="H40" s="12" t="s">
        <v>19</v>
      </c>
      <c r="I40" s="12" t="s">
        <v>71</v>
      </c>
      <c r="J40" s="12" t="s">
        <v>27</v>
      </c>
      <c r="K40" s="12" t="s">
        <v>15</v>
      </c>
      <c r="L40" s="12" t="s">
        <v>15</v>
      </c>
      <c r="M40" s="12" t="s">
        <v>19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2"/>
      <c r="AH40" s="5">
        <f>AI40+AJ40</f>
        <v>6</v>
      </c>
      <c r="AI40" s="5">
        <f>COUNTA(C40:AG40)-AK40-AL40-AJ40-AM40-AN40-AO40-AP40-AQ40-AR40</f>
        <v>5</v>
      </c>
      <c r="AJ40" s="13">
        <f>COUNTIF(C40:AG40,'Attendance Key '!$A$7)+COUNTIF(C40:AG40,'Attendance Key '!$A$15)*0.5</f>
        <v>1</v>
      </c>
      <c r="AK40" s="5">
        <f>COUNTIF(C40:AG40,'Attendance Key '!$A$3)+COUNTIF(C40:AG40,'Attendance Key '!$A$5)*0.5</f>
        <v>0.5</v>
      </c>
      <c r="AL40" s="14">
        <f>COUNTIF(C40:AG40,'Attendance Key '!$A$4)+COUNTIF(C40:AG40,'Attendance Key '!$A$6)*0.5</f>
        <v>0</v>
      </c>
      <c r="AM40" s="5">
        <f>COUNTIF(C40:AG40,'Attendance Key '!$A$10)</f>
        <v>0</v>
      </c>
      <c r="AN40" s="5">
        <f>COUNTIF(C40:AG40,'Attendance Key '!$A$8)+COUNTIF(C40:AG40,'Attendance Key '!$A$9)*0.5</f>
        <v>0</v>
      </c>
      <c r="AO40" s="5">
        <f>COUNTIF(C40:AG40,'Attendance Key '!$A$13)+COUNTIF(C40:AG40,'Attendance Key '!$A$14)*0.5</f>
        <v>0</v>
      </c>
      <c r="AP40" s="5">
        <f>COUNTIF(C40:AG40,'Attendance Key '!$A$11)+COUNTIF(C40:AF40,'Attendance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5">
        <f>COUNTIF(C40:AG40,'Attendance Key '!$A$18)+COUNTIF(C40:AG40,'Attendance Key '!$A$19)*0.5</f>
        <v>0</v>
      </c>
    </row>
    <row r="41" ht="17.25">
      <c r="A41" s="11" t="s">
        <v>53</v>
      </c>
      <c r="B41" s="11" t="s">
        <v>54</v>
      </c>
      <c r="C41" s="12" t="s">
        <v>27</v>
      </c>
      <c r="D41" s="12" t="s">
        <v>15</v>
      </c>
      <c r="E41" s="12" t="s">
        <v>15</v>
      </c>
      <c r="F41" s="12" t="s">
        <v>19</v>
      </c>
      <c r="G41" s="12" t="s">
        <v>27</v>
      </c>
      <c r="H41" s="12" t="s">
        <v>19</v>
      </c>
      <c r="I41" s="12" t="s">
        <v>27</v>
      </c>
      <c r="J41" s="12" t="s">
        <v>19</v>
      </c>
      <c r="K41" s="12" t="s">
        <v>15</v>
      </c>
      <c r="L41" s="12" t="s">
        <v>15</v>
      </c>
      <c r="M41" s="12" t="s">
        <v>19</v>
      </c>
      <c r="N41" s="12" t="s">
        <v>19</v>
      </c>
      <c r="O41" s="12" t="s">
        <v>19</v>
      </c>
      <c r="P41" s="12" t="s">
        <v>27</v>
      </c>
      <c r="Q41" s="12" t="s">
        <v>159</v>
      </c>
      <c r="R41" s="12" t="s">
        <v>15</v>
      </c>
      <c r="S41" s="12" t="s">
        <v>15</v>
      </c>
      <c r="T41" s="12" t="s">
        <v>19</v>
      </c>
      <c r="U41" s="12" t="s">
        <v>19</v>
      </c>
      <c r="V41" s="12" t="s">
        <v>19</v>
      </c>
      <c r="W41" s="12" t="s">
        <v>27</v>
      </c>
      <c r="X41" s="12" t="s">
        <v>27</v>
      </c>
      <c r="Y41" s="12" t="s">
        <v>15</v>
      </c>
      <c r="Z41" s="12" t="s">
        <v>15</v>
      </c>
      <c r="AA41" s="12" t="s">
        <v>19</v>
      </c>
      <c r="AB41" s="12" t="s">
        <v>19</v>
      </c>
      <c r="AC41" s="12" t="s">
        <v>19</v>
      </c>
      <c r="AD41" s="12" t="s">
        <v>27</v>
      </c>
      <c r="AE41" s="12" t="s">
        <v>27</v>
      </c>
      <c r="AF41" s="12" t="s">
        <v>15</v>
      </c>
      <c r="AG41" s="12"/>
      <c r="AH41" s="5">
        <f>AI41+AJ41</f>
        <v>20</v>
      </c>
      <c r="AI41" s="5">
        <f>COUNTA(C41:AG41)-AK41-AL41-AJ41-AM41-AN41-AO41-AP41-AQ41-AR41</f>
        <v>12</v>
      </c>
      <c r="AJ41" s="13">
        <f>COUNTIF(C41:AG41,'Attendance Key '!$A$7)+COUNTIF(C41:AG41,'Attendance Key '!$A$15)*0.5</f>
        <v>8</v>
      </c>
      <c r="AK41" s="5">
        <f>COUNTIF(C41:AG41,'Attendance Key '!$A$3)+COUNTIF(C41:AG41,'Attendance Key '!$A$5)*0.5</f>
        <v>0</v>
      </c>
      <c r="AL41" s="14">
        <f>COUNTIF(C41:AG41,'Attendance Key '!$A$4)+COUNTIF(C41:AG41,'Attendance Key '!$A$6)*0.5</f>
        <v>0</v>
      </c>
      <c r="AM41" s="5">
        <f>COUNTIF(C41:AG41,'Attendance Key '!$A$10)</f>
        <v>0</v>
      </c>
      <c r="AN41" s="5">
        <f>COUNTIF(C41:AG41,'Attendance Key '!$A$8)+COUNTIF(C41:AG41,'Attendance Key '!$A$9)*0.5</f>
        <v>1</v>
      </c>
      <c r="AO41" s="5">
        <f>COUNTIF(C41:AG41,'Attendance Key '!$A$13)+COUNTIF(C41:AG41,'Attendance Key '!$A$14)*0.5</f>
        <v>0</v>
      </c>
      <c r="AP41" s="5">
        <f>COUNTIF(C41:AG41,'Attendance Key '!$A$11)+COUNTIF(C41:AF41,'Attendance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5">
        <f>COUNTIF(C41:AG41,'Attendance Key '!$A$18)+COUNTIF(C41:AG41,'Attendance Key '!$A$19)*0.5</f>
        <v>0</v>
      </c>
    </row>
    <row r="42" ht="17.25">
      <c r="A42" s="11" t="s">
        <v>80</v>
      </c>
      <c r="B42" s="11" t="s">
        <v>81</v>
      </c>
      <c r="C42" s="12" t="s">
        <v>19</v>
      </c>
      <c r="D42" s="12" t="s">
        <v>15</v>
      </c>
      <c r="E42" s="12" t="s">
        <v>15</v>
      </c>
      <c r="F42" s="12" t="s">
        <v>19</v>
      </c>
      <c r="G42" s="12" t="s">
        <v>19</v>
      </c>
      <c r="H42" s="12" t="s">
        <v>19</v>
      </c>
      <c r="I42" s="12" t="s">
        <v>19</v>
      </c>
      <c r="J42" s="12" t="s">
        <v>19</v>
      </c>
      <c r="K42" s="12" t="s">
        <v>15</v>
      </c>
      <c r="L42" s="12" t="s">
        <v>15</v>
      </c>
      <c r="M42" s="12" t="s">
        <v>19</v>
      </c>
      <c r="N42" s="12" t="s">
        <v>19</v>
      </c>
      <c r="O42" s="12" t="s">
        <v>19</v>
      </c>
      <c r="P42" s="12" t="s">
        <v>19</v>
      </c>
      <c r="Q42" s="12" t="s">
        <v>159</v>
      </c>
      <c r="R42" s="12" t="s">
        <v>15</v>
      </c>
      <c r="S42" s="12" t="s">
        <v>15</v>
      </c>
      <c r="T42" s="12" t="s">
        <v>19</v>
      </c>
      <c r="U42" s="12" t="s">
        <v>19</v>
      </c>
      <c r="V42" s="12" t="s">
        <v>19</v>
      </c>
      <c r="W42" s="12" t="s">
        <v>19</v>
      </c>
      <c r="X42" s="12" t="s">
        <v>19</v>
      </c>
      <c r="Y42" s="12" t="s">
        <v>15</v>
      </c>
      <c r="Z42" s="12" t="s">
        <v>15</v>
      </c>
      <c r="AA42" s="12" t="s">
        <v>19</v>
      </c>
      <c r="AB42" s="12" t="s">
        <v>19</v>
      </c>
      <c r="AC42" s="12" t="s">
        <v>19</v>
      </c>
      <c r="AD42" s="12" t="s">
        <v>19</v>
      </c>
      <c r="AE42" s="12" t="s">
        <v>19</v>
      </c>
      <c r="AF42" s="12" t="s">
        <v>15</v>
      </c>
      <c r="AG42" s="12"/>
      <c r="AH42" s="5">
        <f>AI42+AJ42</f>
        <v>20</v>
      </c>
      <c r="AI42" s="5">
        <f>COUNTA(C42:AG42)-AK42-AL42-AJ42-AM42-AN42-AO42-AP42-AQ42-AR42</f>
        <v>20</v>
      </c>
      <c r="AJ42" s="13">
        <f>COUNTIF(C42:AG42,'Attendance Key '!$A$7)+COUNTIF(C42:AG42,'Attendance Key '!$A$15)*0.5</f>
        <v>0</v>
      </c>
      <c r="AK42" s="5">
        <f>COUNTIF(C42:AG42,'Attendance Key '!$A$3)+COUNTIF(C42:AG42,'Attendance Key '!$A$5)*0.5</f>
        <v>0</v>
      </c>
      <c r="AL42" s="14">
        <f>COUNTIF(C42:AG42,'Attendance Key '!$A$4)+COUNTIF(C42:AG42,'Attendance Key '!$A$6)*0.5</f>
        <v>0</v>
      </c>
      <c r="AM42" s="5">
        <f>COUNTIF(C42:AG42,'Attendance Key '!$A$10)</f>
        <v>0</v>
      </c>
      <c r="AN42" s="5">
        <f>COUNTIF(C42:AG42,'Attendance Key '!$A$8)+COUNTIF(C42:AG42,'Attendance Key '!$A$9)*0.5</f>
        <v>1</v>
      </c>
      <c r="AO42" s="5">
        <f>COUNTIF(C42:AG42,'Attendance Key '!$A$13)+COUNTIF(C42:AG42,'Attendance Key '!$A$14)*0.5</f>
        <v>0</v>
      </c>
      <c r="AP42" s="5">
        <f>COUNTIF(C42:AG42,'Attendance Key '!$A$11)+COUNTIF(C42:AF42,'Attendance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5">
        <f>COUNTIF(C42:AG42,'Attendance Key '!$A$18)+COUNTIF(C42:AG42,'Attendance Key '!$A$19)*0.5</f>
        <v>0</v>
      </c>
    </row>
    <row r="43" ht="17.25">
      <c r="A43" s="11" t="s">
        <v>78</v>
      </c>
      <c r="B43" s="11" t="s">
        <v>79</v>
      </c>
      <c r="C43" s="12" t="s">
        <v>19</v>
      </c>
      <c r="D43" s="12" t="s">
        <v>15</v>
      </c>
      <c r="E43" s="12" t="s">
        <v>15</v>
      </c>
      <c r="F43" s="12" t="s">
        <v>19</v>
      </c>
      <c r="G43" s="12" t="s">
        <v>19</v>
      </c>
      <c r="H43" s="12" t="s">
        <v>19</v>
      </c>
      <c r="I43" s="12" t="s">
        <v>19</v>
      </c>
      <c r="J43" s="12" t="s">
        <v>19</v>
      </c>
      <c r="K43" s="12" t="s">
        <v>15</v>
      </c>
      <c r="L43" s="12" t="s">
        <v>15</v>
      </c>
      <c r="M43" s="12" t="s">
        <v>19</v>
      </c>
      <c r="N43" s="12" t="s">
        <v>19</v>
      </c>
      <c r="O43" s="12" t="s">
        <v>19</v>
      </c>
      <c r="P43" s="12" t="s">
        <v>30</v>
      </c>
      <c r="Q43" s="12" t="s">
        <v>39</v>
      </c>
      <c r="R43" s="12" t="s">
        <v>15</v>
      </c>
      <c r="S43" s="12" t="s">
        <v>15</v>
      </c>
      <c r="T43" s="12" t="s">
        <v>19</v>
      </c>
      <c r="U43" s="12" t="s">
        <v>19</v>
      </c>
      <c r="V43" s="12" t="s">
        <v>19</v>
      </c>
      <c r="W43" s="12" t="s">
        <v>19</v>
      </c>
      <c r="X43" s="12" t="s">
        <v>19</v>
      </c>
      <c r="Y43" s="12" t="s">
        <v>15</v>
      </c>
      <c r="Z43" s="12" t="s">
        <v>15</v>
      </c>
      <c r="AA43" s="12" t="s">
        <v>19</v>
      </c>
      <c r="AB43" s="12" t="s">
        <v>19</v>
      </c>
      <c r="AC43" s="12" t="s">
        <v>19</v>
      </c>
      <c r="AD43" s="12" t="s">
        <v>19</v>
      </c>
      <c r="AE43" s="12" t="s">
        <v>19</v>
      </c>
      <c r="AF43" s="12" t="s">
        <v>15</v>
      </c>
      <c r="AG43" s="12"/>
      <c r="AH43" s="5">
        <f>AI43+AJ43</f>
        <v>19.5</v>
      </c>
      <c r="AI43" s="5">
        <f>COUNTA(C43:AG43)-AK43-AL43-AJ43-AM43-AN43-AO43-AP43-AQ43-AR43</f>
        <v>19.5</v>
      </c>
      <c r="AJ43" s="13">
        <f>COUNTIF(C43:AG43,'Attendance Key '!$A$7)+COUNTIF(C43:AG43,'Attendance Key '!$A$15)*0.5</f>
        <v>0</v>
      </c>
      <c r="AK43" s="5">
        <f>COUNTIF(C43:AG43,'Attendance Key '!$A$3)+COUNTIF(C43:AG43,'Attendance Key '!$A$5)*0.5</f>
        <v>1.5</v>
      </c>
      <c r="AL43" s="14">
        <f>COUNTIF(C43:AG43,'Attendance Key '!$A$4)+COUNTIF(C43:AG43,'Attendance Key '!$A$6)*0.5</f>
        <v>0</v>
      </c>
      <c r="AM43" s="5">
        <f>COUNTIF(C43:AG43,'Attendance Key '!$A$10)</f>
        <v>0</v>
      </c>
      <c r="AN43" s="5">
        <f>COUNTIF(C43:AG43,'Attendance Key '!$A$8)+COUNTIF(C43:AG43,'Attendance Key '!$A$9)*0.5</f>
        <v>0</v>
      </c>
      <c r="AO43" s="5">
        <f>COUNTIF(C43:AG43,'Attendance Key '!$A$13)+COUNTIF(C43:AG43,'Attendance Key '!$A$14)*0.5</f>
        <v>0</v>
      </c>
      <c r="AP43" s="5">
        <f>COUNTIF(C43:AG43,'Attendance Key '!$A$11)+COUNTIF(C43:AF43,'Attendance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5">
        <f>COUNTIF(C43:AG43,'Attendance Key '!$A$18)+COUNTIF(C43:AG43,'Attendance Key '!$A$19)*0.5</f>
        <v>0</v>
      </c>
    </row>
    <row r="44" ht="17.25">
      <c r="A44" s="11" t="s">
        <v>88</v>
      </c>
      <c r="B44" s="11" t="s">
        <v>89</v>
      </c>
      <c r="C44" s="12" t="s">
        <v>19</v>
      </c>
      <c r="D44" s="12" t="s">
        <v>15</v>
      </c>
      <c r="E44" s="12" t="s">
        <v>15</v>
      </c>
      <c r="F44" s="12" t="s">
        <v>19</v>
      </c>
      <c r="G44" s="12" t="s">
        <v>19</v>
      </c>
      <c r="H44" s="12" t="s">
        <v>19</v>
      </c>
      <c r="I44" s="12" t="s">
        <v>19</v>
      </c>
      <c r="J44" s="12" t="s">
        <v>19</v>
      </c>
      <c r="K44" s="12" t="s">
        <v>15</v>
      </c>
      <c r="L44" s="12" t="s">
        <v>15</v>
      </c>
      <c r="M44" s="12" t="s">
        <v>19</v>
      </c>
      <c r="N44" s="12" t="s">
        <v>19</v>
      </c>
      <c r="O44" s="12" t="s">
        <v>19</v>
      </c>
      <c r="P44" s="12" t="s">
        <v>19</v>
      </c>
      <c r="Q44" s="12" t="s">
        <v>19</v>
      </c>
      <c r="R44" s="12" t="s">
        <v>15</v>
      </c>
      <c r="S44" s="12" t="s">
        <v>15</v>
      </c>
      <c r="T44" s="12" t="s">
        <v>19</v>
      </c>
      <c r="U44" s="12" t="s">
        <v>19</v>
      </c>
      <c r="V44" s="12" t="s">
        <v>19</v>
      </c>
      <c r="W44" s="12" t="s">
        <v>19</v>
      </c>
      <c r="X44" s="12" t="s">
        <v>19</v>
      </c>
      <c r="Y44" s="12" t="s">
        <v>15</v>
      </c>
      <c r="Z44" s="12" t="s">
        <v>15</v>
      </c>
      <c r="AA44" s="12" t="s">
        <v>19</v>
      </c>
      <c r="AB44" s="12" t="s">
        <v>19</v>
      </c>
      <c r="AC44" s="12" t="s">
        <v>19</v>
      </c>
      <c r="AD44" s="12" t="s">
        <v>19</v>
      </c>
      <c r="AE44" s="12" t="s">
        <v>19</v>
      </c>
      <c r="AF44" s="12" t="s">
        <v>15</v>
      </c>
      <c r="AG44" s="12"/>
      <c r="AH44" s="5">
        <f>AI44+AJ44</f>
        <v>21</v>
      </c>
      <c r="AI44" s="5">
        <f>COUNTA(C44:AG44)-AK44-AL44-AJ44-AM44-AN44-AO44-AP44-AQ44-AR44</f>
        <v>21</v>
      </c>
      <c r="AJ44" s="13">
        <f>COUNTIF(C44:AG44,'Attendance Key '!$A$7)+COUNTIF(C44:AG44,'Attendance Key '!$A$15)*0.5</f>
        <v>0</v>
      </c>
      <c r="AK44" s="5">
        <f>COUNTIF(C44:AG44,'Attendance Key '!$A$3)+COUNTIF(C44:AG44,'Attendance Key '!$A$5)*0.5</f>
        <v>0</v>
      </c>
      <c r="AL44" s="14">
        <f>COUNTIF(C44:AG44,'Attendance Key '!$A$4)+COUNTIF(C44:AG44,'Attendance Key '!$A$6)*0.5</f>
        <v>0</v>
      </c>
      <c r="AM44" s="5">
        <f>COUNTIF(C44:AG44,'Attendance Key '!$A$10)</f>
        <v>0</v>
      </c>
      <c r="AN44" s="5">
        <f>COUNTIF(C44:AG44,'Attendance Key '!$A$8)+COUNTIF(C44:AG44,'Attendance Key '!$A$9)*0.5</f>
        <v>0</v>
      </c>
      <c r="AO44" s="5">
        <f>COUNTIF(C44:AG44,'Attendance Key '!$A$13)+COUNTIF(C44:AG44,'Attendance Key '!$A$14)*0.5</f>
        <v>0</v>
      </c>
      <c r="AP44" s="5">
        <f>COUNTIF(C44:AG44,'Attendance Key '!$A$11)+COUNTIF(C44:AF44,'Attendance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5">
        <f>COUNTIF(C44:AG44,'Attendance Key '!$A$18)+COUNTIF(C44:AG44,'Attendance Key '!$A$19)*0.5</f>
        <v>0</v>
      </c>
    </row>
    <row r="45" ht="17.25">
      <c r="A45" s="11" t="s">
        <v>90</v>
      </c>
      <c r="B45" s="11" t="s">
        <v>91</v>
      </c>
      <c r="C45" s="12" t="s">
        <v>19</v>
      </c>
      <c r="D45" s="12" t="s">
        <v>15</v>
      </c>
      <c r="E45" s="12" t="s">
        <v>15</v>
      </c>
      <c r="F45" s="12" t="s">
        <v>39</v>
      </c>
      <c r="G45" s="12" t="s">
        <v>19</v>
      </c>
      <c r="H45" s="12" t="s">
        <v>19</v>
      </c>
      <c r="I45" s="12" t="s">
        <v>19</v>
      </c>
      <c r="J45" s="12" t="s">
        <v>19</v>
      </c>
      <c r="K45" s="12" t="s">
        <v>15</v>
      </c>
      <c r="L45" s="12" t="s">
        <v>15</v>
      </c>
      <c r="M45" s="12" t="s">
        <v>19</v>
      </c>
      <c r="N45" s="12" t="s">
        <v>19</v>
      </c>
      <c r="O45" s="12" t="s">
        <v>19</v>
      </c>
      <c r="P45" s="12" t="s">
        <v>19</v>
      </c>
      <c r="Q45" s="12" t="s">
        <v>19</v>
      </c>
      <c r="R45" s="12" t="s">
        <v>15</v>
      </c>
      <c r="S45" s="12" t="s">
        <v>15</v>
      </c>
      <c r="T45" s="12" t="s">
        <v>19</v>
      </c>
      <c r="U45" s="12" t="s">
        <v>19</v>
      </c>
      <c r="V45" s="12" t="s">
        <v>19</v>
      </c>
      <c r="W45" s="12" t="s">
        <v>19</v>
      </c>
      <c r="X45" s="12" t="s">
        <v>19</v>
      </c>
      <c r="Y45" s="12" t="s">
        <v>15</v>
      </c>
      <c r="Z45" s="12" t="s">
        <v>15</v>
      </c>
      <c r="AA45" s="12" t="s">
        <v>19</v>
      </c>
      <c r="AB45" s="12" t="s">
        <v>19</v>
      </c>
      <c r="AC45" s="12" t="s">
        <v>19</v>
      </c>
      <c r="AD45" s="12" t="s">
        <v>30</v>
      </c>
      <c r="AE45" s="12" t="s">
        <v>19</v>
      </c>
      <c r="AF45" s="12" t="s">
        <v>15</v>
      </c>
      <c r="AG45" s="12"/>
      <c r="AH45" s="5">
        <f>AI45+AJ45</f>
        <v>19.5</v>
      </c>
      <c r="AI45" s="5">
        <f>COUNTA(C45:AG45)-AK45-AL45-AJ45-AM45-AN45-AO45-AP45-AQ45-AR45</f>
        <v>19.5</v>
      </c>
      <c r="AJ45" s="13">
        <f>COUNTIF(C45:AG45,'Attendance Key '!$A$7)+COUNTIF(C45:AG45,'Attendance Key '!$A$15)*0.5</f>
        <v>0</v>
      </c>
      <c r="AK45" s="5">
        <f>COUNTIF(C45:AG45,'Attendance Key '!$A$3)+COUNTIF(C45:AG45,'Attendance Key '!$A$5)*0.5</f>
        <v>1.5</v>
      </c>
      <c r="AL45" s="14">
        <f>COUNTIF(C45:AG45,'Attendance Key '!$A$4)+COUNTIF(C45:AG45,'Attendance Key '!$A$6)*0.5</f>
        <v>0</v>
      </c>
      <c r="AM45" s="5">
        <f>COUNTIF(C45:AG45,'Attendance Key '!$A$10)</f>
        <v>0</v>
      </c>
      <c r="AN45" s="5">
        <f>COUNTIF(C45:AG45,'Attendance Key '!$A$8)+COUNTIF(C45:AG45,'Attendance Key '!$A$9)*0.5</f>
        <v>0</v>
      </c>
      <c r="AO45" s="5">
        <f>COUNTIF(C45:AG45,'Attendance Key '!$A$13)+COUNTIF(C45:AG45,'Attendance Key '!$A$14)*0.5</f>
        <v>0</v>
      </c>
      <c r="AP45" s="5">
        <f>COUNTIF(C45:AG45,'Attendance Key '!$A$11)+COUNTIF(C45:AF45,'Attendance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5">
        <f>COUNTIF(C45:AG45,'Attendance Key '!$A$18)+COUNTIF(C45:AG45,'Attendance Key '!$A$19)*0.5</f>
        <v>0</v>
      </c>
    </row>
    <row r="46" ht="17.25">
      <c r="A46" s="11" t="s">
        <v>92</v>
      </c>
      <c r="B46" s="11" t="s">
        <v>93</v>
      </c>
      <c r="C46" s="12" t="s">
        <v>19</v>
      </c>
      <c r="D46" s="12" t="s">
        <v>15</v>
      </c>
      <c r="E46" s="12" t="s">
        <v>15</v>
      </c>
      <c r="F46" s="12" t="s">
        <v>19</v>
      </c>
      <c r="G46" s="12" t="s">
        <v>19</v>
      </c>
      <c r="H46" s="12" t="s">
        <v>19</v>
      </c>
      <c r="I46" s="12" t="s">
        <v>19</v>
      </c>
      <c r="J46" s="12" t="s">
        <v>19</v>
      </c>
      <c r="K46" s="12" t="s">
        <v>15</v>
      </c>
      <c r="L46" s="12" t="s">
        <v>15</v>
      </c>
      <c r="M46" s="12" t="s">
        <v>19</v>
      </c>
      <c r="N46" s="12" t="s">
        <v>19</v>
      </c>
      <c r="O46" s="12" t="s">
        <v>19</v>
      </c>
      <c r="P46" s="12" t="s">
        <v>19</v>
      </c>
      <c r="Q46" s="12" t="s">
        <v>27</v>
      </c>
      <c r="R46" s="12" t="s">
        <v>15</v>
      </c>
      <c r="S46" s="12" t="s">
        <v>15</v>
      </c>
      <c r="T46" s="12" t="s">
        <v>19</v>
      </c>
      <c r="U46" s="12" t="s">
        <v>19</v>
      </c>
      <c r="V46" s="12" t="s">
        <v>19</v>
      </c>
      <c r="W46" s="12" t="s">
        <v>19</v>
      </c>
      <c r="X46" s="12" t="s">
        <v>19</v>
      </c>
      <c r="Y46" s="12" t="s">
        <v>15</v>
      </c>
      <c r="Z46" s="12" t="s">
        <v>15</v>
      </c>
      <c r="AA46" s="12" t="s">
        <v>19</v>
      </c>
      <c r="AB46" s="12" t="s">
        <v>19</v>
      </c>
      <c r="AC46" s="12" t="s">
        <v>19</v>
      </c>
      <c r="AD46" s="12" t="s">
        <v>19</v>
      </c>
      <c r="AE46" s="12" t="s">
        <v>19</v>
      </c>
      <c r="AF46" s="12" t="s">
        <v>15</v>
      </c>
      <c r="AG46" s="12"/>
      <c r="AH46" s="5">
        <f>AI46+AJ46</f>
        <v>21</v>
      </c>
      <c r="AI46" s="5">
        <f>COUNTA(C46:AG46)-AK46-AL46-AJ46-AM46-AN46-AO46-AP46-AQ46-AR46</f>
        <v>20</v>
      </c>
      <c r="AJ46" s="13">
        <f>COUNTIF(C46:AG46,'Attendance Key '!$A$7)+COUNTIF(C46:AG46,'Attendance Key '!$A$15)*0.5</f>
        <v>1</v>
      </c>
      <c r="AK46" s="5">
        <f>COUNTIF(C46:AG46,'Attendance Key '!$A$3)+COUNTIF(C46:AG46,'Attendance Key '!$A$5)*0.5</f>
        <v>0</v>
      </c>
      <c r="AL46" s="14">
        <f>COUNTIF(C46:AG46,'Attendance Key '!$A$4)+COUNTIF(C46:AG46,'Attendance Key '!$A$6)*0.5</f>
        <v>0</v>
      </c>
      <c r="AM46" s="5">
        <f>COUNTIF(C46:AG46,'Attendance Key '!$A$10)</f>
        <v>0</v>
      </c>
      <c r="AN46" s="5">
        <f>COUNTIF(C46:AG46,'Attendance Key '!$A$8)+COUNTIF(C46:AG46,'Attendance Key '!$A$9)*0.5</f>
        <v>0</v>
      </c>
      <c r="AO46" s="5">
        <f>COUNTIF(C46:AG46,'Attendance Key '!$A$13)+COUNTIF(C46:AG46,'Attendance Key '!$A$14)*0.5</f>
        <v>0</v>
      </c>
      <c r="AP46" s="5">
        <f>COUNTIF(C46:AG46,'Attendance Key '!$A$11)+COUNTIF(C46:AF46,'Attendance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5">
        <f>COUNTIF(C46:AG46,'Attendance Key '!$A$18)+COUNTIF(C46:AG46,'Attendance Key '!$A$19)*0.5</f>
        <v>0</v>
      </c>
    </row>
    <row r="47" ht="17.25">
      <c r="A47" s="11" t="s">
        <v>24</v>
      </c>
      <c r="B47" s="11" t="s">
        <v>25</v>
      </c>
      <c r="C47" s="12" t="s">
        <v>19</v>
      </c>
      <c r="D47" s="12" t="s">
        <v>15</v>
      </c>
      <c r="E47" s="12" t="s">
        <v>15</v>
      </c>
      <c r="F47" s="12" t="s">
        <v>19</v>
      </c>
      <c r="G47" s="12" t="s">
        <v>19</v>
      </c>
      <c r="H47" s="12" t="s">
        <v>19</v>
      </c>
      <c r="I47" s="12" t="s">
        <v>19</v>
      </c>
      <c r="J47" s="12" t="s">
        <v>19</v>
      </c>
      <c r="K47" s="12" t="s">
        <v>15</v>
      </c>
      <c r="L47" s="12" t="s">
        <v>15</v>
      </c>
      <c r="M47" s="12" t="s">
        <v>19</v>
      </c>
      <c r="N47" s="12" t="s">
        <v>19</v>
      </c>
      <c r="O47" s="12" t="s">
        <v>19</v>
      </c>
      <c r="P47" s="12" t="s">
        <v>19</v>
      </c>
      <c r="Q47" s="12" t="s">
        <v>19</v>
      </c>
      <c r="R47" s="12" t="s">
        <v>15</v>
      </c>
      <c r="S47" s="12" t="s">
        <v>15</v>
      </c>
      <c r="T47" s="12" t="s">
        <v>19</v>
      </c>
      <c r="U47" s="12" t="s">
        <v>19</v>
      </c>
      <c r="V47" s="12" t="s">
        <v>19</v>
      </c>
      <c r="W47" s="12" t="s">
        <v>26</v>
      </c>
      <c r="X47" s="12" t="s">
        <v>19</v>
      </c>
      <c r="Y47" s="12" t="s">
        <v>15</v>
      </c>
      <c r="Z47" s="12" t="s">
        <v>15</v>
      </c>
      <c r="AA47" s="12" t="s">
        <v>19</v>
      </c>
      <c r="AB47" s="12" t="s">
        <v>19</v>
      </c>
      <c r="AC47" s="12" t="s">
        <v>19</v>
      </c>
      <c r="AD47" s="12" t="s">
        <v>19</v>
      </c>
      <c r="AE47" s="12" t="s">
        <v>30</v>
      </c>
      <c r="AF47" s="12" t="s">
        <v>15</v>
      </c>
      <c r="AG47" s="12"/>
      <c r="AH47" s="5">
        <f>AI47+AJ47</f>
        <v>19</v>
      </c>
      <c r="AI47" s="5">
        <f>COUNTA(C47:AG47)-AK47-AL47-AJ47-AM47-AN47-AO47-AP47-AQ47-AR47</f>
        <v>19</v>
      </c>
      <c r="AJ47" s="13">
        <f>COUNTIF(C47:AG47,'Attendance Key '!$A$7)+COUNTIF(C47:AG47,'Attendance Key '!$A$15)*0.5</f>
        <v>0</v>
      </c>
      <c r="AK47" s="5">
        <f>COUNTIF(C47:AG47,'Attendance Key '!$A$3)+COUNTIF(C47:AG47,'Attendance Key '!$A$5)*0.5</f>
        <v>1</v>
      </c>
      <c r="AL47" s="14">
        <f>COUNTIF(C47:AG47,'Attendance Key '!$A$4)+COUNTIF(C47:AG47,'Attendance Key '!$A$6)*0.5</f>
        <v>1</v>
      </c>
      <c r="AM47" s="5">
        <f>COUNTIF(C47:AG47,'Attendance Key '!$A$10)</f>
        <v>0</v>
      </c>
      <c r="AN47" s="5">
        <f>COUNTIF(C47:AG47,'Attendance Key '!$A$8)+COUNTIF(C47:AG47,'Attendance Key '!$A$9)*0.5</f>
        <v>0</v>
      </c>
      <c r="AO47" s="5">
        <f>COUNTIF(C47:AG47,'Attendance Key '!$A$13)+COUNTIF(C47:AG47,'Attendance Key '!$A$14)*0.5</f>
        <v>0</v>
      </c>
      <c r="AP47" s="5">
        <f>COUNTIF(C47:AG47,'Attendance Key '!$A$11)+COUNTIF(C47:AF47,'Attendance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5">
        <f>COUNTIF(C47:AG47,'Attendance Key '!$A$18)+COUNTIF(C47:AG47,'Attendance Key '!$A$19)*0.5</f>
        <v>0</v>
      </c>
    </row>
    <row r="48" ht="17.25">
      <c r="A48" s="11" t="s">
        <v>94</v>
      </c>
      <c r="B48" s="11" t="s">
        <v>95</v>
      </c>
      <c r="C48" s="12" t="s">
        <v>19</v>
      </c>
      <c r="D48" s="12" t="s">
        <v>15</v>
      </c>
      <c r="E48" s="12" t="s">
        <v>15</v>
      </c>
      <c r="F48" s="12" t="s">
        <v>19</v>
      </c>
      <c r="G48" s="12" t="s">
        <v>19</v>
      </c>
      <c r="H48" s="12" t="s">
        <v>19</v>
      </c>
      <c r="I48" s="12" t="s">
        <v>19</v>
      </c>
      <c r="J48" s="12" t="s">
        <v>19</v>
      </c>
      <c r="K48" s="12" t="s">
        <v>15</v>
      </c>
      <c r="L48" s="12" t="s">
        <v>15</v>
      </c>
      <c r="M48" s="12" t="s">
        <v>19</v>
      </c>
      <c r="N48" s="12" t="s">
        <v>19</v>
      </c>
      <c r="O48" s="12" t="s">
        <v>19</v>
      </c>
      <c r="P48" s="12" t="s">
        <v>159</v>
      </c>
      <c r="Q48" s="12" t="s">
        <v>19</v>
      </c>
      <c r="R48" s="12" t="s">
        <v>15</v>
      </c>
      <c r="S48" s="12" t="s">
        <v>15</v>
      </c>
      <c r="T48" s="12" t="s">
        <v>19</v>
      </c>
      <c r="U48" s="12" t="s">
        <v>19</v>
      </c>
      <c r="V48" s="12" t="s">
        <v>19</v>
      </c>
      <c r="W48" s="12" t="s">
        <v>19</v>
      </c>
      <c r="X48" s="12" t="s">
        <v>19</v>
      </c>
      <c r="Y48" s="12" t="s">
        <v>15</v>
      </c>
      <c r="Z48" s="12" t="s">
        <v>15</v>
      </c>
      <c r="AA48" s="12" t="s">
        <v>19</v>
      </c>
      <c r="AB48" s="12" t="s">
        <v>19</v>
      </c>
      <c r="AC48" s="12" t="s">
        <v>19</v>
      </c>
      <c r="AD48" s="12" t="s">
        <v>19</v>
      </c>
      <c r="AE48" s="12" t="s">
        <v>19</v>
      </c>
      <c r="AF48" s="12" t="s">
        <v>15</v>
      </c>
      <c r="AG48" s="12"/>
      <c r="AH48" s="5">
        <f>AI48+AJ48</f>
        <v>20</v>
      </c>
      <c r="AI48" s="5">
        <f>COUNTA(C48:AG48)-AK48-AL48-AJ48-AM48-AN48-AO48-AP48-AQ48-AR48</f>
        <v>20</v>
      </c>
      <c r="AJ48" s="13">
        <f>COUNTIF(C48:AG48,'Attendance Key '!$A$7)+COUNTIF(C48:AG48,'Attendance Key '!$A$15)*0.5</f>
        <v>0</v>
      </c>
      <c r="AK48" s="5">
        <f>COUNTIF(C48:AG48,'Attendance Key '!$A$3)+COUNTIF(C48:AG48,'Attendance Key '!$A$5)*0.5</f>
        <v>0</v>
      </c>
      <c r="AL48" s="14">
        <f>COUNTIF(C48:AG48,'Attendance Key '!$A$4)+COUNTIF(C48:AG48,'Attendance Key '!$A$6)*0.5</f>
        <v>0</v>
      </c>
      <c r="AM48" s="5">
        <f>COUNTIF(C48:AG48,'Attendance Key '!$A$10)</f>
        <v>0</v>
      </c>
      <c r="AN48" s="5">
        <f>COUNTIF(C48:AG48,'Attendance Key '!$A$8)+COUNTIF(C48:AG48,'Attendance Key '!$A$9)*0.5</f>
        <v>1</v>
      </c>
      <c r="AO48" s="5">
        <f>COUNTIF(C48:AG48,'Attendance Key '!$A$13)+COUNTIF(C48:AG48,'Attendance Key '!$A$14)*0.5</f>
        <v>0</v>
      </c>
      <c r="AP48" s="5">
        <f>COUNTIF(C48:AG48,'Attendance Key '!$A$11)+COUNTIF(C48:AF48,'Attendance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5">
        <f>COUNTIF(C48:AG48,'Attendance Key '!$A$18)+COUNTIF(C48:AG48,'Attendance Key '!$A$19)*0.5</f>
        <v>0</v>
      </c>
    </row>
    <row r="49" ht="17.25">
      <c r="A49" s="11" t="s">
        <v>96</v>
      </c>
      <c r="B49" s="11" t="s">
        <v>97</v>
      </c>
      <c r="C49" s="12" t="s">
        <v>19</v>
      </c>
      <c r="D49" s="12" t="s">
        <v>15</v>
      </c>
      <c r="E49" s="12" t="s">
        <v>15</v>
      </c>
      <c r="F49" s="12" t="s">
        <v>19</v>
      </c>
      <c r="G49" s="12" t="s">
        <v>19</v>
      </c>
      <c r="H49" s="12" t="s">
        <v>19</v>
      </c>
      <c r="I49" s="12" t="s">
        <v>19</v>
      </c>
      <c r="J49" s="12" t="s">
        <v>19</v>
      </c>
      <c r="K49" s="12" t="s">
        <v>15</v>
      </c>
      <c r="L49" s="12" t="s">
        <v>15</v>
      </c>
      <c r="M49" s="12" t="s">
        <v>19</v>
      </c>
      <c r="N49" s="12" t="s">
        <v>19</v>
      </c>
      <c r="O49" s="12" t="s">
        <v>19</v>
      </c>
      <c r="P49" s="12" t="s">
        <v>19</v>
      </c>
      <c r="Q49" s="12" t="s">
        <v>19</v>
      </c>
      <c r="R49" s="12" t="s">
        <v>15</v>
      </c>
      <c r="S49" s="12" t="s">
        <v>15</v>
      </c>
      <c r="T49" s="12" t="s">
        <v>19</v>
      </c>
      <c r="U49" s="12" t="s">
        <v>19</v>
      </c>
      <c r="V49" s="12" t="s">
        <v>19</v>
      </c>
      <c r="W49" s="12" t="s">
        <v>19</v>
      </c>
      <c r="X49" s="12" t="s">
        <v>19</v>
      </c>
      <c r="Y49" s="12" t="s">
        <v>15</v>
      </c>
      <c r="Z49" s="12" t="s">
        <v>15</v>
      </c>
      <c r="AA49" s="12" t="s">
        <v>19</v>
      </c>
      <c r="AB49" s="12" t="s">
        <v>19</v>
      </c>
      <c r="AC49" s="12" t="s">
        <v>19</v>
      </c>
      <c r="AD49" s="12" t="s">
        <v>19</v>
      </c>
      <c r="AE49" s="12" t="s">
        <v>19</v>
      </c>
      <c r="AF49" s="12" t="s">
        <v>15</v>
      </c>
      <c r="AG49" s="12"/>
      <c r="AH49" s="5">
        <f>AI49+AJ49</f>
        <v>21</v>
      </c>
      <c r="AI49" s="5">
        <f>COUNTA(C49:AG49)-AK49-AL49-AJ49-AM49-AN49-AO49-AP49-AQ49-AR49</f>
        <v>21</v>
      </c>
      <c r="AJ49" s="13">
        <f>COUNTIF(C49:AG49,'Attendance Key '!$A$7)+COUNTIF(C49:AG49,'Attendance Key '!$A$15)*0.5</f>
        <v>0</v>
      </c>
      <c r="AK49" s="5">
        <f>COUNTIF(C49:AG49,'Attendance Key '!$A$3)+COUNTIF(C49:AG49,'Attendance Key '!$A$5)*0.5</f>
        <v>0</v>
      </c>
      <c r="AL49" s="14">
        <f>COUNTIF(C49:AG49,'Attendance Key '!$A$4)+COUNTIF(C49:AG49,'Attendance Key '!$A$6)*0.5</f>
        <v>0</v>
      </c>
      <c r="AM49" s="5">
        <f>COUNTIF(C49:AG49,'Attendance Key '!$A$10)</f>
        <v>0</v>
      </c>
      <c r="AN49" s="5">
        <f>COUNTIF(C49:AG49,'Attendance Key '!$A$8)+COUNTIF(C49:AG49,'Attendance Key '!$A$9)*0.5</f>
        <v>0</v>
      </c>
      <c r="AO49" s="5">
        <f>COUNTIF(C49:AG49,'Attendance Key '!$A$13)+COUNTIF(C49:AG49,'Attendance Key '!$A$14)*0.5</f>
        <v>0</v>
      </c>
      <c r="AP49" s="5">
        <f>COUNTIF(C49:AG49,'Attendance Key '!$A$11)+COUNTIF(C49:AF49,'Attendance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5">
        <f>COUNTIF(C49:AG49,'Attendance Key '!$A$18)+COUNTIF(C49:AG49,'Attendance Key '!$A$19)*0.5</f>
        <v>0</v>
      </c>
    </row>
    <row r="50" ht="27">
      <c r="A50" s="11" t="s">
        <v>64</v>
      </c>
      <c r="B50" s="11" t="s">
        <v>65</v>
      </c>
      <c r="C50" s="12" t="s">
        <v>19</v>
      </c>
      <c r="D50" s="12" t="s">
        <v>15</v>
      </c>
      <c r="E50" s="12" t="s">
        <v>15</v>
      </c>
      <c r="F50" s="12" t="s">
        <v>19</v>
      </c>
      <c r="G50" s="12" t="s">
        <v>19</v>
      </c>
      <c r="H50" s="12" t="s">
        <v>19</v>
      </c>
      <c r="I50" s="12" t="s">
        <v>19</v>
      </c>
      <c r="J50" s="12" t="s">
        <v>19</v>
      </c>
      <c r="K50" s="12" t="s">
        <v>15</v>
      </c>
      <c r="L50" s="12" t="s">
        <v>15</v>
      </c>
      <c r="M50" s="12" t="s">
        <v>19</v>
      </c>
      <c r="N50" s="12" t="s">
        <v>19</v>
      </c>
      <c r="O50" s="12" t="s">
        <v>19</v>
      </c>
      <c r="P50" s="12" t="s">
        <v>159</v>
      </c>
      <c r="Q50" s="12" t="s">
        <v>19</v>
      </c>
      <c r="R50" s="12" t="s">
        <v>15</v>
      </c>
      <c r="S50" s="12" t="s">
        <v>15</v>
      </c>
      <c r="T50" s="12" t="s">
        <v>19</v>
      </c>
      <c r="U50" s="12" t="s">
        <v>19</v>
      </c>
      <c r="V50" s="12" t="s">
        <v>19</v>
      </c>
      <c r="W50" s="12" t="s">
        <v>19</v>
      </c>
      <c r="X50" s="12" t="s">
        <v>19</v>
      </c>
      <c r="Y50" s="12" t="s">
        <v>15</v>
      </c>
      <c r="Z50" s="12" t="s">
        <v>15</v>
      </c>
      <c r="AA50" s="12" t="s">
        <v>19</v>
      </c>
      <c r="AB50" s="12" t="s">
        <v>19</v>
      </c>
      <c r="AC50" s="12" t="s">
        <v>19</v>
      </c>
      <c r="AD50" s="12" t="s">
        <v>19</v>
      </c>
      <c r="AE50" s="12" t="s">
        <v>19</v>
      </c>
      <c r="AF50" s="12" t="s">
        <v>15</v>
      </c>
      <c r="AG50" s="12"/>
      <c r="AH50" s="5">
        <f>AI50+AJ50</f>
        <v>20</v>
      </c>
      <c r="AI50" s="5">
        <f>COUNTA(C50:AG50)-AK50-AL50-AJ50-AM50-AN50-AO50-AP50-AQ50-AR50</f>
        <v>20</v>
      </c>
      <c r="AJ50" s="13">
        <f>COUNTIF(C50:AG50,'Attendance Key '!$A$7)+COUNTIF(C50:AG50,'Attendance Key '!$A$15)*0.5</f>
        <v>0</v>
      </c>
      <c r="AK50" s="5">
        <f>COUNTIF(C50:AG50,'Attendance Key '!$A$3)+COUNTIF(C50:AG50,'Attendance Key '!$A$5)*0.5</f>
        <v>0</v>
      </c>
      <c r="AL50" s="14">
        <f>COUNTIF(C50:AG50,'Attendance Key '!$A$4)+COUNTIF(C50:AG50,'Attendance Key '!$A$6)*0.5</f>
        <v>0</v>
      </c>
      <c r="AM50" s="5">
        <f>COUNTIF(C50:AG50,'Attendance Key '!$A$10)</f>
        <v>0</v>
      </c>
      <c r="AN50" s="5">
        <f>COUNTIF(C50:AG50,'Attendance Key '!$A$8)+COUNTIF(C50:AG50,'Attendance Key '!$A$9)*0.5</f>
        <v>1</v>
      </c>
      <c r="AO50" s="5">
        <f>COUNTIF(C50:AG50,'Attendance Key '!$A$13)+COUNTIF(C50:AG50,'Attendance Key '!$A$14)*0.5</f>
        <v>0</v>
      </c>
      <c r="AP50" s="5">
        <f>COUNTIF(C50:AG50,'Attendance Key '!$A$11)+COUNTIF(C50:AF50,'Attendance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5">
        <f>COUNTIF(C50:AG50,'Attendance Key '!$A$18)+COUNTIF(C50:AG50,'Attendance Key '!$A$19)*0.5</f>
        <v>0</v>
      </c>
    </row>
    <row r="51" ht="17.25">
      <c r="A51" s="11" t="s">
        <v>48</v>
      </c>
      <c r="B51" s="11" t="s">
        <v>49</v>
      </c>
      <c r="C51" s="12" t="s">
        <v>19</v>
      </c>
      <c r="D51" s="12" t="s">
        <v>15</v>
      </c>
      <c r="E51" s="12" t="s">
        <v>15</v>
      </c>
      <c r="F51" s="12" t="s">
        <v>19</v>
      </c>
      <c r="G51" s="12" t="s">
        <v>19</v>
      </c>
      <c r="H51" s="12" t="s">
        <v>19</v>
      </c>
      <c r="I51" s="12" t="s">
        <v>19</v>
      </c>
      <c r="J51" s="12" t="s">
        <v>19</v>
      </c>
      <c r="K51" s="12" t="s">
        <v>15</v>
      </c>
      <c r="L51" s="12" t="s">
        <v>15</v>
      </c>
      <c r="M51" s="12" t="s">
        <v>19</v>
      </c>
      <c r="N51" s="12" t="s">
        <v>19</v>
      </c>
      <c r="O51" s="12" t="s">
        <v>19</v>
      </c>
      <c r="P51" s="12" t="s">
        <v>19</v>
      </c>
      <c r="Q51" s="12" t="s">
        <v>19</v>
      </c>
      <c r="R51" s="12" t="s">
        <v>15</v>
      </c>
      <c r="S51" s="12" t="s">
        <v>15</v>
      </c>
      <c r="T51" s="12" t="s">
        <v>19</v>
      </c>
      <c r="U51" s="12" t="s">
        <v>19</v>
      </c>
      <c r="V51" s="12" t="s">
        <v>19</v>
      </c>
      <c r="W51" s="12" t="s">
        <v>19</v>
      </c>
      <c r="X51" s="12" t="s">
        <v>19</v>
      </c>
      <c r="Y51" s="12" t="s">
        <v>15</v>
      </c>
      <c r="Z51" s="12" t="s">
        <v>15</v>
      </c>
      <c r="AA51" s="12" t="s">
        <v>19</v>
      </c>
      <c r="AB51" s="12" t="s">
        <v>19</v>
      </c>
      <c r="AC51" s="12" t="s">
        <v>19</v>
      </c>
      <c r="AD51" s="12" t="s">
        <v>19</v>
      </c>
      <c r="AE51" s="12" t="s">
        <v>19</v>
      </c>
      <c r="AF51" s="12" t="s">
        <v>15</v>
      </c>
      <c r="AG51" s="12"/>
      <c r="AH51" s="5">
        <f>AI51+AJ51</f>
        <v>21</v>
      </c>
      <c r="AI51" s="5">
        <f>COUNTA(C51:AG51)-AK51-AL51-AJ51-AM51-AN51-AO51-AP51-AQ51-AR51</f>
        <v>21</v>
      </c>
      <c r="AJ51" s="13">
        <f>COUNTIF(C51:AG51,'Attendance Key '!$A$7)+COUNTIF(C51:AG51,'Attendance Key '!$A$15)*0.5</f>
        <v>0</v>
      </c>
      <c r="AK51" s="5">
        <f>COUNTIF(C51:AG51,'Attendance Key '!$A$3)+COUNTIF(C51:AG51,'Attendance Key '!$A$5)*0.5</f>
        <v>0</v>
      </c>
      <c r="AL51" s="14">
        <f>COUNTIF(C51:AG51,'Attendance Key '!$A$4)+COUNTIF(C51:AG51,'Attendance Key '!$A$6)*0.5</f>
        <v>0</v>
      </c>
      <c r="AM51" s="5">
        <f>COUNTIF(C51:AG51,'Attendance Key '!$A$10)</f>
        <v>0</v>
      </c>
      <c r="AN51" s="5">
        <f>COUNTIF(C51:AG51,'Attendance Key '!$A$8)+COUNTIF(C51:AG51,'Attendance Key '!$A$9)*0.5</f>
        <v>0</v>
      </c>
      <c r="AO51" s="5">
        <f>COUNTIF(C51:AG51,'Attendance Key '!$A$13)+COUNTIF(C51:AG51,'Attendance Key '!$A$14)*0.5</f>
        <v>0</v>
      </c>
      <c r="AP51" s="5">
        <f>COUNTIF(C51:AG51,'Attendance Key '!$A$11)+COUNTIF(C51:AF51,'Attendance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5">
        <f>COUNTIF(C51:AG51,'Attendance Key '!$A$18)+COUNTIF(C51:AG51,'Attendance Key '!$A$19)*0.5</f>
        <v>0</v>
      </c>
    </row>
    <row r="52" ht="17.25">
      <c r="A52" s="11" t="s">
        <v>173</v>
      </c>
      <c r="B52" s="11" t="s">
        <v>174</v>
      </c>
      <c r="C52" s="12" t="s">
        <v>19</v>
      </c>
      <c r="D52" s="12" t="s">
        <v>15</v>
      </c>
      <c r="E52" s="12" t="s">
        <v>15</v>
      </c>
      <c r="F52" s="12" t="s">
        <v>19</v>
      </c>
      <c r="G52" s="12" t="s">
        <v>19</v>
      </c>
      <c r="H52" s="12" t="s">
        <v>19</v>
      </c>
      <c r="I52" s="12" t="s">
        <v>19</v>
      </c>
      <c r="J52" s="12" t="s">
        <v>19</v>
      </c>
      <c r="K52" s="12" t="s">
        <v>15</v>
      </c>
      <c r="L52" s="12" t="s">
        <v>15</v>
      </c>
      <c r="M52" s="12" t="s">
        <v>19</v>
      </c>
      <c r="N52" s="12" t="s">
        <v>19</v>
      </c>
      <c r="O52" s="12" t="s">
        <v>19</v>
      </c>
      <c r="P52" s="12" t="s">
        <v>19</v>
      </c>
      <c r="Q52" s="12" t="s">
        <v>19</v>
      </c>
      <c r="R52" s="12" t="s">
        <v>15</v>
      </c>
      <c r="S52" s="12" t="s">
        <v>15</v>
      </c>
      <c r="T52" s="12" t="s">
        <v>19</v>
      </c>
      <c r="U52" s="12" t="s">
        <v>19</v>
      </c>
      <c r="V52" s="12" t="s">
        <v>19</v>
      </c>
      <c r="W52" s="12" t="s">
        <v>19</v>
      </c>
      <c r="X52" s="12" t="s">
        <v>19</v>
      </c>
      <c r="Y52" s="12" t="s">
        <v>15</v>
      </c>
      <c r="Z52" s="12" t="s">
        <v>15</v>
      </c>
      <c r="AA52" s="12" t="s">
        <v>19</v>
      </c>
      <c r="AB52" s="16"/>
      <c r="AC52" s="16"/>
      <c r="AD52" s="16"/>
      <c r="AE52" s="16"/>
      <c r="AF52" s="16" t="s">
        <v>15</v>
      </c>
      <c r="AG52" s="12"/>
      <c r="AH52" s="5">
        <f>AI52+AJ52</f>
        <v>17</v>
      </c>
      <c r="AI52" s="5">
        <f>COUNTA(C52:AG52)-AK52-AL52-AJ52-AM52-AN52-AO52-AP52-AQ52-AR52</f>
        <v>17</v>
      </c>
      <c r="AJ52" s="13">
        <f>COUNTIF(C52:AG52,'Attendance Key '!$A$7)+COUNTIF(C52:AG52,'Attendance Key '!$A$15)*0.5</f>
        <v>0</v>
      </c>
      <c r="AK52" s="5">
        <f>COUNTIF(C52:AG52,'Attendance Key '!$A$3)+COUNTIF(C52:AG52,'Attendance Key '!$A$5)*0.5</f>
        <v>0</v>
      </c>
      <c r="AL52" s="14">
        <f>COUNTIF(C52:AG52,'Attendance Key '!$A$4)+COUNTIF(C52:AG52,'Attendance Key '!$A$6)*0.5</f>
        <v>0</v>
      </c>
      <c r="AM52" s="5">
        <f>COUNTIF(C52:AG52,'Attendance Key '!$A$10)</f>
        <v>0</v>
      </c>
      <c r="AN52" s="5">
        <f>COUNTIF(C52:AG52,'Attendance Key '!$A$8)+COUNTIF(C52:AG52,'Attendance Key '!$A$9)*0.5</f>
        <v>0</v>
      </c>
      <c r="AO52" s="5">
        <f>COUNTIF(C52:AG52,'Attendance Key '!$A$13)+COUNTIF(C52:AG52,'Attendance Key '!$A$14)*0.5</f>
        <v>0</v>
      </c>
      <c r="AP52" s="5">
        <f>COUNTIF(C52:AG52,'Attendance Key '!$A$11)+COUNTIF(C52:AF52,'Attendance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5">
        <f>COUNTIF(C52:AG52,'Attendance Key '!$A$18)+COUNTIF(C52:AG52,'Attendance Key '!$A$19)*0.5</f>
        <v>0</v>
      </c>
    </row>
    <row r="53" ht="17.25">
      <c r="A53" s="11" t="s">
        <v>92</v>
      </c>
      <c r="B53" s="11" t="s">
        <v>93</v>
      </c>
      <c r="C53" s="12" t="s">
        <v>19</v>
      </c>
      <c r="D53" s="12" t="s">
        <v>15</v>
      </c>
      <c r="E53" s="12" t="s">
        <v>15</v>
      </c>
      <c r="F53" s="12" t="s">
        <v>19</v>
      </c>
      <c r="G53" s="12" t="s">
        <v>19</v>
      </c>
      <c r="H53" s="12" t="s">
        <v>19</v>
      </c>
      <c r="I53" s="12" t="s">
        <v>19</v>
      </c>
      <c r="J53" s="12" t="s">
        <v>19</v>
      </c>
      <c r="K53" s="12" t="s">
        <v>15</v>
      </c>
      <c r="L53" s="12" t="s">
        <v>15</v>
      </c>
      <c r="M53" s="12" t="s">
        <v>30</v>
      </c>
      <c r="N53" s="12" t="s">
        <v>30</v>
      </c>
      <c r="O53" s="12" t="s">
        <v>19</v>
      </c>
      <c r="P53" s="12" t="s">
        <v>19</v>
      </c>
      <c r="Q53" s="12" t="s">
        <v>19</v>
      </c>
      <c r="R53" s="12" t="s">
        <v>15</v>
      </c>
      <c r="S53" s="12" t="s">
        <v>15</v>
      </c>
      <c r="T53" s="12" t="s">
        <v>19</v>
      </c>
      <c r="U53" s="12" t="s">
        <v>19</v>
      </c>
      <c r="V53" s="12" t="s">
        <v>19</v>
      </c>
      <c r="W53" s="12" t="s">
        <v>19</v>
      </c>
      <c r="X53" s="12" t="s">
        <v>19</v>
      </c>
      <c r="Y53" s="12" t="s">
        <v>15</v>
      </c>
      <c r="Z53" s="12" t="s">
        <v>15</v>
      </c>
      <c r="AA53" s="12" t="s">
        <v>19</v>
      </c>
      <c r="AB53" s="12" t="s">
        <v>19</v>
      </c>
      <c r="AC53" s="12" t="s">
        <v>19</v>
      </c>
      <c r="AD53" s="12" t="s">
        <v>19</v>
      </c>
      <c r="AE53" s="12" t="s">
        <v>19</v>
      </c>
      <c r="AF53" s="12" t="s">
        <v>15</v>
      </c>
      <c r="AG53" s="12"/>
      <c r="AH53" s="5">
        <f>AI53+AJ53</f>
        <v>19</v>
      </c>
      <c r="AI53" s="5">
        <f>COUNTA(C53:AG53)-AK53-AL53-AJ53-AM53-AN53-AO53-AP53-AQ53-AR53</f>
        <v>19</v>
      </c>
      <c r="AJ53" s="13">
        <f>COUNTIF(C53:AG53,'Attendance Key '!$A$7)+COUNTIF(C53:AG53,'Attendance Key '!$A$15)*0.5</f>
        <v>0</v>
      </c>
      <c r="AK53" s="5">
        <f>COUNTIF(C53:AG53,'Attendance Key '!$A$3)+COUNTIF(C53:AG53,'Attendance Key '!$A$5)*0.5</f>
        <v>2</v>
      </c>
      <c r="AL53" s="14">
        <f>COUNTIF(C53:AG53,'Attendance Key '!$A$4)+COUNTIF(C53:AG53,'Attendance Key '!$A$6)*0.5</f>
        <v>0</v>
      </c>
      <c r="AM53" s="5">
        <f>COUNTIF(C53:AG53,'Attendance Key '!$A$10)</f>
        <v>0</v>
      </c>
      <c r="AN53" s="5">
        <f>COUNTIF(C53:AG53,'Attendance Key '!$A$8)+COUNTIF(C53:AG53,'Attendance Key '!$A$9)*0.5</f>
        <v>0</v>
      </c>
      <c r="AO53" s="5">
        <f>COUNTIF(C53:AG53,'Attendance Key '!$A$13)+COUNTIF(C53:AG53,'Attendance Key '!$A$14)*0.5</f>
        <v>0</v>
      </c>
      <c r="AP53" s="5">
        <f>COUNTIF(C53:AG53,'Attendance Key '!$A$11)+COUNTIF(C53:AF53,'Attendance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5">
        <f>COUNTIF(C53:AG53,'Attendance Key '!$A$18)+COUNTIF(C53:AG53,'Attendance Key '!$A$19)*0.5</f>
        <v>0</v>
      </c>
    </row>
    <row r="54" ht="17.25">
      <c r="A54" s="11" t="s">
        <v>100</v>
      </c>
      <c r="B54" s="11" t="s">
        <v>101</v>
      </c>
      <c r="C54" s="12" t="s">
        <v>19</v>
      </c>
      <c r="D54" s="12" t="s">
        <v>15</v>
      </c>
      <c r="E54" s="12" t="s">
        <v>15</v>
      </c>
      <c r="F54" s="12" t="s">
        <v>19</v>
      </c>
      <c r="G54" s="12" t="s">
        <v>19</v>
      </c>
      <c r="H54" s="12" t="s">
        <v>19</v>
      </c>
      <c r="I54" s="12" t="s">
        <v>30</v>
      </c>
      <c r="J54" s="12" t="s">
        <v>19</v>
      </c>
      <c r="K54" s="12" t="s">
        <v>15</v>
      </c>
      <c r="L54" s="12" t="s">
        <v>15</v>
      </c>
      <c r="M54" s="12" t="s">
        <v>19</v>
      </c>
      <c r="N54" s="12" t="s">
        <v>19</v>
      </c>
      <c r="O54" s="12" t="s">
        <v>19</v>
      </c>
      <c r="P54" s="12" t="s">
        <v>19</v>
      </c>
      <c r="Q54" s="12" t="s">
        <v>19</v>
      </c>
      <c r="R54" s="12" t="s">
        <v>15</v>
      </c>
      <c r="S54" s="12" t="s">
        <v>15</v>
      </c>
      <c r="T54" s="12" t="s">
        <v>19</v>
      </c>
      <c r="U54" s="12" t="s">
        <v>19</v>
      </c>
      <c r="V54" s="12" t="s">
        <v>19</v>
      </c>
      <c r="W54" s="12" t="s">
        <v>19</v>
      </c>
      <c r="X54" s="12" t="s">
        <v>19</v>
      </c>
      <c r="Y54" s="12" t="s">
        <v>15</v>
      </c>
      <c r="Z54" s="12" t="s">
        <v>15</v>
      </c>
      <c r="AA54" s="12" t="s">
        <v>19</v>
      </c>
      <c r="AB54" s="12" t="s">
        <v>19</v>
      </c>
      <c r="AC54" s="12" t="s">
        <v>19</v>
      </c>
      <c r="AD54" s="12" t="s">
        <v>19</v>
      </c>
      <c r="AE54" s="12" t="s">
        <v>19</v>
      </c>
      <c r="AF54" s="12" t="s">
        <v>15</v>
      </c>
      <c r="AG54" s="12"/>
      <c r="AH54" s="5">
        <f>AI54+AJ54</f>
        <v>20</v>
      </c>
      <c r="AI54" s="5">
        <f>COUNTA(C54:AG54)-AK54-AL54-AJ54-AM54-AN54-AO54-AP54-AQ54-AR54</f>
        <v>20</v>
      </c>
      <c r="AJ54" s="17">
        <f>COUNTIF(C54:AG54,'Attendance Key '!$A$7)+COUNTIF(C54:AG54,'Attendance Key '!$A$15)*0.5</f>
        <v>0</v>
      </c>
      <c r="AK54" s="5">
        <f>COUNTIF(C54:AG54,'Attendance Key '!$A$3)+COUNTIF(C54:AG54,'Attendance Key '!$A$5)*0.5</f>
        <v>1</v>
      </c>
      <c r="AL54" s="18">
        <f>COUNTIF(C54:AG54,'Attendance Key '!$A$4)+COUNTIF(C54:AG54,'Attendance Key '!$A$6)*0.5</f>
        <v>0</v>
      </c>
      <c r="AM54" s="5">
        <f>COUNTIF(C54:AG54,'Attendance Key '!$A$10)</f>
        <v>0</v>
      </c>
      <c r="AN54" s="5">
        <f>COUNTIF(C54:AG54,'Attendance Key '!$A$8)+COUNTIF(C54:AG54,'Attendance Key '!$A$9)*0.5</f>
        <v>0</v>
      </c>
      <c r="AO54" s="5">
        <f>COUNTIF(C54:AG54,'Attendance Key '!$A$13)+COUNTIF(C54:AG54,'Attendance Key '!$A$14)*0.5</f>
        <v>0</v>
      </c>
      <c r="AP54" s="5">
        <f>COUNTIF(C54:AG54,'Attendance Key '!$A$11)+COUNTIF(C54:AF54,'Attendance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5">
        <f>COUNTIF(C54:AG54,'Attendance Key '!$A$18)+COUNTIF(C54:AG54,'Attendance Key '!$A$19)*0.5</f>
        <v>0</v>
      </c>
    </row>
    <row r="55" ht="17.25">
      <c r="A55" s="11" t="s">
        <v>102</v>
      </c>
      <c r="B55" s="11" t="s">
        <v>103</v>
      </c>
      <c r="C55" s="12" t="s">
        <v>19</v>
      </c>
      <c r="D55" s="12" t="s">
        <v>15</v>
      </c>
      <c r="E55" s="12" t="s">
        <v>15</v>
      </c>
      <c r="F55" s="12" t="s">
        <v>19</v>
      </c>
      <c r="G55" s="12" t="s">
        <v>19</v>
      </c>
      <c r="H55" s="12" t="s">
        <v>19</v>
      </c>
      <c r="I55" s="12" t="s">
        <v>19</v>
      </c>
      <c r="J55" s="12" t="s">
        <v>19</v>
      </c>
      <c r="K55" s="12" t="s">
        <v>15</v>
      </c>
      <c r="L55" s="12" t="s">
        <v>15</v>
      </c>
      <c r="M55" s="12" t="s">
        <v>19</v>
      </c>
      <c r="N55" s="12" t="s">
        <v>19</v>
      </c>
      <c r="O55" s="12" t="s">
        <v>19</v>
      </c>
      <c r="P55" s="12" t="s">
        <v>19</v>
      </c>
      <c r="Q55" s="12" t="s">
        <v>30</v>
      </c>
      <c r="R55" s="12" t="s">
        <v>15</v>
      </c>
      <c r="S55" s="12" t="s">
        <v>15</v>
      </c>
      <c r="T55" s="12" t="s">
        <v>19</v>
      </c>
      <c r="U55" s="12" t="s">
        <v>19</v>
      </c>
      <c r="V55" s="12" t="s">
        <v>19</v>
      </c>
      <c r="W55" s="12" t="s">
        <v>19</v>
      </c>
      <c r="X55" s="12" t="s">
        <v>19</v>
      </c>
      <c r="Y55" s="12" t="s">
        <v>15</v>
      </c>
      <c r="Z55" s="12" t="s">
        <v>15</v>
      </c>
      <c r="AA55" s="12" t="s">
        <v>19</v>
      </c>
      <c r="AB55" s="12" t="s">
        <v>19</v>
      </c>
      <c r="AC55" s="12" t="s">
        <v>19</v>
      </c>
      <c r="AD55" s="12" t="s">
        <v>19</v>
      </c>
      <c r="AE55" s="12" t="s">
        <v>19</v>
      </c>
      <c r="AF55" s="12" t="s">
        <v>15</v>
      </c>
      <c r="AG55" s="12"/>
      <c r="AH55" s="5">
        <f>AI55+AJ55</f>
        <v>20</v>
      </c>
      <c r="AI55" s="5">
        <f>COUNTA(C55:AG55)-AK55-AL55-AJ55-AM55-AN55-AO55-AP55-AQ55-AR55</f>
        <v>20</v>
      </c>
      <c r="AJ55" s="17">
        <f>COUNTIF(C55:AG55,'Attendance Key '!$A$7)+COUNTIF(C55:AG55,'Attendance Key '!$A$15)*0.5</f>
        <v>0</v>
      </c>
      <c r="AK55" s="5">
        <f>COUNTIF(C55:AG55,'Attendance Key '!$A$3)+COUNTIF(C55:AG55,'Attendance Key '!$A$5)*0.5</f>
        <v>1</v>
      </c>
      <c r="AL55" s="18">
        <f>COUNTIF(C55:AG55,'Attendance Key '!$A$4)+COUNTIF(C55:AG55,'Attendance Key '!$A$6)*0.5</f>
        <v>0</v>
      </c>
      <c r="AM55" s="5">
        <f>COUNTIF(C55:AG55,'Attendance Key '!$A$10)</f>
        <v>0</v>
      </c>
      <c r="AN55" s="5">
        <f>COUNTIF(C55:AG55,'Attendance Key '!$A$8)+COUNTIF(C55:AG55,'Attendance Key '!$A$9)*0.5</f>
        <v>0</v>
      </c>
      <c r="AO55" s="5">
        <f>COUNTIF(C55:AG55,'Attendance Key '!$A$13)+COUNTIF(C55:AG55,'Attendance Key '!$A$14)*0.5</f>
        <v>0</v>
      </c>
      <c r="AP55" s="5">
        <f>COUNTIF(C55:AG55,'Attendance Key '!$A$11)+COUNTIF(C55:AF55,'Attendance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5">
        <f>COUNTIF(C55:AG55,'Attendance Key '!$A$18)+COUNTIF(C55:AG55,'Attendance Key '!$A$19)*0.5</f>
        <v>0</v>
      </c>
    </row>
    <row r="56" ht="17.25">
      <c r="A56" s="11" t="s">
        <v>175</v>
      </c>
      <c r="B56" s="11" t="s">
        <v>176</v>
      </c>
      <c r="C56" s="12" t="s">
        <v>27</v>
      </c>
      <c r="D56" s="12" t="s">
        <v>15</v>
      </c>
      <c r="E56" s="12" t="s">
        <v>15</v>
      </c>
      <c r="F56" s="12" t="s">
        <v>27</v>
      </c>
      <c r="G56" s="12" t="s">
        <v>27</v>
      </c>
      <c r="H56" s="12" t="s">
        <v>27</v>
      </c>
      <c r="I56" s="12" t="s">
        <v>27</v>
      </c>
      <c r="J56" s="12" t="s">
        <v>27</v>
      </c>
      <c r="K56" s="12" t="s">
        <v>15</v>
      </c>
      <c r="L56" s="12" t="s">
        <v>15</v>
      </c>
      <c r="M56" s="12" t="s">
        <v>27</v>
      </c>
      <c r="N56" s="12" t="s">
        <v>27</v>
      </c>
      <c r="O56" s="12" t="s">
        <v>27</v>
      </c>
      <c r="P56" s="12" t="s">
        <v>27</v>
      </c>
      <c r="Q56" s="12" t="s">
        <v>27</v>
      </c>
      <c r="R56" s="12" t="s">
        <v>15</v>
      </c>
      <c r="S56" s="12" t="s">
        <v>15</v>
      </c>
      <c r="T56" s="12" t="s">
        <v>70</v>
      </c>
      <c r="U56" s="12" t="s">
        <v>70</v>
      </c>
      <c r="V56" s="12" t="s">
        <v>70</v>
      </c>
      <c r="W56" s="12" t="s">
        <v>70</v>
      </c>
      <c r="X56" s="12" t="s">
        <v>70</v>
      </c>
      <c r="Y56" s="12" t="s">
        <v>15</v>
      </c>
      <c r="Z56" s="12" t="s">
        <v>15</v>
      </c>
      <c r="AA56" s="12" t="s">
        <v>70</v>
      </c>
      <c r="AB56" s="12" t="s">
        <v>70</v>
      </c>
      <c r="AC56" s="12" t="s">
        <v>70</v>
      </c>
      <c r="AD56" s="12" t="s">
        <v>70</v>
      </c>
      <c r="AE56" s="12" t="s">
        <v>70</v>
      </c>
      <c r="AF56" s="12" t="s">
        <v>15</v>
      </c>
      <c r="AG56" s="12"/>
      <c r="AH56" s="5">
        <f>AI56+AJ56</f>
        <v>11</v>
      </c>
      <c r="AI56" s="5">
        <f>COUNTA(C56:AG56)-AK56-AL56-AJ56-AM56-AN56-AO56-AP56-AQ56-AR56</f>
        <v>0</v>
      </c>
      <c r="AJ56" s="17">
        <f>COUNTIF(C56:AG56,'Attendance Key '!$A$7)+COUNTIF(C56:AG56,'Attendance Key '!$A$15)*0.5</f>
        <v>11</v>
      </c>
      <c r="AK56" s="5">
        <f>COUNTIF(C56:AG56,'Attendance Key '!$A$3)+COUNTIF(C56:AG56,'Attendance Key '!$A$5)*0.5</f>
        <v>0</v>
      </c>
      <c r="AL56" s="18">
        <f>COUNTIF(C56:AG56,'Attendance Key '!$A$4)+COUNTIF(C56:AG56,'Attendance Key '!$A$6)*0.5</f>
        <v>0</v>
      </c>
      <c r="AM56" s="5">
        <f>COUNTIF(C56:AG56,'Attendance Key '!$A$10)</f>
        <v>0</v>
      </c>
      <c r="AN56" s="5">
        <f>COUNTIF(C56:AG56,'Attendance Key '!$A$8)+COUNTIF(C56:AG56,'Attendance Key '!$A$9)*0.5</f>
        <v>0</v>
      </c>
      <c r="AO56" s="5">
        <f>COUNTIF(C56:AG56,'Attendance Key '!$A$13)+COUNTIF(C56:AG56,'Attendance Key '!$A$14)*0.5</f>
        <v>0</v>
      </c>
      <c r="AP56" s="5">
        <f>COUNTIF(C56:AG56,'Attendance Key '!$A$11)+COUNTIF(C56:AF56,'Attendance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5">
        <f>COUNTIF(C56:AG56,'Attendance Key '!$A$18)+COUNTIF(C56:AG56,'Attendance Key '!$A$19)*0.5</f>
        <v>0</v>
      </c>
    </row>
    <row r="57" ht="17.25">
      <c r="A57" s="11" t="s">
        <v>104</v>
      </c>
      <c r="B57" s="11" t="s">
        <v>105</v>
      </c>
      <c r="C57" s="12" t="s">
        <v>27</v>
      </c>
      <c r="D57" s="12" t="s">
        <v>15</v>
      </c>
      <c r="E57" s="12" t="s">
        <v>15</v>
      </c>
      <c r="F57" s="12" t="s">
        <v>19</v>
      </c>
      <c r="G57" s="12" t="s">
        <v>19</v>
      </c>
      <c r="H57" s="12" t="s">
        <v>19</v>
      </c>
      <c r="I57" s="12" t="s">
        <v>57</v>
      </c>
      <c r="J57" s="12" t="s">
        <v>19</v>
      </c>
      <c r="K57" s="12" t="s">
        <v>15</v>
      </c>
      <c r="L57" s="12" t="s">
        <v>15</v>
      </c>
      <c r="M57" s="12" t="s">
        <v>19</v>
      </c>
      <c r="N57" s="12" t="s">
        <v>19</v>
      </c>
      <c r="O57" s="12" t="s">
        <v>19</v>
      </c>
      <c r="P57" s="12" t="s">
        <v>19</v>
      </c>
      <c r="Q57" s="12" t="s">
        <v>19</v>
      </c>
      <c r="R57" s="12" t="s">
        <v>15</v>
      </c>
      <c r="S57" s="12" t="s">
        <v>15</v>
      </c>
      <c r="T57" s="12" t="s">
        <v>19</v>
      </c>
      <c r="U57" s="12" t="s">
        <v>19</v>
      </c>
      <c r="V57" s="12" t="s">
        <v>19</v>
      </c>
      <c r="W57" s="12" t="s">
        <v>19</v>
      </c>
      <c r="X57" s="12" t="s">
        <v>19</v>
      </c>
      <c r="Y57" s="12" t="s">
        <v>15</v>
      </c>
      <c r="Z57" s="12" t="s">
        <v>15</v>
      </c>
      <c r="AA57" s="12" t="s">
        <v>19</v>
      </c>
      <c r="AB57" s="12" t="s">
        <v>19</v>
      </c>
      <c r="AC57" s="12" t="s">
        <v>19</v>
      </c>
      <c r="AD57" s="12" t="s">
        <v>19</v>
      </c>
      <c r="AE57" s="12" t="s">
        <v>19</v>
      </c>
      <c r="AF57" s="12" t="s">
        <v>15</v>
      </c>
      <c r="AG57" s="12"/>
      <c r="AH57" s="5">
        <f>AI57+AJ57</f>
        <v>21</v>
      </c>
      <c r="AI57" s="5">
        <f>COUNTA(C57:AG57)-AK57-AL57-AJ57-AM57-AN57-AO57-AP57-AQ57-AR57</f>
        <v>20</v>
      </c>
      <c r="AJ57" s="17">
        <f>COUNTIF(C57:AG57,'Attendance Key '!$A$7)+COUNTIF(C57:AG57,'Attendance Key '!$A$15)*0.5</f>
        <v>1</v>
      </c>
      <c r="AK57" s="5">
        <f>COUNTIF(C57:AG57,'Attendance Key '!$A$3)+COUNTIF(C57:AG57,'Attendance Key '!$A$5)*0.5</f>
        <v>0</v>
      </c>
      <c r="AL57" s="18">
        <f>COUNTIF(C57:AG57,'Attendance Key '!$A$4)+COUNTIF(C57:AG57,'Attendance Key '!$A$6)*0.5</f>
        <v>0</v>
      </c>
      <c r="AM57" s="5">
        <f>COUNTIF(C57:AG57,'Attendance Key '!$A$10)</f>
        <v>0</v>
      </c>
      <c r="AN57" s="5">
        <f>COUNTIF(C57:AG57,'Attendance Key '!$A$8)+COUNTIF(C57:AG57,'Attendance Key '!$A$9)*0.5</f>
        <v>0</v>
      </c>
      <c r="AO57" s="5">
        <f>COUNTIF(C57:AG57,'Attendance Key '!$A$13)+COUNTIF(C57:AG57,'Attendance Key '!$A$14)*0.5</f>
        <v>0</v>
      </c>
      <c r="AP57" s="5">
        <f>COUNTIF(C57:AG57,'Attendance Key '!$A$11)+COUNTIF(C57:AF57,'Attendance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5">
        <f>COUNTIF(C57:AG57,'Attendance Key '!$A$18)+COUNTIF(C57:AG57,'Attendance Key '!$A$19)*0.5</f>
        <v>1</v>
      </c>
    </row>
    <row r="58" ht="17.25">
      <c r="A58" s="11" t="s">
        <v>106</v>
      </c>
      <c r="B58" s="11" t="s">
        <v>107</v>
      </c>
      <c r="C58" s="12" t="s">
        <v>19</v>
      </c>
      <c r="D58" s="12" t="s">
        <v>15</v>
      </c>
      <c r="E58" s="12" t="s">
        <v>15</v>
      </c>
      <c r="F58" s="12" t="s">
        <v>19</v>
      </c>
      <c r="G58" s="12" t="s">
        <v>19</v>
      </c>
      <c r="H58" s="12" t="s">
        <v>19</v>
      </c>
      <c r="I58" s="12" t="s">
        <v>19</v>
      </c>
      <c r="J58" s="12" t="s">
        <v>19</v>
      </c>
      <c r="K58" s="12" t="s">
        <v>15</v>
      </c>
      <c r="L58" s="12" t="s">
        <v>15</v>
      </c>
      <c r="M58" s="12" t="s">
        <v>19</v>
      </c>
      <c r="N58" s="12" t="s">
        <v>19</v>
      </c>
      <c r="O58" s="12" t="s">
        <v>19</v>
      </c>
      <c r="P58" s="12" t="s">
        <v>19</v>
      </c>
      <c r="Q58" s="12" t="s">
        <v>19</v>
      </c>
      <c r="R58" s="12" t="s">
        <v>15</v>
      </c>
      <c r="S58" s="12" t="s">
        <v>15</v>
      </c>
      <c r="T58" s="12" t="s">
        <v>19</v>
      </c>
      <c r="U58" s="12" t="s">
        <v>19</v>
      </c>
      <c r="V58" s="12" t="s">
        <v>19</v>
      </c>
      <c r="W58" s="12" t="s">
        <v>27</v>
      </c>
      <c r="X58" s="12" t="s">
        <v>19</v>
      </c>
      <c r="Y58" s="12" t="s">
        <v>15</v>
      </c>
      <c r="Z58" s="12" t="s">
        <v>15</v>
      </c>
      <c r="AA58" s="12" t="s">
        <v>19</v>
      </c>
      <c r="AB58" s="12" t="s">
        <v>19</v>
      </c>
      <c r="AC58" s="12" t="s">
        <v>19</v>
      </c>
      <c r="AD58" s="12" t="s">
        <v>19</v>
      </c>
      <c r="AE58" s="12" t="s">
        <v>19</v>
      </c>
      <c r="AF58" s="12" t="s">
        <v>15</v>
      </c>
      <c r="AG58" s="12"/>
      <c r="AH58" s="5">
        <f>AI58+AJ58</f>
        <v>21</v>
      </c>
      <c r="AI58" s="5">
        <f>COUNTA(C58:AG58)-AK58-AL58-AJ58-AM58-AN58-AO58-AP58-AQ58-AR58</f>
        <v>20</v>
      </c>
      <c r="AJ58" s="17">
        <f>COUNTIF(C58:AG58,'Attendance Key '!$A$7)+COUNTIF(C58:AG58,'Attendance Key '!$A$15)*0.5</f>
        <v>1</v>
      </c>
      <c r="AK58" s="5">
        <f>COUNTIF(C58:AG58,'Attendance Key '!$A$3)+COUNTIF(C58:AG58,'Attendance Key '!$A$5)*0.5</f>
        <v>0</v>
      </c>
      <c r="AL58" s="18">
        <f>COUNTIF(C58:AG58,'Attendance Key '!$A$4)+COUNTIF(C58:AG58,'Attendance Key '!$A$6)*0.5</f>
        <v>0</v>
      </c>
      <c r="AM58" s="5">
        <f>COUNTIF(C58:AG58,'Attendance Key '!$A$10)</f>
        <v>0</v>
      </c>
      <c r="AN58" s="5">
        <f>COUNTIF(C58:AG58,'Attendance Key '!$A$8)+COUNTIF(C58:AG58,'Attendance Key '!$A$9)*0.5</f>
        <v>0</v>
      </c>
      <c r="AO58" s="5">
        <f>COUNTIF(C58:AG58,'Attendance Key '!$A$13)+COUNTIF(C58:AG58,'Attendance Key '!$A$14)*0.5</f>
        <v>0</v>
      </c>
      <c r="AP58" s="5">
        <f>COUNTIF(C58:AG58,'Attendance Key '!$A$11)+COUNTIF(C58:AF58,'Attendance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5">
        <f>COUNTIF(C58:AG58,'Attendance Key '!$A$18)+COUNTIF(C58:AG58,'Attendance Key '!$A$19)*0.5</f>
        <v>0</v>
      </c>
    </row>
    <row r="59" ht="17.25">
      <c r="A59" s="11" t="s">
        <v>108</v>
      </c>
      <c r="B59" s="11" t="s">
        <v>109</v>
      </c>
      <c r="C59" s="12" t="s">
        <v>19</v>
      </c>
      <c r="D59" s="12" t="s">
        <v>15</v>
      </c>
      <c r="E59" s="12" t="s">
        <v>15</v>
      </c>
      <c r="F59" s="12" t="s">
        <v>27</v>
      </c>
      <c r="G59" s="12" t="s">
        <v>27</v>
      </c>
      <c r="H59" s="12" t="s">
        <v>19</v>
      </c>
      <c r="I59" s="12" t="s">
        <v>19</v>
      </c>
      <c r="J59" s="12" t="s">
        <v>19</v>
      </c>
      <c r="K59" s="12" t="s">
        <v>15</v>
      </c>
      <c r="L59" s="12" t="s">
        <v>15</v>
      </c>
      <c r="M59" s="12" t="s">
        <v>19</v>
      </c>
      <c r="N59" s="12" t="s">
        <v>70</v>
      </c>
      <c r="O59" s="12" t="s">
        <v>19</v>
      </c>
      <c r="P59" s="12" t="s">
        <v>19</v>
      </c>
      <c r="Q59" s="12" t="s">
        <v>19</v>
      </c>
      <c r="R59" s="12" t="s">
        <v>15</v>
      </c>
      <c r="S59" s="12" t="s">
        <v>15</v>
      </c>
      <c r="T59" s="12" t="s">
        <v>19</v>
      </c>
      <c r="U59" s="12" t="s">
        <v>19</v>
      </c>
      <c r="V59" s="12" t="s">
        <v>19</v>
      </c>
      <c r="W59" s="12" t="s">
        <v>19</v>
      </c>
      <c r="X59" s="12" t="s">
        <v>19</v>
      </c>
      <c r="Y59" s="12" t="s">
        <v>15</v>
      </c>
      <c r="Z59" s="12" t="s">
        <v>15</v>
      </c>
      <c r="AA59" s="12" t="s">
        <v>27</v>
      </c>
      <c r="AB59" s="12" t="s">
        <v>19</v>
      </c>
      <c r="AC59" s="12" t="s">
        <v>19</v>
      </c>
      <c r="AD59" s="12" t="s">
        <v>19</v>
      </c>
      <c r="AE59" s="12" t="s">
        <v>19</v>
      </c>
      <c r="AF59" s="12" t="s">
        <v>15</v>
      </c>
      <c r="AG59" s="12"/>
      <c r="AH59" s="5">
        <f>AI59+AJ59</f>
        <v>20</v>
      </c>
      <c r="AI59" s="5">
        <f>COUNTA(C59:AG59)-AK59-AL59-AJ59-AM59-AN59-AO59-AP59-AQ59-AR59</f>
        <v>17</v>
      </c>
      <c r="AJ59" s="17">
        <f>COUNTIF(C59:AG59,'Attendance Key '!$A$7)+COUNTIF(C59:AG59,'Attendance Key '!$A$15)*0.5</f>
        <v>3</v>
      </c>
      <c r="AK59" s="5">
        <f>COUNTIF(C59:AG59,'Attendance Key '!$A$3)+COUNTIF(C59:AG59,'Attendance Key '!$A$5)*0.5</f>
        <v>0</v>
      </c>
      <c r="AL59" s="18">
        <f>COUNTIF(C59:AG59,'Attendance Key '!$A$4)+COUNTIF(C59:AG59,'Attendance Key '!$A$6)*0.5</f>
        <v>0</v>
      </c>
      <c r="AM59" s="5">
        <f>COUNTIF(C59:AG59,'Attendance Key '!$A$10)</f>
        <v>0</v>
      </c>
      <c r="AN59" s="5">
        <f>COUNTIF(C59:AG59,'Attendance Key '!$A$8)+COUNTIF(C59:AG59,'Attendance Key '!$A$9)*0.5</f>
        <v>0</v>
      </c>
      <c r="AO59" s="5">
        <f>COUNTIF(C59:AG59,'Attendance Key '!$A$13)+COUNTIF(C59:AG59,'Attendance Key '!$A$14)*0.5</f>
        <v>0</v>
      </c>
      <c r="AP59" s="5">
        <f>COUNTIF(C59:AG59,'Attendance Key '!$A$11)+COUNTIF(C59:AF59,'Attendance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5">
        <f>COUNTIF(C59:AG59,'Attendance Key '!$A$18)+COUNTIF(C59:AG59,'Attendance Key '!$A$19)*0.5</f>
        <v>0</v>
      </c>
    </row>
    <row r="60" ht="17.25">
      <c r="A60" s="11" t="s">
        <v>110</v>
      </c>
      <c r="B60" s="11" t="s">
        <v>111</v>
      </c>
      <c r="C60" s="12" t="s">
        <v>19</v>
      </c>
      <c r="D60" s="12" t="s">
        <v>15</v>
      </c>
      <c r="E60" s="12" t="s">
        <v>15</v>
      </c>
      <c r="F60" s="12" t="s">
        <v>19</v>
      </c>
      <c r="G60" s="12" t="s">
        <v>19</v>
      </c>
      <c r="H60" s="12" t="s">
        <v>19</v>
      </c>
      <c r="I60" s="12" t="s">
        <v>19</v>
      </c>
      <c r="J60" s="12" t="s">
        <v>19</v>
      </c>
      <c r="K60" s="12" t="s">
        <v>15</v>
      </c>
      <c r="L60" s="12" t="s">
        <v>15</v>
      </c>
      <c r="M60" s="12" t="s">
        <v>19</v>
      </c>
      <c r="N60" s="12" t="s">
        <v>19</v>
      </c>
      <c r="O60" s="12" t="s">
        <v>19</v>
      </c>
      <c r="P60" s="12" t="s">
        <v>19</v>
      </c>
      <c r="Q60" s="12" t="s">
        <v>19</v>
      </c>
      <c r="R60" s="12" t="s">
        <v>15</v>
      </c>
      <c r="S60" s="12" t="s">
        <v>15</v>
      </c>
      <c r="T60" s="12" t="s">
        <v>19</v>
      </c>
      <c r="U60" s="12" t="s">
        <v>19</v>
      </c>
      <c r="V60" s="12" t="s">
        <v>30</v>
      </c>
      <c r="W60" s="12" t="s">
        <v>30</v>
      </c>
      <c r="X60" s="12" t="s">
        <v>30</v>
      </c>
      <c r="Y60" s="12" t="s">
        <v>15</v>
      </c>
      <c r="Z60" s="12" t="s">
        <v>15</v>
      </c>
      <c r="AA60" s="12" t="s">
        <v>19</v>
      </c>
      <c r="AB60" s="12" t="s">
        <v>19</v>
      </c>
      <c r="AC60" s="12" t="s">
        <v>19</v>
      </c>
      <c r="AD60" s="12" t="s">
        <v>19</v>
      </c>
      <c r="AE60" s="12" t="s">
        <v>19</v>
      </c>
      <c r="AF60" s="12" t="s">
        <v>15</v>
      </c>
      <c r="AG60" s="12"/>
      <c r="AH60" s="5">
        <f>AI60+AJ60</f>
        <v>18</v>
      </c>
      <c r="AI60" s="5">
        <f>COUNTA(C60:AG60)-AK60-AL60-AJ60-AM60-AN60-AO60-AP60-AQ60-AR60</f>
        <v>18</v>
      </c>
      <c r="AJ60" s="17">
        <f>COUNTIF(C60:AG60,'Attendance Key '!$A$7)+COUNTIF(C60:AG60,'Attendance Key '!$A$15)*0.5</f>
        <v>0</v>
      </c>
      <c r="AK60" s="5">
        <f>COUNTIF(C60:AG60,'Attendance Key '!$A$3)+COUNTIF(C60:AG60,'Attendance Key '!$A$5)*0.5</f>
        <v>3</v>
      </c>
      <c r="AL60" s="18">
        <f>COUNTIF(C60:AG60,'Attendance Key '!$A$4)+COUNTIF(C60:AG60,'Attendance Key '!$A$6)*0.5</f>
        <v>0</v>
      </c>
      <c r="AM60" s="5">
        <f>COUNTIF(C60:AG60,'Attendance Key '!$A$10)</f>
        <v>0</v>
      </c>
      <c r="AN60" s="5">
        <f>COUNTIF(C60:AG60,'Attendance Key '!$A$8)+COUNTIF(C60:AG60,'Attendance Key '!$A$9)*0.5</f>
        <v>0</v>
      </c>
      <c r="AO60" s="5">
        <f>COUNTIF(C60:AG60,'Attendance Key '!$A$13)+COUNTIF(C60:AG60,'Attendance Key '!$A$14)*0.5</f>
        <v>0</v>
      </c>
      <c r="AP60" s="5">
        <f>COUNTIF(C60:AG60,'Attendance Key '!$A$11)+COUNTIF(C60:AF60,'Attendance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5">
        <f>COUNTIF(C60:AG60,'Attendance Key '!$A$18)+COUNTIF(C60:AG60,'Attendance Key '!$A$19)*0.5</f>
        <v>0</v>
      </c>
    </row>
    <row r="61" ht="17.25">
      <c r="A61" s="11" t="s">
        <v>112</v>
      </c>
      <c r="B61" s="11" t="s">
        <v>113</v>
      </c>
      <c r="C61" s="12" t="s">
        <v>19</v>
      </c>
      <c r="D61" s="12" t="s">
        <v>15</v>
      </c>
      <c r="E61" s="12" t="s">
        <v>15</v>
      </c>
      <c r="F61" s="12" t="s">
        <v>19</v>
      </c>
      <c r="G61" s="12" t="s">
        <v>19</v>
      </c>
      <c r="H61" s="12" t="s">
        <v>19</v>
      </c>
      <c r="I61" s="12" t="s">
        <v>19</v>
      </c>
      <c r="J61" s="12" t="s">
        <v>19</v>
      </c>
      <c r="K61" s="12" t="s">
        <v>15</v>
      </c>
      <c r="L61" s="12" t="s">
        <v>15</v>
      </c>
      <c r="M61" s="12" t="s">
        <v>19</v>
      </c>
      <c r="N61" s="12" t="s">
        <v>19</v>
      </c>
      <c r="O61" s="12" t="s">
        <v>19</v>
      </c>
      <c r="P61" s="12" t="s">
        <v>19</v>
      </c>
      <c r="Q61" s="12" t="s">
        <v>19</v>
      </c>
      <c r="R61" s="12" t="s">
        <v>15</v>
      </c>
      <c r="S61" s="12" t="s">
        <v>15</v>
      </c>
      <c r="T61" s="12" t="s">
        <v>19</v>
      </c>
      <c r="U61" s="12" t="s">
        <v>19</v>
      </c>
      <c r="V61" s="12" t="s">
        <v>19</v>
      </c>
      <c r="W61" s="12" t="s">
        <v>19</v>
      </c>
      <c r="X61" s="12" t="s">
        <v>19</v>
      </c>
      <c r="Y61" s="12" t="s">
        <v>15</v>
      </c>
      <c r="Z61" s="12" t="s">
        <v>15</v>
      </c>
      <c r="AA61" s="12" t="s">
        <v>19</v>
      </c>
      <c r="AB61" s="12" t="s">
        <v>19</v>
      </c>
      <c r="AC61" s="12" t="s">
        <v>19</v>
      </c>
      <c r="AD61" s="12" t="s">
        <v>19</v>
      </c>
      <c r="AE61" s="12" t="s">
        <v>19</v>
      </c>
      <c r="AF61" s="12" t="s">
        <v>15</v>
      </c>
      <c r="AG61" s="12"/>
      <c r="AH61" s="5">
        <f>AI61+AJ61</f>
        <v>21</v>
      </c>
      <c r="AI61" s="5">
        <f>COUNTA(C61:AG61)-AK61-AL61-AJ61-AM61-AN61-AO61-AP61-AQ61-AR61</f>
        <v>21</v>
      </c>
      <c r="AJ61" s="17">
        <f>COUNTIF(C61:AG61,'Attendance Key '!$A$7)+COUNTIF(C61:AG61,'Attendance Key '!$A$15)*0.5</f>
        <v>0</v>
      </c>
      <c r="AK61" s="5">
        <f>COUNTIF(C61:AG61,'Attendance Key '!$A$3)+COUNTIF(C61:AG61,'Attendance Key '!$A$5)*0.5</f>
        <v>0</v>
      </c>
      <c r="AL61" s="18">
        <f>COUNTIF(C61:AG61,'Attendance Key '!$A$4)+COUNTIF(C61:AG61,'Attendance Key '!$A$6)*0.5</f>
        <v>0</v>
      </c>
      <c r="AM61" s="5">
        <f>COUNTIF(C61:AG61,'Attendance Key '!$A$10)</f>
        <v>0</v>
      </c>
      <c r="AN61" s="5">
        <f>COUNTIF(C61:AG61,'Attendance Key '!$A$8)+COUNTIF(C61:AG61,'Attendance Key '!$A$9)*0.5</f>
        <v>0</v>
      </c>
      <c r="AO61" s="5">
        <f>COUNTIF(C61:AG61,'Attendance Key '!$A$13)+COUNTIF(C61:AG61,'Attendance Key '!$A$14)*0.5</f>
        <v>0</v>
      </c>
      <c r="AP61" s="5">
        <f>COUNTIF(C61:AG61,'Attendance Key '!$A$11)+COUNTIF(C61:AF61,'Attendance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5">
        <f>COUNTIF(C61:AG61,'Attendance Key '!$A$18)+COUNTIF(C61:AG61,'Attendance Key '!$A$19)*0.5</f>
        <v>0</v>
      </c>
    </row>
    <row r="62" ht="17.25">
      <c r="A62" s="11" t="s">
        <v>114</v>
      </c>
      <c r="B62" s="11" t="s">
        <v>115</v>
      </c>
      <c r="C62" s="12" t="s">
        <v>19</v>
      </c>
      <c r="D62" s="12" t="s">
        <v>15</v>
      </c>
      <c r="E62" s="12" t="s">
        <v>15</v>
      </c>
      <c r="F62" s="12" t="s">
        <v>19</v>
      </c>
      <c r="G62" s="12" t="s">
        <v>19</v>
      </c>
      <c r="H62" s="12" t="s">
        <v>19</v>
      </c>
      <c r="I62" s="12" t="s">
        <v>19</v>
      </c>
      <c r="J62" s="12" t="s">
        <v>19</v>
      </c>
      <c r="K62" s="12" t="s">
        <v>15</v>
      </c>
      <c r="L62" s="12" t="s">
        <v>15</v>
      </c>
      <c r="M62" s="12" t="s">
        <v>19</v>
      </c>
      <c r="N62" s="12" t="s">
        <v>19</v>
      </c>
      <c r="O62" s="12" t="s">
        <v>19</v>
      </c>
      <c r="P62" s="12" t="s">
        <v>19</v>
      </c>
      <c r="Q62" s="12" t="s">
        <v>19</v>
      </c>
      <c r="R62" s="12" t="s">
        <v>15</v>
      </c>
      <c r="S62" s="12" t="s">
        <v>15</v>
      </c>
      <c r="T62" s="12" t="s">
        <v>19</v>
      </c>
      <c r="U62" s="12" t="s">
        <v>19</v>
      </c>
      <c r="V62" s="12" t="s">
        <v>19</v>
      </c>
      <c r="W62" s="12" t="s">
        <v>19</v>
      </c>
      <c r="X62" s="12" t="s">
        <v>19</v>
      </c>
      <c r="Y62" s="12" t="s">
        <v>15</v>
      </c>
      <c r="Z62" s="12" t="s">
        <v>15</v>
      </c>
      <c r="AA62" s="12" t="s">
        <v>19</v>
      </c>
      <c r="AB62" s="12" t="s">
        <v>19</v>
      </c>
      <c r="AC62" s="12" t="s">
        <v>19</v>
      </c>
      <c r="AD62" s="12" t="s">
        <v>19</v>
      </c>
      <c r="AE62" s="12" t="s">
        <v>19</v>
      </c>
      <c r="AF62" s="12" t="s">
        <v>15</v>
      </c>
      <c r="AG62" s="12"/>
      <c r="AH62" s="5">
        <f>AI62+AJ62</f>
        <v>21</v>
      </c>
      <c r="AI62" s="5">
        <f>COUNTA(C62:AG62)-AK62-AL62-AJ62-AM62-AN62-AO62-AP62-AQ62-AR62</f>
        <v>21</v>
      </c>
      <c r="AJ62" s="17">
        <f>COUNTIF(C62:AG62,'Attendance Key '!$A$7)+COUNTIF(C62:AG62,'Attendance Key '!$A$15)*0.5</f>
        <v>0</v>
      </c>
      <c r="AK62" s="5">
        <f>COUNTIF(C62:AG62,'Attendance Key '!$A$3)+COUNTIF(C62:AG62,'Attendance Key '!$A$5)*0.5</f>
        <v>0</v>
      </c>
      <c r="AL62" s="18">
        <f>COUNTIF(C62:AG62,'Attendance Key '!$A$4)+COUNTIF(C62:AG62,'Attendance Key '!$A$6)*0.5</f>
        <v>0</v>
      </c>
      <c r="AM62" s="5">
        <f>COUNTIF(C62:AG62,'Attendance Key '!$A$10)</f>
        <v>0</v>
      </c>
      <c r="AN62" s="5">
        <f>COUNTIF(C62:AG62,'Attendance Key '!$A$8)+COUNTIF(C62:AG62,'Attendance Key '!$A$9)*0.5</f>
        <v>0</v>
      </c>
      <c r="AO62" s="5">
        <f>COUNTIF(C62:AG62,'Attendance Key '!$A$13)+COUNTIF(C62:AG62,'Attendance Key '!$A$14)*0.5</f>
        <v>0</v>
      </c>
      <c r="AP62" s="5">
        <f>COUNTIF(C62:AG62,'Attendance Key '!$A$11)+COUNTIF(C62:AF62,'Attendance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5">
        <f>COUNTIF(C62:AG62,'Attendance Key '!$A$18)+COUNTIF(C62:AG62,'Attendance Key '!$A$19)*0.5</f>
        <v>0</v>
      </c>
    </row>
    <row r="63" ht="15.75" customHeight="1">
      <c r="A63" s="11" t="s">
        <v>116</v>
      </c>
      <c r="B63" s="11" t="s">
        <v>117</v>
      </c>
      <c r="C63" s="12" t="s">
        <v>70</v>
      </c>
      <c r="D63" s="12" t="s">
        <v>15</v>
      </c>
      <c r="E63" s="12" t="s">
        <v>15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  <c r="K63" s="12" t="s">
        <v>15</v>
      </c>
      <c r="L63" s="12" t="s">
        <v>15</v>
      </c>
      <c r="M63" s="12" t="s">
        <v>19</v>
      </c>
      <c r="N63" s="12" t="s">
        <v>19</v>
      </c>
      <c r="O63" s="12" t="s">
        <v>19</v>
      </c>
      <c r="P63" s="12" t="s">
        <v>27</v>
      </c>
      <c r="Q63" s="12" t="s">
        <v>19</v>
      </c>
      <c r="R63" s="12" t="s">
        <v>15</v>
      </c>
      <c r="S63" s="12" t="s">
        <v>15</v>
      </c>
      <c r="T63" s="12" t="s">
        <v>19</v>
      </c>
      <c r="U63" s="12" t="s">
        <v>19</v>
      </c>
      <c r="V63" s="12" t="s">
        <v>19</v>
      </c>
      <c r="W63" s="12" t="s">
        <v>27</v>
      </c>
      <c r="X63" s="12" t="s">
        <v>27</v>
      </c>
      <c r="Y63" s="12" t="s">
        <v>15</v>
      </c>
      <c r="Z63" s="12" t="s">
        <v>15</v>
      </c>
      <c r="AA63" s="12" t="s">
        <v>19</v>
      </c>
      <c r="AB63" s="12" t="s">
        <v>70</v>
      </c>
      <c r="AC63" s="12" t="s">
        <v>19</v>
      </c>
      <c r="AD63" s="12" t="s">
        <v>19</v>
      </c>
      <c r="AE63" s="12" t="s">
        <v>19</v>
      </c>
      <c r="AF63" s="12" t="s">
        <v>15</v>
      </c>
      <c r="AG63" s="12"/>
      <c r="AH63" s="19">
        <f>AI63+AJ63</f>
        <v>19</v>
      </c>
      <c r="AI63" s="19">
        <f>COUNTA(C63:AG63)-AK63-AL63-AJ63-AM63-AN63-AO63-AP63-AQ63-AR63</f>
        <v>16</v>
      </c>
      <c r="AJ63" s="20">
        <f>COUNTIF(C63:AG63,'Attendance Key '!$A$7)+COUNTIF(C63:AG63,'Attendance Key '!$A$15)*0.5</f>
        <v>3</v>
      </c>
      <c r="AK63" s="19">
        <f>COUNTIF(C63:AG63,'Attendance Key '!$A$3)+COUNTIF(C63:AG63,'Attendance Key '!$A$5)*0.5</f>
        <v>0</v>
      </c>
      <c r="AL63" s="21">
        <f>COUNTIF(C63:AG63,'Attendance Key '!$A$4)+COUNTIF(C63:AG63,'Attendance Key '!$A$6)*0.5</f>
        <v>0</v>
      </c>
      <c r="AM63" s="19">
        <f>COUNTIF(C63:AG63,'Attendance Key '!$A$10)</f>
        <v>0</v>
      </c>
      <c r="AN63" s="19">
        <f>COUNTIF(C63:AG63,'Attendance Key '!$A$8)+COUNTIF(C63:AG63,'Attendance Key '!$A$9)*0.5</f>
        <v>0</v>
      </c>
      <c r="AO63" s="19">
        <f>COUNTIF(C63:AG63,'Attendance Key '!$A$13)+COUNTIF(C63:AG63,'Attendance Key '!$A$14)*0.5</f>
        <v>0</v>
      </c>
      <c r="AP63" s="19">
        <f>COUNTIF(C63:AG63,'Attendance Key '!$A$11)+COUNTIF(C63:AF63,'Attendance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5">
        <f>COUNTIF(C63:AG63,'Attendance Key '!$A$18)+COUNTIF(C63:AG63,'Attendance Key '!$A$19)*0.5</f>
        <v>0</v>
      </c>
    </row>
    <row r="64" ht="15.75" customHeight="1">
      <c r="A64" s="11" t="s">
        <v>119</v>
      </c>
      <c r="B64" s="11" t="s">
        <v>120</v>
      </c>
      <c r="C64" s="12" t="s">
        <v>27</v>
      </c>
      <c r="D64" s="12" t="s">
        <v>15</v>
      </c>
      <c r="E64" s="12" t="s">
        <v>15</v>
      </c>
      <c r="F64" s="12" t="s">
        <v>27</v>
      </c>
      <c r="G64" s="12" t="s">
        <v>27</v>
      </c>
      <c r="H64" s="12" t="s">
        <v>27</v>
      </c>
      <c r="I64" s="12" t="s">
        <v>27</v>
      </c>
      <c r="J64" s="12" t="s">
        <v>27</v>
      </c>
      <c r="K64" s="12" t="s">
        <v>15</v>
      </c>
      <c r="L64" s="12" t="s">
        <v>15</v>
      </c>
      <c r="M64" s="12" t="s">
        <v>27</v>
      </c>
      <c r="N64" s="12" t="s">
        <v>27</v>
      </c>
      <c r="O64" s="12" t="s">
        <v>27</v>
      </c>
      <c r="P64" s="12" t="s">
        <v>27</v>
      </c>
      <c r="Q64" s="12" t="s">
        <v>27</v>
      </c>
      <c r="R64" s="12" t="s">
        <v>15</v>
      </c>
      <c r="S64" s="12" t="s">
        <v>15</v>
      </c>
      <c r="T64" s="12" t="s">
        <v>27</v>
      </c>
      <c r="U64" s="12" t="s">
        <v>27</v>
      </c>
      <c r="V64" s="12" t="s">
        <v>27</v>
      </c>
      <c r="W64" s="12" t="s">
        <v>27</v>
      </c>
      <c r="X64" s="12" t="s">
        <v>27</v>
      </c>
      <c r="Y64" s="12" t="s">
        <v>15</v>
      </c>
      <c r="Z64" s="12" t="s">
        <v>15</v>
      </c>
      <c r="AA64" s="12" t="s">
        <v>27</v>
      </c>
      <c r="AB64" s="12" t="s">
        <v>27</v>
      </c>
      <c r="AC64" s="12" t="s">
        <v>27</v>
      </c>
      <c r="AD64" s="12" t="s">
        <v>27</v>
      </c>
      <c r="AE64" s="12" t="s">
        <v>27</v>
      </c>
      <c r="AF64" s="12" t="s">
        <v>15</v>
      </c>
      <c r="AG64" s="12"/>
      <c r="AH64" s="19">
        <f>AI64+AJ64</f>
        <v>21</v>
      </c>
      <c r="AI64" s="19">
        <f>COUNTA(C64:AG64)-AK64-AL64-AJ64-AM64-AN64-AO64-AP64-AQ64-AR64</f>
        <v>0</v>
      </c>
      <c r="AJ64" s="20">
        <f>COUNTIF(C64:AG64,'Attendance Key '!$A$7)+COUNTIF(C64:AG64,'Attendance Key '!$A$15)*0.5</f>
        <v>21</v>
      </c>
      <c r="AK64" s="19">
        <f>COUNTIF(C64:AG64,'Attendance Key '!$A$3)+COUNTIF(C64:AG64,'Attendance Key '!$A$5)*0.5</f>
        <v>0</v>
      </c>
      <c r="AL64" s="21">
        <f>COUNTIF(C64:AG64,'Attendance Key '!$A$4)+COUNTIF(C64:AG64,'Attendance Key '!$A$6)*0.5</f>
        <v>0</v>
      </c>
      <c r="AM64" s="19">
        <f>COUNTIF(C64:AG64,'Attendance Key '!$A$10)</f>
        <v>0</v>
      </c>
      <c r="AN64" s="19">
        <f>COUNTIF(C64:AG64,'Attendance Key '!$A$8)+COUNTIF(C64:AG64,'Attendance Key '!$A$9)*0.5</f>
        <v>0</v>
      </c>
      <c r="AO64" s="19">
        <f>COUNTIF(C64:AG64,'Attendance Key '!$A$13)+COUNTIF(C64:AG64,'Attendance Key '!$A$14)*0.5</f>
        <v>0</v>
      </c>
      <c r="AP64" s="19">
        <f>COUNTIF(C64:AG64,'Attendance Key '!$A$11)+COUNTIF(C64:AF64,'Attendance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5">
        <f>COUNTIF(C64:AG64,'Attendance Key '!$A$18)+COUNTIF(C64:AG64,'Attendance Key '!$A$19)*0.5</f>
        <v>0</v>
      </c>
    </row>
    <row r="65" ht="15.75" customHeight="1">
      <c r="A65" s="11" t="s">
        <v>121</v>
      </c>
      <c r="B65" s="11" t="s">
        <v>122</v>
      </c>
      <c r="C65" s="12" t="s">
        <v>19</v>
      </c>
      <c r="D65" s="12" t="s">
        <v>15</v>
      </c>
      <c r="E65" s="12" t="s">
        <v>15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  <c r="K65" s="12" t="s">
        <v>15</v>
      </c>
      <c r="L65" s="12" t="s">
        <v>15</v>
      </c>
      <c r="M65" s="12" t="s">
        <v>19</v>
      </c>
      <c r="N65" s="12" t="s">
        <v>19</v>
      </c>
      <c r="O65" s="12" t="s">
        <v>19</v>
      </c>
      <c r="P65" s="12" t="s">
        <v>19</v>
      </c>
      <c r="Q65" s="12" t="s">
        <v>19</v>
      </c>
      <c r="R65" s="12" t="s">
        <v>15</v>
      </c>
      <c r="S65" s="12" t="s">
        <v>15</v>
      </c>
      <c r="T65" s="12" t="s">
        <v>19</v>
      </c>
      <c r="U65" s="12" t="s">
        <v>19</v>
      </c>
      <c r="V65" s="12" t="s">
        <v>19</v>
      </c>
      <c r="W65" s="12" t="s">
        <v>19</v>
      </c>
      <c r="X65" s="12" t="s">
        <v>19</v>
      </c>
      <c r="Y65" s="12" t="s">
        <v>15</v>
      </c>
      <c r="Z65" s="12" t="s">
        <v>15</v>
      </c>
      <c r="AA65" s="12" t="s">
        <v>19</v>
      </c>
      <c r="AB65" s="12" t="s">
        <v>19</v>
      </c>
      <c r="AC65" s="12" t="s">
        <v>19</v>
      </c>
      <c r="AD65" s="12" t="s">
        <v>19</v>
      </c>
      <c r="AE65" s="12" t="s">
        <v>19</v>
      </c>
      <c r="AF65" s="12" t="s">
        <v>15</v>
      </c>
      <c r="AG65" s="12"/>
      <c r="AH65" s="19">
        <f>AI65+AJ65</f>
        <v>21</v>
      </c>
      <c r="AI65" s="19">
        <f>COUNTA(C65:AG65)-AK65-AL65-AJ65-AM65-AN65-AO65-AP65-AQ65-AR65</f>
        <v>21</v>
      </c>
      <c r="AJ65" s="20">
        <f>COUNTIF(C65:AG65,'Attendance Key '!$A$7)+COUNTIF(C65:AG65,'Attendance Key '!$A$15)*0.5</f>
        <v>0</v>
      </c>
      <c r="AK65" s="19">
        <f>COUNTIF(C65:AG65,'Attendance Key '!$A$3)+COUNTIF(C65:AG65,'Attendance Key '!$A$5)*0.5</f>
        <v>0</v>
      </c>
      <c r="AL65" s="21">
        <f>COUNTIF(C65:AG65,'Attendance Key '!$A$4)+COUNTIF(C65:AG65,'Attendance Key '!$A$6)*0.5</f>
        <v>0</v>
      </c>
      <c r="AM65" s="19">
        <f>COUNTIF(C65:AG65,'Attendance Key '!$A$10)</f>
        <v>0</v>
      </c>
      <c r="AN65" s="19">
        <f>COUNTIF(C65:AG65,'Attendance Key '!$A$8)+COUNTIF(C65:AG65,'Attendance Key '!$A$9)*0.5</f>
        <v>0</v>
      </c>
      <c r="AO65" s="19">
        <f>COUNTIF(C65:AG65,'Attendance Key '!$A$13)+COUNTIF(C65:AG65,'Attendance Key '!$A$14)*0.5</f>
        <v>0</v>
      </c>
      <c r="AP65" s="19">
        <f>COUNTIF(C65:AG65,'Attendance Key '!$A$11)+COUNTIF(C65:AF65,'Attendance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5">
        <f>COUNTIF(C65:AG65,'Attendance Key '!$A$18)+COUNTIF(C65:AG65,'Attendance Key '!$A$19)*0.5</f>
        <v>0</v>
      </c>
    </row>
    <row r="66" ht="15.75" customHeight="1">
      <c r="A66" s="11" t="s">
        <v>114</v>
      </c>
      <c r="B66" s="11" t="s">
        <v>115</v>
      </c>
      <c r="C66" s="12" t="s">
        <v>19</v>
      </c>
      <c r="D66" s="12" t="s">
        <v>15</v>
      </c>
      <c r="E66" s="12" t="s">
        <v>15</v>
      </c>
      <c r="F66" s="12" t="s">
        <v>19</v>
      </c>
      <c r="G66" s="12" t="s">
        <v>19</v>
      </c>
      <c r="H66" s="12" t="s">
        <v>19</v>
      </c>
      <c r="I66" s="12" t="s">
        <v>70</v>
      </c>
      <c r="J66" s="12" t="s">
        <v>19</v>
      </c>
      <c r="K66" s="12" t="s">
        <v>15</v>
      </c>
      <c r="L66" s="12" t="s">
        <v>15</v>
      </c>
      <c r="M66" s="12" t="s">
        <v>19</v>
      </c>
      <c r="N66" s="12" t="s">
        <v>19</v>
      </c>
      <c r="O66" s="12" t="s">
        <v>19</v>
      </c>
      <c r="P66" s="12" t="s">
        <v>19</v>
      </c>
      <c r="Q66" s="12" t="s">
        <v>19</v>
      </c>
      <c r="R66" s="12" t="s">
        <v>15</v>
      </c>
      <c r="S66" s="12" t="s">
        <v>15</v>
      </c>
      <c r="T66" s="12" t="s">
        <v>19</v>
      </c>
      <c r="U66" s="12" t="s">
        <v>19</v>
      </c>
      <c r="V66" s="12" t="s">
        <v>19</v>
      </c>
      <c r="W66" s="12" t="s">
        <v>19</v>
      </c>
      <c r="X66" s="12" t="s">
        <v>19</v>
      </c>
      <c r="Y66" s="12" t="s">
        <v>15</v>
      </c>
      <c r="Z66" s="12" t="s">
        <v>15</v>
      </c>
      <c r="AA66" s="12" t="s">
        <v>19</v>
      </c>
      <c r="AB66" s="12" t="s">
        <v>19</v>
      </c>
      <c r="AC66" s="12" t="s">
        <v>19</v>
      </c>
      <c r="AD66" s="12" t="s">
        <v>19</v>
      </c>
      <c r="AE66" s="12" t="s">
        <v>19</v>
      </c>
      <c r="AF66" s="12" t="s">
        <v>15</v>
      </c>
      <c r="AG66" s="12"/>
      <c r="AH66" s="22">
        <f>AI66+AJ66</f>
        <v>20</v>
      </c>
      <c r="AI66" s="22">
        <f>COUNTA(C66:AG66)-AK66-AL66-AJ66-AM66-AN66-AO66-AP66-AQ66-AR66</f>
        <v>20</v>
      </c>
      <c r="AJ66" s="22">
        <f>COUNTIF(C66:AG66,'Attendance Key '!$A$7)+COUNTIF(C66:AG66,'Attendance Key '!$A$15)*0.5</f>
        <v>0</v>
      </c>
      <c r="AK66" s="22">
        <f>COUNTIF(C66:AG66,'Attendance Key '!$A$3)+COUNTIF(C66:AG66,'Attendance Key '!$A$5)*0.5</f>
        <v>0</v>
      </c>
      <c r="AL66" s="22">
        <f>COUNTIF(C66:AG66,'Attendance Key '!$A$4)+COUNTIF(C66:AG66,'Attendance Key '!$A$6)*0.5</f>
        <v>0</v>
      </c>
      <c r="AM66" s="22">
        <f>COUNTIF(C66:AG66,'Attendance Key '!$A$10)</f>
        <v>0</v>
      </c>
      <c r="AN66" s="22">
        <f>COUNTIF(C66:AG66,'Attendance Key '!$A$8)+COUNTIF(C66:AG66,'Attendance Key '!$A$9)*0.5</f>
        <v>0</v>
      </c>
      <c r="AO66" s="22">
        <f>COUNTIF(C66:AG66,'Attendance Key '!$A$13)+COUNTIF(C66:AG66,'Attendance Key '!$A$14)*0.5</f>
        <v>0</v>
      </c>
      <c r="AP66" s="22">
        <f>COUNTIF(C66:AG66,'Attendance Key '!$A$11)+COUNTIF(C66:AF66,'Attendance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5">
        <f>COUNTIF(C66:AG66,'Attendance Key '!$A$18)+COUNTIF(C66:AG66,'Attendance Key '!$A$19)*0.5</f>
        <v>0</v>
      </c>
    </row>
    <row r="67" ht="15.75" customHeight="1">
      <c r="A67" s="11" t="s">
        <v>123</v>
      </c>
      <c r="B67" s="11" t="s">
        <v>124</v>
      </c>
      <c r="C67" s="12" t="s">
        <v>19</v>
      </c>
      <c r="D67" s="12" t="s">
        <v>15</v>
      </c>
      <c r="E67" s="12" t="s">
        <v>15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  <c r="K67" s="12" t="s">
        <v>15</v>
      </c>
      <c r="L67" s="12" t="s">
        <v>15</v>
      </c>
      <c r="M67" s="12" t="s">
        <v>19</v>
      </c>
      <c r="N67" s="12" t="s">
        <v>19</v>
      </c>
      <c r="O67" s="12" t="s">
        <v>19</v>
      </c>
      <c r="P67" s="12" t="s">
        <v>19</v>
      </c>
      <c r="Q67" s="12" t="s">
        <v>19</v>
      </c>
      <c r="R67" s="12" t="s">
        <v>15</v>
      </c>
      <c r="S67" s="12" t="s">
        <v>15</v>
      </c>
      <c r="T67" s="12" t="s">
        <v>19</v>
      </c>
      <c r="U67" s="12" t="s">
        <v>19</v>
      </c>
      <c r="V67" s="12" t="s">
        <v>19</v>
      </c>
      <c r="W67" s="12" t="s">
        <v>19</v>
      </c>
      <c r="X67" s="12" t="s">
        <v>19</v>
      </c>
      <c r="Y67" s="12" t="s">
        <v>15</v>
      </c>
      <c r="Z67" s="12" t="s">
        <v>15</v>
      </c>
      <c r="AA67" s="12" t="s">
        <v>19</v>
      </c>
      <c r="AB67" s="12" t="s">
        <v>19</v>
      </c>
      <c r="AC67" s="12" t="s">
        <v>19</v>
      </c>
      <c r="AD67" s="12" t="s">
        <v>19</v>
      </c>
      <c r="AE67" s="12" t="s">
        <v>19</v>
      </c>
      <c r="AF67" s="12" t="s">
        <v>15</v>
      </c>
      <c r="AG67" s="12"/>
      <c r="AH67" s="22">
        <f>AI67+AJ67</f>
        <v>21</v>
      </c>
      <c r="AI67" s="22">
        <f>COUNTA(C67:AG67)-AK67-AL67-AJ67-AM67-AN67-AO67-AP67-AQ67-AR67</f>
        <v>21</v>
      </c>
      <c r="AJ67" s="22">
        <f>COUNTIF(C67:AG67,'Attendance Key '!$A$7)+COUNTIF(C67:AG67,'Attendance Key '!$A$15)*0.5</f>
        <v>0</v>
      </c>
      <c r="AK67" s="22">
        <f>COUNTIF(C67:AG67,'Attendance Key '!$A$3)+COUNTIF(C67:AG67,'Attendance Key '!$A$5)*0.5</f>
        <v>0</v>
      </c>
      <c r="AL67" s="22">
        <f>COUNTIF(C67:AG67,'Attendance Key '!$A$4)+COUNTIF(C67:AG67,'Attendance Key '!$A$6)*0.5</f>
        <v>0</v>
      </c>
      <c r="AM67" s="22">
        <f>COUNTIF(C67:AG67,'Attendance Key '!$A$10)</f>
        <v>0</v>
      </c>
      <c r="AN67" s="22">
        <f>COUNTIF(C67:AG67,'Attendance Key '!$A$8)+COUNTIF(C67:AG67,'Attendance Key '!$A$9)*0.5</f>
        <v>0</v>
      </c>
      <c r="AO67" s="22">
        <f>COUNTIF(C67:AG67,'Attendance Key '!$A$13)+COUNTIF(C67:AG67,'Attendance Key '!$A$14)*0.5</f>
        <v>0</v>
      </c>
      <c r="AP67" s="22">
        <f>COUNTIF(C67:AG67,'Attendance Key '!$A$11)+COUNTIF(C67:AF67,'Attendance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5">
        <f>COUNTIF(C67:AG67,'Attendance Key '!$A$18)+COUNTIF(C67:AG67,'Attendance Key '!$A$19)*0.5</f>
        <v>0</v>
      </c>
    </row>
    <row r="68" ht="15.75" customHeight="1">
      <c r="A68" s="11" t="s">
        <v>125</v>
      </c>
      <c r="B68" s="11" t="s">
        <v>126</v>
      </c>
      <c r="C68" s="12" t="s">
        <v>19</v>
      </c>
      <c r="D68" s="12" t="s">
        <v>15</v>
      </c>
      <c r="E68" s="12" t="s">
        <v>15</v>
      </c>
      <c r="F68" s="12" t="s">
        <v>19</v>
      </c>
      <c r="G68" s="12" t="s">
        <v>19</v>
      </c>
      <c r="H68" s="12" t="s">
        <v>19</v>
      </c>
      <c r="I68" s="12" t="s">
        <v>19</v>
      </c>
      <c r="J68" s="12" t="s">
        <v>19</v>
      </c>
      <c r="K68" s="12" t="s">
        <v>15</v>
      </c>
      <c r="L68" s="12" t="s">
        <v>15</v>
      </c>
      <c r="M68" s="12" t="s">
        <v>19</v>
      </c>
      <c r="N68" s="12" t="s">
        <v>19</v>
      </c>
      <c r="O68" s="12" t="s">
        <v>19</v>
      </c>
      <c r="P68" s="12" t="s">
        <v>19</v>
      </c>
      <c r="Q68" s="12" t="s">
        <v>19</v>
      </c>
      <c r="R68" s="12" t="s">
        <v>15</v>
      </c>
      <c r="S68" s="12" t="s">
        <v>15</v>
      </c>
      <c r="T68" s="12" t="s">
        <v>19</v>
      </c>
      <c r="U68" s="12" t="s">
        <v>19</v>
      </c>
      <c r="V68" s="12" t="s">
        <v>19</v>
      </c>
      <c r="W68" s="12" t="s">
        <v>19</v>
      </c>
      <c r="X68" s="12" t="s">
        <v>19</v>
      </c>
      <c r="Y68" s="12" t="s">
        <v>15</v>
      </c>
      <c r="Z68" s="12" t="s">
        <v>15</v>
      </c>
      <c r="AA68" s="12" t="s">
        <v>19</v>
      </c>
      <c r="AB68" s="12" t="s">
        <v>19</v>
      </c>
      <c r="AC68" s="12" t="s">
        <v>19</v>
      </c>
      <c r="AD68" s="12" t="s">
        <v>19</v>
      </c>
      <c r="AE68" s="12" t="s">
        <v>19</v>
      </c>
      <c r="AF68" s="12" t="s">
        <v>15</v>
      </c>
      <c r="AG68" s="12"/>
      <c r="AH68" s="22">
        <f>AI68+AJ68</f>
        <v>21</v>
      </c>
      <c r="AI68" s="22">
        <f>COUNTA(C68:AG68)-AK68-AL68-AJ68-AM68-AN68-AO68-AP68-AQ68-AR68</f>
        <v>21</v>
      </c>
      <c r="AJ68" s="22">
        <f>COUNTIF(C68:AG68,'Attendance Key '!$A$7)+COUNTIF(C68:AG68,'Attendance Key '!$A$15)*0.5</f>
        <v>0</v>
      </c>
      <c r="AK68" s="22">
        <f>COUNTIF(C68:AG68,'Attendance Key '!$A$3)+COUNTIF(C68:AG68,'Attendance Key '!$A$5)*0.5</f>
        <v>0</v>
      </c>
      <c r="AL68" s="22">
        <f>COUNTIF(C68:AG68,'Attendance Key '!$A$4)+COUNTIF(C68:AG68,'Attendance Key '!$A$6)*0.5</f>
        <v>0</v>
      </c>
      <c r="AM68" s="22">
        <f>COUNTIF(C68:AG68,'Attendance Key '!$A$10)</f>
        <v>0</v>
      </c>
      <c r="AN68" s="22">
        <f>COUNTIF(C68:AG68,'Attendance Key '!$A$8)+COUNTIF(C68:AG68,'Attendance Key '!$A$9)*0.5</f>
        <v>0</v>
      </c>
      <c r="AO68" s="22">
        <f>COUNTIF(C68:AG68,'Attendance Key '!$A$13)+COUNTIF(C68:AG68,'Attendance Key '!$A$14)*0.5</f>
        <v>0</v>
      </c>
      <c r="AP68" s="22">
        <f>COUNTIF(C68:AG68,'Attendance Key '!$A$11)+COUNTIF(C68:AF68,'Attendance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5">
        <f>COUNTIF(C68:AG68,'Attendance Key '!$A$18)+COUNTIF(C68:AG68,'Attendance Key '!$A$19)*0.5</f>
        <v>0</v>
      </c>
    </row>
    <row r="69" ht="15.75" customHeight="1">
      <c r="A69" s="11" t="s">
        <v>127</v>
      </c>
      <c r="B69" s="11" t="s">
        <v>128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6"/>
      <c r="K69" s="12" t="s">
        <v>15</v>
      </c>
      <c r="L69" s="12" t="s">
        <v>15</v>
      </c>
      <c r="M69" s="12" t="s">
        <v>19</v>
      </c>
      <c r="N69" s="12" t="s">
        <v>19</v>
      </c>
      <c r="O69" s="12" t="s">
        <v>19</v>
      </c>
      <c r="P69" s="12" t="s">
        <v>19</v>
      </c>
      <c r="Q69" s="12" t="s">
        <v>19</v>
      </c>
      <c r="R69" s="12" t="s">
        <v>15</v>
      </c>
      <c r="S69" s="12" t="s">
        <v>15</v>
      </c>
      <c r="T69" s="12" t="s">
        <v>19</v>
      </c>
      <c r="U69" s="12" t="s">
        <v>19</v>
      </c>
      <c r="V69" s="12" t="s">
        <v>19</v>
      </c>
      <c r="W69" s="12" t="s">
        <v>19</v>
      </c>
      <c r="X69" s="12" t="s">
        <v>19</v>
      </c>
      <c r="Y69" s="12" t="s">
        <v>15</v>
      </c>
      <c r="Z69" s="12" t="s">
        <v>15</v>
      </c>
      <c r="AA69" s="12" t="s">
        <v>19</v>
      </c>
      <c r="AB69" s="12" t="s">
        <v>19</v>
      </c>
      <c r="AC69" s="12" t="s">
        <v>19</v>
      </c>
      <c r="AD69" s="12" t="s">
        <v>19</v>
      </c>
      <c r="AE69" s="12" t="s">
        <v>19</v>
      </c>
      <c r="AF69" s="12" t="s">
        <v>15</v>
      </c>
      <c r="AG69" s="12"/>
      <c r="AH69" s="22">
        <f>AI69+AJ69</f>
        <v>15</v>
      </c>
      <c r="AI69" s="22">
        <f>COUNTA(C69:AG69)-AK69-AL69-AJ69-AM69-AN69-AO69-AP69-AQ69-AR69</f>
        <v>15</v>
      </c>
      <c r="AJ69" s="22">
        <f>COUNTIF(C69:AG69,'Attendance Key '!$A$7)+COUNTIF(C69:AG69,'Attendance Key '!$A$15)*0.5</f>
        <v>0</v>
      </c>
      <c r="AK69" s="22">
        <f>COUNTIF(C69:AG69,'Attendance Key '!$A$3)+COUNTIF(C69:AG69,'Attendance Key '!$A$5)*0.5</f>
        <v>0</v>
      </c>
      <c r="AL69" s="22">
        <f>COUNTIF(C69:AG69,'Attendance Key '!$A$4)+COUNTIF(C69:AG69,'Attendance Key '!$A$6)*0.5</f>
        <v>0</v>
      </c>
      <c r="AM69" s="22">
        <f>COUNTIF(C69:AG69,'Attendance Key '!$A$10)</f>
        <v>0</v>
      </c>
      <c r="AN69" s="22">
        <f>COUNTIF(C69:AG69,'Attendance Key '!$A$8)+COUNTIF(C69:AG69,'Attendance Key '!$A$9)*0.5</f>
        <v>0</v>
      </c>
      <c r="AO69" s="22">
        <f>COUNTIF(C69:AG69,'Attendance Key '!$A$13)+COUNTIF(C69:AG69,'Attendance Key '!$A$14)*0.5</f>
        <v>0</v>
      </c>
      <c r="AP69" s="22">
        <f>COUNTIF(C69:AG69,'Attendance Key '!$A$11)+COUNTIF(C69:AF69,'Attendance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5">
        <f>COUNTIF(C69:AG69,'Attendance Key '!$A$18)+COUNTIF(C69:AG69,'Attendance Key '!$A$19)*0.5</f>
        <v>0</v>
      </c>
    </row>
    <row r="70" ht="30">
      <c r="A70" s="11" t="s">
        <v>44</v>
      </c>
      <c r="B70" s="11" t="s">
        <v>45</v>
      </c>
      <c r="C70" s="12" t="s">
        <v>19</v>
      </c>
      <c r="D70" s="12" t="s">
        <v>15</v>
      </c>
      <c r="E70" s="12" t="s">
        <v>15</v>
      </c>
      <c r="F70" s="12" t="s">
        <v>19</v>
      </c>
      <c r="G70" s="12" t="s">
        <v>19</v>
      </c>
      <c r="H70" s="12" t="s">
        <v>19</v>
      </c>
      <c r="I70" s="12" t="s">
        <v>19</v>
      </c>
      <c r="J70" s="12" t="s">
        <v>19</v>
      </c>
      <c r="K70" s="12" t="s">
        <v>15</v>
      </c>
      <c r="L70" s="12" t="s">
        <v>15</v>
      </c>
      <c r="M70" s="12" t="s">
        <v>19</v>
      </c>
      <c r="N70" s="12" t="s">
        <v>19</v>
      </c>
      <c r="O70" s="12" t="s">
        <v>19</v>
      </c>
      <c r="P70" s="12" t="s">
        <v>19</v>
      </c>
      <c r="Q70" s="12" t="s">
        <v>19</v>
      </c>
      <c r="R70" s="12" t="s">
        <v>15</v>
      </c>
      <c r="S70" s="12" t="s">
        <v>15</v>
      </c>
      <c r="T70" s="12" t="s">
        <v>27</v>
      </c>
      <c r="U70" s="12" t="s">
        <v>27</v>
      </c>
      <c r="V70" s="12" t="s">
        <v>27</v>
      </c>
      <c r="W70" s="12" t="s">
        <v>27</v>
      </c>
      <c r="X70" s="12" t="s">
        <v>27</v>
      </c>
      <c r="Y70" s="12" t="s">
        <v>15</v>
      </c>
      <c r="Z70" s="12" t="s">
        <v>15</v>
      </c>
      <c r="AA70" s="12" t="s">
        <v>19</v>
      </c>
      <c r="AB70" s="12" t="s">
        <v>27</v>
      </c>
      <c r="AC70" s="12" t="s">
        <v>27</v>
      </c>
      <c r="AD70" s="12" t="s">
        <v>70</v>
      </c>
      <c r="AE70" s="12" t="s">
        <v>27</v>
      </c>
      <c r="AF70" s="12" t="s">
        <v>15</v>
      </c>
      <c r="AG70" s="12"/>
      <c r="AH70" s="5">
        <f>AI70+AJ70</f>
        <v>20</v>
      </c>
      <c r="AI70" s="5">
        <f>COUNTA(C70:AG70)-AK70-AL70-AJ70-AM70-AN70-AO70-AP70-AQ70-AR70</f>
        <v>12</v>
      </c>
      <c r="AJ70" s="17">
        <f>COUNTIF(C70:AG70,'Attendance Key '!$A$7)+COUNTIF(C70:AG70,'Attendance Key '!$A$15)*0.5</f>
        <v>8</v>
      </c>
      <c r="AK70" s="5">
        <f>COUNTIF(C70:AG70,'Attendance Key '!$A$3)+COUNTIF(C70:AG70,'Attendance Key '!$A$5)*0.5</f>
        <v>0</v>
      </c>
      <c r="AL70" s="18">
        <f>COUNTIF(C70:AG70,'Attendance Key '!$A$4)+COUNTIF(C70:AG70,'Attendance Key '!$A$6)*0.5</f>
        <v>0</v>
      </c>
      <c r="AM70" s="5">
        <f>COUNTIF(C70:AG70,'Attendance Key '!$A$10)</f>
        <v>0</v>
      </c>
      <c r="AN70" s="5">
        <f>COUNTIF(C70:AG70,'Attendance Key '!$A$8)+COUNTIF(C70:AG70,'Attendance Key '!$A$9)*0.5</f>
        <v>0</v>
      </c>
      <c r="AO70" s="5">
        <f>COUNTIF(C70:AG70,'Attendance Key '!$A$13)+COUNTIF(C70:AG70,'Attendance Key '!$A$14)*0.5</f>
        <v>0</v>
      </c>
      <c r="AP70" s="5">
        <f>COUNTIF(C70:AG70,'Attendance Key '!$A$11)+COUNTIF(C70:AF70,'Attendance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5">
        <f>COUNTIF(C70:AG70,'Attendance Key '!$A$18)+COUNTIF(C70:AG70,'Attendance Key '!$A$19)*0.5</f>
        <v>0</v>
      </c>
    </row>
    <row r="71" ht="30">
      <c r="A71" s="11" t="s">
        <v>164</v>
      </c>
      <c r="B71" s="11" t="s">
        <v>165</v>
      </c>
      <c r="C71" s="12" t="s">
        <v>27</v>
      </c>
      <c r="D71" s="12" t="s">
        <v>15</v>
      </c>
      <c r="E71" s="12" t="s">
        <v>15</v>
      </c>
      <c r="F71" s="12" t="s">
        <v>27</v>
      </c>
      <c r="G71" s="12" t="s">
        <v>27</v>
      </c>
      <c r="H71" s="12" t="s">
        <v>27</v>
      </c>
      <c r="I71" s="12" t="s">
        <v>27</v>
      </c>
      <c r="J71" s="12" t="s">
        <v>27</v>
      </c>
      <c r="K71" s="12" t="s">
        <v>15</v>
      </c>
      <c r="L71" s="12" t="s">
        <v>15</v>
      </c>
      <c r="M71" s="12" t="s">
        <v>27</v>
      </c>
      <c r="N71" s="12" t="s">
        <v>27</v>
      </c>
      <c r="O71" s="12" t="s">
        <v>27</v>
      </c>
      <c r="P71" s="12" t="s">
        <v>27</v>
      </c>
      <c r="Q71" s="12" t="s">
        <v>27</v>
      </c>
      <c r="R71" s="12" t="s">
        <v>15</v>
      </c>
      <c r="S71" s="12" t="s">
        <v>15</v>
      </c>
      <c r="T71" s="12" t="s">
        <v>27</v>
      </c>
      <c r="U71" s="12" t="s">
        <v>27</v>
      </c>
      <c r="V71" s="12" t="s">
        <v>27</v>
      </c>
      <c r="W71" s="12" t="s">
        <v>27</v>
      </c>
      <c r="X71" s="12" t="s">
        <v>27</v>
      </c>
      <c r="Y71" s="12" t="s">
        <v>15</v>
      </c>
      <c r="Z71" s="12" t="s">
        <v>15</v>
      </c>
      <c r="AA71" s="12" t="s">
        <v>27</v>
      </c>
      <c r="AB71" s="12" t="s">
        <v>27</v>
      </c>
      <c r="AC71" s="12" t="s">
        <v>27</v>
      </c>
      <c r="AD71" s="12" t="s">
        <v>27</v>
      </c>
      <c r="AE71" s="12" t="s">
        <v>27</v>
      </c>
      <c r="AF71" s="16" t="s">
        <v>15</v>
      </c>
      <c r="AG71" s="12"/>
      <c r="AH71" s="5">
        <f>AI71+AJ71</f>
        <v>21</v>
      </c>
      <c r="AI71" s="5">
        <f>COUNTA(C71:AG71)-AK71-AL71-AJ71-AM71-AN71-AO71-AP71-AQ71-AR71</f>
        <v>0</v>
      </c>
      <c r="AJ71" s="17">
        <f>COUNTIF(C71:AG71,'Attendance Key '!$A$7)+COUNTIF(C71:AG71,'Attendance Key '!$A$15)*0.5</f>
        <v>21</v>
      </c>
      <c r="AK71" s="5">
        <f>COUNTIF(C71:AG71,'Attendance Key '!$A$3)+COUNTIF(C71:AG71,'Attendance Key '!$A$5)*0.5</f>
        <v>0</v>
      </c>
      <c r="AL71" s="18">
        <f>COUNTIF(C71:AG71,'Attendance Key '!$A$4)+COUNTIF(C71:AG71,'Attendance Key '!$A$6)*0.5</f>
        <v>0</v>
      </c>
      <c r="AM71" s="5">
        <f>COUNTIF(C71:AG71,'Attendance Key '!$A$10)</f>
        <v>0</v>
      </c>
      <c r="AN71" s="5">
        <f>COUNTIF(C71:AG71,'Attendance Key '!$A$8)+COUNTIF(C71:AG71,'Attendance Key '!$A$9)*0.5</f>
        <v>0</v>
      </c>
      <c r="AO71" s="5">
        <f>COUNTIF(C71:AG71,'Attendance Key '!$A$13)+COUNTIF(C71:AG71,'Attendance Key '!$A$14)*0.5</f>
        <v>0</v>
      </c>
      <c r="AP71" s="5">
        <f>COUNTIF(C71:AG71,'Attendance Key '!$A$11)+COUNTIF(C71:AF71,'Attendance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5">
        <f>COUNTIF(C71:AG71,'Attendance Key '!$A$18)+COUNTIF(C71:AG71,'Attendance Key '!$A$19)*0.5</f>
        <v>0</v>
      </c>
    </row>
    <row r="72" ht="15">
      <c r="A72" s="11" t="s">
        <v>166</v>
      </c>
      <c r="B72" s="11" t="s">
        <v>167</v>
      </c>
      <c r="C72" s="12" t="s">
        <v>19</v>
      </c>
      <c r="D72" s="12" t="s">
        <v>15</v>
      </c>
      <c r="E72" s="12" t="s">
        <v>15</v>
      </c>
      <c r="F72" s="12" t="s">
        <v>19</v>
      </c>
      <c r="G72" s="12" t="s">
        <v>19</v>
      </c>
      <c r="H72" s="12" t="s">
        <v>19</v>
      </c>
      <c r="I72" s="12" t="s">
        <v>19</v>
      </c>
      <c r="J72" s="12" t="s">
        <v>19</v>
      </c>
      <c r="K72" s="12" t="s">
        <v>15</v>
      </c>
      <c r="L72" s="12" t="s">
        <v>15</v>
      </c>
      <c r="M72" s="12" t="s">
        <v>19</v>
      </c>
      <c r="N72" s="12" t="s">
        <v>19</v>
      </c>
      <c r="O72" s="12" t="s">
        <v>19</v>
      </c>
      <c r="P72" s="12" t="s">
        <v>19</v>
      </c>
      <c r="Q72" s="12" t="s">
        <v>70</v>
      </c>
      <c r="R72" s="12" t="s">
        <v>15</v>
      </c>
      <c r="S72" s="12" t="s">
        <v>15</v>
      </c>
      <c r="T72" s="12" t="s">
        <v>19</v>
      </c>
      <c r="U72" s="12" t="s">
        <v>19</v>
      </c>
      <c r="V72" s="12" t="s">
        <v>19</v>
      </c>
      <c r="W72" s="12" t="s">
        <v>19</v>
      </c>
      <c r="X72" s="12" t="s">
        <v>19</v>
      </c>
      <c r="Y72" s="12" t="s">
        <v>15</v>
      </c>
      <c r="Z72" s="12" t="s">
        <v>15</v>
      </c>
      <c r="AA72" s="12" t="s">
        <v>19</v>
      </c>
      <c r="AB72" s="12" t="s">
        <v>19</v>
      </c>
      <c r="AC72" s="12" t="s">
        <v>19</v>
      </c>
      <c r="AD72" s="12" t="s">
        <v>19</v>
      </c>
      <c r="AE72" s="12" t="s">
        <v>19</v>
      </c>
      <c r="AF72" s="12" t="s">
        <v>15</v>
      </c>
      <c r="AG72" s="12"/>
      <c r="AH72" s="5">
        <f>AI72+AJ72</f>
        <v>20</v>
      </c>
      <c r="AI72" s="5">
        <f>COUNTA(C72:AG72)-AK72-AL72-AJ72-AM72-AN72-AO72-AP72-AQ72-AR72</f>
        <v>20</v>
      </c>
      <c r="AJ72" s="17">
        <f>COUNTIF(C72:AG72,'Attendance Key '!$A$7)+COUNTIF(C72:AG72,'Attendance Key '!$A$15)*0.5</f>
        <v>0</v>
      </c>
      <c r="AK72" s="5">
        <f>COUNTIF(C72:AG72,'Attendance Key '!$A$3)+COUNTIF(C72:AG72,'Attendance Key '!$A$5)*0.5</f>
        <v>0</v>
      </c>
      <c r="AL72" s="18">
        <f>COUNTIF(C72:AG72,'Attendance Key '!$A$4)+COUNTIF(C72:AG72,'Attendance Key '!$A$6)*0.5</f>
        <v>0</v>
      </c>
      <c r="AM72" s="5">
        <f>COUNTIF(C72:AG72,'Attendance Key '!$A$10)</f>
        <v>0</v>
      </c>
      <c r="AN72" s="5">
        <f>COUNTIF(C72:AG72,'Attendance Key '!$A$8)+COUNTIF(C72:AG72,'Attendance Key '!$A$9)*0.5</f>
        <v>0</v>
      </c>
      <c r="AO72" s="5">
        <f>COUNTIF(C72:AG72,'Attendance Key '!$A$13)+COUNTIF(C72:AG72,'Attendance Key '!$A$14)*0.5</f>
        <v>0</v>
      </c>
      <c r="AP72" s="5">
        <f>COUNTIF(C72:AG72,'Attendance Key '!$A$11)+COUNTIF(C72:AF72,'Attendance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5">
        <f>COUNTIF(C72:AG72,'Attendance Key '!$A$18)+COUNTIF(C72:AG72,'Attendance Key '!$A$19)*0.5</f>
        <v>0</v>
      </c>
    </row>
    <row r="73" ht="15">
      <c r="A73" s="11" t="s">
        <v>90</v>
      </c>
      <c r="B73" s="11" t="s">
        <v>91</v>
      </c>
      <c r="C73" s="12" t="s">
        <v>19</v>
      </c>
      <c r="D73" s="12" t="s">
        <v>15</v>
      </c>
      <c r="E73" s="12" t="s">
        <v>15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  <c r="K73" s="12" t="s">
        <v>15</v>
      </c>
      <c r="L73" s="12" t="s">
        <v>15</v>
      </c>
      <c r="M73" s="12" t="s">
        <v>19</v>
      </c>
      <c r="N73" s="12" t="s">
        <v>19</v>
      </c>
      <c r="O73" s="12" t="s">
        <v>19</v>
      </c>
      <c r="P73" s="12" t="s">
        <v>19</v>
      </c>
      <c r="Q73" s="12" t="s">
        <v>19</v>
      </c>
      <c r="R73" s="12" t="s">
        <v>15</v>
      </c>
      <c r="S73" s="12" t="s">
        <v>15</v>
      </c>
      <c r="T73" s="12" t="s">
        <v>19</v>
      </c>
      <c r="U73" s="12" t="s">
        <v>19</v>
      </c>
      <c r="V73" s="12" t="s">
        <v>19</v>
      </c>
      <c r="W73" s="12" t="s">
        <v>19</v>
      </c>
      <c r="X73" s="12" t="s">
        <v>27</v>
      </c>
      <c r="Y73" s="12" t="s">
        <v>15</v>
      </c>
      <c r="Z73" s="12" t="s">
        <v>15</v>
      </c>
      <c r="AA73" s="12" t="s">
        <v>19</v>
      </c>
      <c r="AB73" s="12" t="s">
        <v>19</v>
      </c>
      <c r="AC73" s="12" t="s">
        <v>19</v>
      </c>
      <c r="AD73" s="12" t="s">
        <v>19</v>
      </c>
      <c r="AE73" s="12" t="s">
        <v>27</v>
      </c>
      <c r="AF73" s="12" t="s">
        <v>15</v>
      </c>
      <c r="AG73" s="12"/>
      <c r="AH73" s="5">
        <f>AI73+AJ73</f>
        <v>21</v>
      </c>
      <c r="AI73" s="5">
        <f>COUNTA(C73:AG73)-AK73-AL73-AJ73-AM73-AN73-AO73-AP73-AQ73-AR73</f>
        <v>19</v>
      </c>
      <c r="AJ73" s="17">
        <f>COUNTIF(C73:AG73,'Attendance Key '!$A$7)+COUNTIF(C73:AG73,'Attendance Key '!$A$15)*0.5</f>
        <v>2</v>
      </c>
      <c r="AK73" s="5">
        <f>COUNTIF(C73:AG73,'Attendance Key '!$A$3)+COUNTIF(C73:AG73,'Attendance Key '!$A$5)*0.5</f>
        <v>0</v>
      </c>
      <c r="AL73" s="18">
        <f>COUNTIF(C73:AG73,'Attendance Key '!$A$4)+COUNTIF(C73:AG73,'Attendance Key '!$A$6)*0.5</f>
        <v>0</v>
      </c>
      <c r="AM73" s="5">
        <f>COUNTIF(C73:AG73,'Attendance Key '!$A$10)</f>
        <v>0</v>
      </c>
      <c r="AN73" s="5">
        <f>COUNTIF(C73:AG73,'Attendance Key '!$A$8)+COUNTIF(C73:AG73,'Attendance Key '!$A$9)*0.5</f>
        <v>0</v>
      </c>
      <c r="AO73" s="5">
        <f>COUNTIF(C73:AG73,'Attendance Key '!$A$13)+COUNTIF(C73:AG73,'Attendance Key '!$A$14)*0.5</f>
        <v>0</v>
      </c>
      <c r="AP73" s="5">
        <f>COUNTIF(C73:AG73,'Attendance Key '!$A$11)+COUNTIF(C73:AF73,'Attendance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5">
        <f>COUNTIF(C73:AG73,'Attendance Key '!$A$18)+COUNTIF(C73:AG73,'Attendance Key '!$A$19)*0.5</f>
        <v>0</v>
      </c>
    </row>
    <row r="74" ht="15">
      <c r="A74" s="11" t="s">
        <v>151</v>
      </c>
      <c r="B74" s="11" t="s">
        <v>152</v>
      </c>
      <c r="C74" s="12" t="s">
        <v>19</v>
      </c>
      <c r="D74" s="12" t="s">
        <v>15</v>
      </c>
      <c r="E74" s="12" t="s">
        <v>15</v>
      </c>
      <c r="F74" s="12" t="s">
        <v>19</v>
      </c>
      <c r="G74" s="12" t="s">
        <v>19</v>
      </c>
      <c r="H74" s="12" t="s">
        <v>19</v>
      </c>
      <c r="I74" s="12" t="s">
        <v>19</v>
      </c>
      <c r="J74" s="12" t="s">
        <v>19</v>
      </c>
      <c r="K74" s="12" t="s">
        <v>15</v>
      </c>
      <c r="L74" s="12" t="s">
        <v>15</v>
      </c>
      <c r="M74" s="12" t="s">
        <v>19</v>
      </c>
      <c r="N74" s="12" t="s">
        <v>19</v>
      </c>
      <c r="O74" s="12" t="s">
        <v>19</v>
      </c>
      <c r="P74" s="12" t="s">
        <v>19</v>
      </c>
      <c r="Q74" s="12" t="s">
        <v>27</v>
      </c>
      <c r="R74" s="12" t="s">
        <v>15</v>
      </c>
      <c r="S74" s="12" t="s">
        <v>15</v>
      </c>
      <c r="T74" s="12" t="s">
        <v>19</v>
      </c>
      <c r="U74" s="12" t="s">
        <v>19</v>
      </c>
      <c r="V74" s="12" t="s">
        <v>19</v>
      </c>
      <c r="W74" s="12" t="s">
        <v>19</v>
      </c>
      <c r="X74" s="12" t="s">
        <v>19</v>
      </c>
      <c r="Y74" s="12" t="s">
        <v>15</v>
      </c>
      <c r="Z74" s="12" t="s">
        <v>15</v>
      </c>
      <c r="AA74" s="12" t="s">
        <v>19</v>
      </c>
      <c r="AB74" s="12" t="s">
        <v>27</v>
      </c>
      <c r="AC74" s="12" t="s">
        <v>70</v>
      </c>
      <c r="AD74" s="12" t="s">
        <v>70</v>
      </c>
      <c r="AE74" s="12" t="s">
        <v>27</v>
      </c>
      <c r="AF74" s="12" t="s">
        <v>15</v>
      </c>
      <c r="AG74" s="12"/>
      <c r="AH74" s="5">
        <f>AI74+AJ74</f>
        <v>19</v>
      </c>
      <c r="AI74" s="5">
        <f>COUNTA(C74:AG74)-AK74-AL74-AJ74-AM74-AN74-AO74-AP74-AQ74-AR74</f>
        <v>16</v>
      </c>
      <c r="AJ74" s="17">
        <f>COUNTIF(C74:AG74,'Attendance Key '!$A$7)+COUNTIF(C74:AG74,'Attendance Key '!$A$15)*0.5</f>
        <v>3</v>
      </c>
      <c r="AK74" s="5">
        <f>COUNTIF(C74:AG74,'Attendance Key '!$A$3)+COUNTIF(C74:AG74,'Attendance Key '!$A$5)*0.5</f>
        <v>0</v>
      </c>
      <c r="AL74" s="18">
        <f>COUNTIF(C74:AG74,'Attendance Key '!$A$4)+COUNTIF(C74:AG74,'Attendance Key '!$A$6)*0.5</f>
        <v>0</v>
      </c>
      <c r="AM74" s="5">
        <f>COUNTIF(C74:AG74,'Attendance Key '!$A$10)</f>
        <v>0</v>
      </c>
      <c r="AN74" s="5">
        <f>COUNTIF(C74:AG74,'Attendance Key '!$A$8)+COUNTIF(C74:AG74,'Attendance Key '!$A$9)*0.5</f>
        <v>0</v>
      </c>
      <c r="AO74" s="5">
        <f>COUNTIF(C74:AG74,'Attendance Key '!$A$13)+COUNTIF(C74:AG74,'Attendance Key '!$A$14)*0.5</f>
        <v>0</v>
      </c>
      <c r="AP74" s="5">
        <f>COUNTIF(C74:AG74,'Attendance Key '!$A$11)+COUNTIF(C74:AF74,'Attendance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5">
        <f>COUNTIF(C74:AG74,'Attendance Key '!$A$18)+COUNTIF(C74:AG74,'Attendance Key '!$A$19)*0.5</f>
        <v>0</v>
      </c>
    </row>
    <row r="75" ht="15">
      <c r="A75" s="11" t="s">
        <v>141</v>
      </c>
      <c r="B75" s="11" t="s">
        <v>142</v>
      </c>
      <c r="C75" s="12" t="s">
        <v>19</v>
      </c>
      <c r="D75" s="12" t="s">
        <v>15</v>
      </c>
      <c r="E75" s="12" t="s">
        <v>15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  <c r="K75" s="12" t="s">
        <v>15</v>
      </c>
      <c r="L75" s="12" t="s">
        <v>15</v>
      </c>
      <c r="M75" s="12" t="s">
        <v>19</v>
      </c>
      <c r="N75" s="12" t="s">
        <v>19</v>
      </c>
      <c r="O75" s="12" t="s">
        <v>19</v>
      </c>
      <c r="P75" s="12" t="s">
        <v>19</v>
      </c>
      <c r="Q75" s="12" t="s">
        <v>19</v>
      </c>
      <c r="R75" s="12" t="s">
        <v>15</v>
      </c>
      <c r="S75" s="12" t="s">
        <v>15</v>
      </c>
      <c r="T75" s="12" t="s">
        <v>19</v>
      </c>
      <c r="U75" s="12" t="s">
        <v>19</v>
      </c>
      <c r="V75" s="12" t="s">
        <v>19</v>
      </c>
      <c r="W75" s="12" t="s">
        <v>19</v>
      </c>
      <c r="X75" s="12" t="s">
        <v>27</v>
      </c>
      <c r="Y75" s="12" t="s">
        <v>15</v>
      </c>
      <c r="Z75" s="12" t="s">
        <v>15</v>
      </c>
      <c r="AA75" s="12" t="s">
        <v>27</v>
      </c>
      <c r="AB75" s="12" t="s">
        <v>27</v>
      </c>
      <c r="AC75" s="12" t="s">
        <v>27</v>
      </c>
      <c r="AD75" s="12" t="s">
        <v>27</v>
      </c>
      <c r="AE75" s="12" t="s">
        <v>27</v>
      </c>
      <c r="AF75" s="12" t="s">
        <v>15</v>
      </c>
      <c r="AG75" s="12"/>
      <c r="AH75" s="5">
        <f>AI75+AJ75</f>
        <v>21</v>
      </c>
      <c r="AI75" s="5">
        <f>COUNTA(C75:AG75)-AK75-AL75-AJ75-AM75-AN75-AO75-AP75-AQ75-AR75</f>
        <v>15</v>
      </c>
      <c r="AJ75" s="17">
        <f>COUNTIF(C75:AG75,'Attendance Key '!$A$7)+COUNTIF(C75:AG75,'Attendance Key '!$A$15)*0.5</f>
        <v>6</v>
      </c>
      <c r="AK75" s="5">
        <f>COUNTIF(C75:AG75,'Attendance Key '!$A$3)+COUNTIF(C75:AG75,'Attendance Key '!$A$5)*0.5</f>
        <v>0</v>
      </c>
      <c r="AL75" s="18">
        <f>COUNTIF(C75:AG75,'Attendance Key '!$A$4)+COUNTIF(C75:AG75,'Attendance Key '!$A$6)*0.5</f>
        <v>0</v>
      </c>
      <c r="AM75" s="5">
        <f>COUNTIF(C75:AG75,'Attendance Key '!$A$10)</f>
        <v>0</v>
      </c>
      <c r="AN75" s="5">
        <f>COUNTIF(C75:AG75,'Attendance Key '!$A$8)+COUNTIF(C75:AG75,'Attendance Key '!$A$9)*0.5</f>
        <v>0</v>
      </c>
      <c r="AO75" s="5">
        <f>COUNTIF(C75:AG75,'Attendance Key '!$A$13)+COUNTIF(C75:AG75,'Attendance Key '!$A$14)*0.5</f>
        <v>0</v>
      </c>
      <c r="AP75" s="5">
        <f>COUNTIF(C75:AG75,'Attendance Key '!$A$11)+COUNTIF(C75:AF75,'Attendance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5">
        <f>COUNTIF(C75:AG75,'Attendance Key '!$A$18)+COUNTIF(C75:AG75,'Attendance Key '!$A$19)*0.5</f>
        <v>0</v>
      </c>
    </row>
    <row r="76" ht="15">
      <c r="A76" s="11" t="s">
        <v>143</v>
      </c>
      <c r="B76" s="11" t="s">
        <v>144</v>
      </c>
      <c r="C76" s="12" t="s">
        <v>19</v>
      </c>
      <c r="D76" s="12" t="s">
        <v>15</v>
      </c>
      <c r="E76" s="12" t="s">
        <v>15</v>
      </c>
      <c r="F76" s="12" t="s">
        <v>19</v>
      </c>
      <c r="G76" s="12" t="s">
        <v>19</v>
      </c>
      <c r="H76" s="12" t="s">
        <v>19</v>
      </c>
      <c r="I76" s="12" t="s">
        <v>19</v>
      </c>
      <c r="J76" s="12" t="s">
        <v>19</v>
      </c>
      <c r="K76" s="12" t="s">
        <v>15</v>
      </c>
      <c r="L76" s="12" t="s">
        <v>15</v>
      </c>
      <c r="M76" s="12" t="s">
        <v>19</v>
      </c>
      <c r="N76" s="12" t="s">
        <v>19</v>
      </c>
      <c r="O76" s="12" t="s">
        <v>19</v>
      </c>
      <c r="P76" s="12" t="s">
        <v>19</v>
      </c>
      <c r="Q76" s="12" t="s">
        <v>19</v>
      </c>
      <c r="R76" s="12" t="s">
        <v>15</v>
      </c>
      <c r="S76" s="12" t="s">
        <v>15</v>
      </c>
      <c r="T76" s="12" t="s">
        <v>19</v>
      </c>
      <c r="U76" s="12" t="s">
        <v>19</v>
      </c>
      <c r="V76" s="12" t="s">
        <v>19</v>
      </c>
      <c r="W76" s="12" t="s">
        <v>19</v>
      </c>
      <c r="X76" s="12" t="s">
        <v>27</v>
      </c>
      <c r="Y76" s="12" t="s">
        <v>15</v>
      </c>
      <c r="Z76" s="12" t="s">
        <v>15</v>
      </c>
      <c r="AA76" s="12" t="s">
        <v>27</v>
      </c>
      <c r="AB76" s="12" t="s">
        <v>27</v>
      </c>
      <c r="AC76" s="12" t="s">
        <v>27</v>
      </c>
      <c r="AD76" s="12" t="s">
        <v>27</v>
      </c>
      <c r="AE76" s="12" t="s">
        <v>27</v>
      </c>
      <c r="AF76" s="12" t="s">
        <v>15</v>
      </c>
      <c r="AG76" s="12"/>
      <c r="AH76" s="5">
        <f>AI76+AJ76</f>
        <v>21</v>
      </c>
      <c r="AI76" s="5">
        <f>COUNTA(C76:AG76)-AK76-AL76-AJ76-AM76-AN76-AO76-AP76-AQ76-AR76</f>
        <v>15</v>
      </c>
      <c r="AJ76" s="17">
        <f>COUNTIF(C76:AG76,'Attendance Key '!$A$7)+COUNTIF(C76:AG76,'Attendance Key '!$A$15)*0.5</f>
        <v>6</v>
      </c>
      <c r="AK76" s="5">
        <f>COUNTIF(C76:AG76,'Attendance Key '!$A$3)+COUNTIF(C76:AG76,'Attendance Key '!$A$5)*0.5</f>
        <v>0</v>
      </c>
      <c r="AL76" s="18">
        <f>COUNTIF(C76:AG76,'Attendance Key '!$A$4)+COUNTIF(C76:AG76,'Attendance Key '!$A$6)*0.5</f>
        <v>0</v>
      </c>
      <c r="AM76" s="5">
        <f>COUNTIF(C76:AG76,'Attendance Key '!$A$10)</f>
        <v>0</v>
      </c>
      <c r="AN76" s="5">
        <f>COUNTIF(C76:AG76,'Attendance Key '!$A$8)+COUNTIF(C76:AG76,'Attendance Key '!$A$9)*0.5</f>
        <v>0</v>
      </c>
      <c r="AO76" s="5">
        <f>COUNTIF(C76:AG76,'Attendance Key '!$A$13)+COUNTIF(C76:AG76,'Attendance Key '!$A$14)*0.5</f>
        <v>0</v>
      </c>
      <c r="AP76" s="5">
        <f>COUNTIF(C76:AG76,'Attendance Key '!$A$11)+COUNTIF(C76:AF76,'Attendance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5">
        <f>COUNTIF(C76:AG76,'Attendance Key '!$A$18)+COUNTIF(C76:AG76,'Attendance Key '!$A$19)*0.5</f>
        <v>0</v>
      </c>
    </row>
    <row r="77" ht="15">
      <c r="A77" s="11" t="s">
        <v>177</v>
      </c>
      <c r="B77" s="11" t="s">
        <v>178</v>
      </c>
      <c r="C77" s="12" t="s">
        <v>19</v>
      </c>
      <c r="D77" s="12" t="s">
        <v>15</v>
      </c>
      <c r="E77" s="12" t="s">
        <v>15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27</v>
      </c>
      <c r="K77" s="12" t="s">
        <v>15</v>
      </c>
      <c r="L77" s="12" t="s">
        <v>15</v>
      </c>
      <c r="M77" s="12" t="s">
        <v>19</v>
      </c>
      <c r="N77" s="12" t="s">
        <v>19</v>
      </c>
      <c r="O77" s="12" t="s">
        <v>19</v>
      </c>
      <c r="P77" s="12" t="s">
        <v>19</v>
      </c>
      <c r="Q77" s="12" t="s">
        <v>19</v>
      </c>
      <c r="R77" s="12" t="s">
        <v>15</v>
      </c>
      <c r="S77" s="12" t="s">
        <v>15</v>
      </c>
      <c r="T77" s="12" t="s">
        <v>19</v>
      </c>
      <c r="U77" s="12" t="s">
        <v>19</v>
      </c>
      <c r="V77" s="12" t="s">
        <v>19</v>
      </c>
      <c r="W77" s="12" t="s">
        <v>19</v>
      </c>
      <c r="X77" s="12" t="s">
        <v>19</v>
      </c>
      <c r="Y77" s="12" t="s">
        <v>15</v>
      </c>
      <c r="Z77" s="12" t="s">
        <v>15</v>
      </c>
      <c r="AA77" s="12" t="s">
        <v>19</v>
      </c>
      <c r="AB77" s="12" t="s">
        <v>19</v>
      </c>
      <c r="AC77" s="12" t="s">
        <v>19</v>
      </c>
      <c r="AD77" s="12" t="s">
        <v>19</v>
      </c>
      <c r="AE77" s="12" t="s">
        <v>19</v>
      </c>
      <c r="AF77" s="16" t="s">
        <v>15</v>
      </c>
      <c r="AG77" s="12"/>
      <c r="AH77" s="5">
        <f>AI77+AJ77</f>
        <v>21</v>
      </c>
      <c r="AI77" s="5">
        <f>COUNTA(C77:AG77)-AK77-AL77-AJ77-AM77-AN77-AO77-AP77-AQ77-AR77</f>
        <v>20</v>
      </c>
      <c r="AJ77" s="17">
        <f>COUNTIF(C77:AG77,'Attendance Key '!$A$7)+COUNTIF(C77:AG77,'Attendance Key '!$A$15)*0.5</f>
        <v>1</v>
      </c>
      <c r="AK77" s="5">
        <f>COUNTIF(C77:AG77,'Attendance Key '!$A$3)+COUNTIF(C77:AG77,'Attendance Key '!$A$5)*0.5</f>
        <v>0</v>
      </c>
      <c r="AL77" s="18">
        <f>COUNTIF(C77:AG77,'Attendance Key '!$A$4)+COUNTIF(C77:AG77,'Attendance Key '!$A$6)*0.5</f>
        <v>0</v>
      </c>
      <c r="AM77" s="5">
        <f>COUNTIF(C77:AG77,'Attendance Key '!$A$10)</f>
        <v>0</v>
      </c>
      <c r="AN77" s="5">
        <f>COUNTIF(C77:AG77,'Attendance Key '!$A$8)+COUNTIF(C77:AG77,'Attendance Key '!$A$9)*0.5</f>
        <v>0</v>
      </c>
      <c r="AO77" s="5">
        <f>COUNTIF(C77:AG77,'Attendance Key '!$A$13)+COUNTIF(C77:AG77,'Attendance Key '!$A$14)*0.5</f>
        <v>0</v>
      </c>
      <c r="AP77" s="5">
        <f>COUNTIF(C77:AG77,'Attendance Key '!$A$11)+COUNTIF(C77:AF77,'Attendance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5">
        <f>COUNTIF(C77:AG77,'Attendance Key '!$A$18)+COUNTIF(C77:AG77,'Attendance Key '!$A$19)*0.5</f>
        <v>0</v>
      </c>
    </row>
    <row r="78" ht="15">
      <c r="A78" s="11" t="s">
        <v>145</v>
      </c>
      <c r="B78" s="11" t="s">
        <v>146</v>
      </c>
      <c r="C78" s="12" t="s">
        <v>70</v>
      </c>
      <c r="D78" s="12" t="s">
        <v>15</v>
      </c>
      <c r="E78" s="12" t="s">
        <v>15</v>
      </c>
      <c r="F78" s="12" t="s">
        <v>19</v>
      </c>
      <c r="G78" s="12" t="s">
        <v>19</v>
      </c>
      <c r="H78" s="12" t="s">
        <v>19</v>
      </c>
      <c r="I78" s="12" t="s">
        <v>19</v>
      </c>
      <c r="J78" s="12" t="s">
        <v>19</v>
      </c>
      <c r="K78" s="12" t="s">
        <v>15</v>
      </c>
      <c r="L78" s="12" t="s">
        <v>15</v>
      </c>
      <c r="M78" s="12" t="s">
        <v>19</v>
      </c>
      <c r="N78" s="12" t="s">
        <v>19</v>
      </c>
      <c r="O78" s="12" t="s">
        <v>19</v>
      </c>
      <c r="P78" s="12" t="s">
        <v>19</v>
      </c>
      <c r="Q78" s="12" t="s">
        <v>19</v>
      </c>
      <c r="R78" s="12" t="s">
        <v>15</v>
      </c>
      <c r="S78" s="12" t="s">
        <v>15</v>
      </c>
      <c r="T78" s="12" t="s">
        <v>19</v>
      </c>
      <c r="U78" s="12" t="s">
        <v>19</v>
      </c>
      <c r="V78" s="12" t="s">
        <v>19</v>
      </c>
      <c r="W78" s="12" t="s">
        <v>19</v>
      </c>
      <c r="X78" s="12" t="s">
        <v>19</v>
      </c>
      <c r="Y78" s="12" t="s">
        <v>15</v>
      </c>
      <c r="Z78" s="12" t="s">
        <v>15</v>
      </c>
      <c r="AA78" s="12" t="s">
        <v>19</v>
      </c>
      <c r="AB78" s="12" t="s">
        <v>19</v>
      </c>
      <c r="AC78" s="12" t="s">
        <v>19</v>
      </c>
      <c r="AD78" s="12" t="s">
        <v>19</v>
      </c>
      <c r="AE78" s="12" t="s">
        <v>19</v>
      </c>
      <c r="AF78" s="12" t="s">
        <v>15</v>
      </c>
      <c r="AG78" s="12"/>
      <c r="AH78" s="5">
        <f>AI78+AJ78</f>
        <v>20</v>
      </c>
      <c r="AI78" s="5">
        <f>COUNTA(C78:AG78)-AK78-AL78-AJ78-AM78-AN78-AO78-AP78-AQ78-AR78</f>
        <v>20</v>
      </c>
      <c r="AJ78" s="17">
        <f>COUNTIF(C78:AG78,'Attendance Key '!$A$7)+COUNTIF(C78:AG78,'Attendance Key '!$A$15)*0.5</f>
        <v>0</v>
      </c>
      <c r="AK78" s="5">
        <f>COUNTIF(C78:AG78,'Attendance Key '!$A$3)+COUNTIF(C78:AG78,'Attendance Key '!$A$5)*0.5</f>
        <v>0</v>
      </c>
      <c r="AL78" s="18">
        <f>COUNTIF(C78:AG78,'Attendance Key '!$A$4)+COUNTIF(C78:AG78,'Attendance Key '!$A$6)*0.5</f>
        <v>0</v>
      </c>
      <c r="AM78" s="5">
        <f>COUNTIF(C78:AG78,'Attendance Key '!$A$10)</f>
        <v>0</v>
      </c>
      <c r="AN78" s="5">
        <f>COUNTIF(C78:AG78,'Attendance Key '!$A$8)+COUNTIF(C78:AG78,'Attendance Key '!$A$9)*0.5</f>
        <v>0</v>
      </c>
      <c r="AO78" s="5">
        <f>COUNTIF(C78:AG78,'Attendance Key '!$A$13)+COUNTIF(C78:AG78,'Attendance Key '!$A$14)*0.5</f>
        <v>0</v>
      </c>
      <c r="AP78" s="5">
        <f>COUNTIF(C78:AG78,'Attendance Key '!$A$11)+COUNTIF(C78:AF78,'Attendance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5">
        <f>COUNTIF(C78:AG78,'Attendance Key '!$A$18)+COUNTIF(C78:AG78,'Attendance Key '!$A$19)*0.5</f>
        <v>0</v>
      </c>
    </row>
    <row r="79" ht="15">
      <c r="A79" s="11" t="s">
        <v>147</v>
      </c>
      <c r="B79" s="11" t="s">
        <v>148</v>
      </c>
      <c r="C79" s="12" t="s">
        <v>19</v>
      </c>
      <c r="D79" s="12" t="s">
        <v>15</v>
      </c>
      <c r="E79" s="12" t="s">
        <v>15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  <c r="K79" s="12" t="s">
        <v>15</v>
      </c>
      <c r="L79" s="12" t="s">
        <v>15</v>
      </c>
      <c r="M79" s="12" t="s">
        <v>19</v>
      </c>
      <c r="N79" s="12" t="s">
        <v>19</v>
      </c>
      <c r="O79" s="12" t="s">
        <v>19</v>
      </c>
      <c r="P79" s="12" t="s">
        <v>19</v>
      </c>
      <c r="Q79" s="12" t="s">
        <v>19</v>
      </c>
      <c r="R79" s="12" t="s">
        <v>15</v>
      </c>
      <c r="S79" s="12" t="s">
        <v>15</v>
      </c>
      <c r="T79" s="12" t="s">
        <v>19</v>
      </c>
      <c r="U79" s="12" t="s">
        <v>19</v>
      </c>
      <c r="V79" s="12" t="s">
        <v>19</v>
      </c>
      <c r="W79" s="12" t="s">
        <v>19</v>
      </c>
      <c r="X79" s="12" t="s">
        <v>19</v>
      </c>
      <c r="Y79" s="12" t="s">
        <v>15</v>
      </c>
      <c r="Z79" s="12" t="s">
        <v>15</v>
      </c>
      <c r="AA79" s="12" t="s">
        <v>19</v>
      </c>
      <c r="AB79" s="12" t="s">
        <v>19</v>
      </c>
      <c r="AC79" s="12" t="s">
        <v>19</v>
      </c>
      <c r="AD79" s="12" t="s">
        <v>19</v>
      </c>
      <c r="AE79" s="12" t="s">
        <v>19</v>
      </c>
      <c r="AF79" s="12" t="s">
        <v>15</v>
      </c>
      <c r="AG79" s="12"/>
      <c r="AH79" s="5">
        <f>AI79+AJ79</f>
        <v>21</v>
      </c>
      <c r="AI79" s="5">
        <f>COUNTA(C79:AG79)-AK79-AL79-AJ79-AM79-AN79-AO79-AP79-AQ79-AR79</f>
        <v>21</v>
      </c>
      <c r="AJ79" s="17">
        <f>COUNTIF(C79:AG79,'Attendance Key '!$A$7)+COUNTIF(C79:AG79,'Attendance Key '!$A$15)*0.5</f>
        <v>0</v>
      </c>
      <c r="AK79" s="5">
        <f>COUNTIF(C79:AG79,'Attendance Key '!$A$3)+COUNTIF(C79:AG79,'Attendance Key '!$A$5)*0.5</f>
        <v>0</v>
      </c>
      <c r="AL79" s="18">
        <f>COUNTIF(C79:AG79,'Attendance Key '!$A$4)+COUNTIF(C79:AG79,'Attendance Key '!$A$6)*0.5</f>
        <v>0</v>
      </c>
      <c r="AM79" s="5">
        <f>COUNTIF(C79:AG79,'Attendance Key '!$A$10)</f>
        <v>0</v>
      </c>
      <c r="AN79" s="5">
        <f>COUNTIF(C79:AG79,'Attendance Key '!$A$8)+COUNTIF(C79:AG79,'Attendance Key '!$A$9)*0.5</f>
        <v>0</v>
      </c>
      <c r="AO79" s="5">
        <f>COUNTIF(C79:AG79,'Attendance Key '!$A$13)+COUNTIF(C79:AG79,'Attendance Key '!$A$14)*0.5</f>
        <v>0</v>
      </c>
      <c r="AP79" s="5">
        <f>COUNTIF(C79:AG79,'Attendance Key '!$A$11)+COUNTIF(C79:AF79,'Attendance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5">
        <f>COUNTIF(C79:AG79,'Attendance Key '!$A$18)+COUNTIF(C79:AG79,'Attendance Key '!$A$19)*0.5</f>
        <v>0</v>
      </c>
    </row>
    <row r="80" ht="15">
      <c r="A80" s="11" t="s">
        <v>168</v>
      </c>
      <c r="B80" s="11" t="s">
        <v>169</v>
      </c>
      <c r="C80" s="12" t="s">
        <v>19</v>
      </c>
      <c r="D80" s="12" t="s">
        <v>15</v>
      </c>
      <c r="E80" s="12" t="s">
        <v>15</v>
      </c>
      <c r="F80" s="12" t="s">
        <v>19</v>
      </c>
      <c r="G80" s="12" t="s">
        <v>19</v>
      </c>
      <c r="H80" s="12" t="s">
        <v>70</v>
      </c>
      <c r="I80" s="12" t="s">
        <v>19</v>
      </c>
      <c r="J80" s="12" t="s">
        <v>19</v>
      </c>
      <c r="K80" s="12" t="s">
        <v>15</v>
      </c>
      <c r="L80" s="12" t="s">
        <v>15</v>
      </c>
      <c r="M80" s="12" t="s">
        <v>19</v>
      </c>
      <c r="N80" s="12" t="s">
        <v>19</v>
      </c>
      <c r="O80" s="12" t="s">
        <v>19</v>
      </c>
      <c r="P80" s="12" t="s">
        <v>19</v>
      </c>
      <c r="Q80" s="12" t="s">
        <v>19</v>
      </c>
      <c r="R80" s="12" t="s">
        <v>15</v>
      </c>
      <c r="S80" s="12" t="s">
        <v>15</v>
      </c>
      <c r="T80" s="12" t="s">
        <v>19</v>
      </c>
      <c r="U80" s="12" t="s">
        <v>27</v>
      </c>
      <c r="V80" s="12" t="s">
        <v>19</v>
      </c>
      <c r="W80" s="12" t="s">
        <v>19</v>
      </c>
      <c r="X80" s="12" t="s">
        <v>27</v>
      </c>
      <c r="Y80" s="12" t="s">
        <v>15</v>
      </c>
      <c r="Z80" s="12" t="s">
        <v>15</v>
      </c>
      <c r="AA80" s="12" t="s">
        <v>27</v>
      </c>
      <c r="AB80" s="12" t="s">
        <v>19</v>
      </c>
      <c r="AC80" s="12" t="s">
        <v>19</v>
      </c>
      <c r="AD80" s="12" t="s">
        <v>19</v>
      </c>
      <c r="AE80" s="12" t="s">
        <v>27</v>
      </c>
      <c r="AF80" s="12" t="s">
        <v>15</v>
      </c>
      <c r="AG80" s="12"/>
      <c r="AH80" s="5">
        <f>AI80+AJ80</f>
        <v>20</v>
      </c>
      <c r="AI80" s="5">
        <f>COUNTA(C80:AG80)-AK80-AL80-AJ80-AM80-AN80-AO80-AP80-AQ80-AR80</f>
        <v>16</v>
      </c>
      <c r="AJ80" s="17">
        <f>COUNTIF(C80:AG80,'Attendance Key '!$A$7)+COUNTIF(C80:AG80,'Attendance Key '!$A$15)*0.5</f>
        <v>4</v>
      </c>
      <c r="AK80" s="5">
        <f>COUNTIF(C80:AG80,'Attendance Key '!$A$3)+COUNTIF(C80:AG80,'Attendance Key '!$A$5)*0.5</f>
        <v>0</v>
      </c>
      <c r="AL80" s="18">
        <f>COUNTIF(C80:AG80,'Attendance Key '!$A$4)+COUNTIF(C80:AG80,'Attendance Key '!$A$6)*0.5</f>
        <v>0</v>
      </c>
      <c r="AM80" s="5">
        <f>COUNTIF(C80:AG80,'Attendance Key '!$A$10)</f>
        <v>0</v>
      </c>
      <c r="AN80" s="5">
        <f>COUNTIF(C80:AG80,'Attendance Key '!$A$8)+COUNTIF(C80:AG80,'Attendance Key '!$A$9)*0.5</f>
        <v>0</v>
      </c>
      <c r="AO80" s="5">
        <f>COUNTIF(C80:AG80,'Attendance Key '!$A$13)+COUNTIF(C80:AG80,'Attendance Key '!$A$14)*0.5</f>
        <v>0</v>
      </c>
      <c r="AP80" s="5">
        <f>COUNTIF(C80:AG80,'Attendance Key '!$A$11)+COUNTIF(C80:AF80,'Attendance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5">
        <f>COUNTIF(C80:AG80,'Attendance Key '!$A$18)+COUNTIF(C80:AG80,'Attendance Key '!$A$19)*0.5</f>
        <v>0</v>
      </c>
    </row>
    <row r="81" ht="15">
      <c r="A81" s="11" t="s">
        <v>149</v>
      </c>
      <c r="B81" s="11" t="s">
        <v>150</v>
      </c>
      <c r="C81" s="12" t="s">
        <v>19</v>
      </c>
      <c r="D81" s="12" t="s">
        <v>15</v>
      </c>
      <c r="E81" s="12" t="s">
        <v>15</v>
      </c>
      <c r="F81" s="12" t="s">
        <v>19</v>
      </c>
      <c r="G81" s="12" t="s">
        <v>19</v>
      </c>
      <c r="H81" s="12" t="s">
        <v>19</v>
      </c>
      <c r="I81" s="12" t="s">
        <v>70</v>
      </c>
      <c r="J81" s="12" t="s">
        <v>19</v>
      </c>
      <c r="K81" s="12" t="s">
        <v>15</v>
      </c>
      <c r="L81" s="12" t="s">
        <v>15</v>
      </c>
      <c r="M81" s="12" t="s">
        <v>19</v>
      </c>
      <c r="N81" s="12" t="s">
        <v>19</v>
      </c>
      <c r="O81" s="12" t="s">
        <v>19</v>
      </c>
      <c r="P81" s="12" t="s">
        <v>19</v>
      </c>
      <c r="Q81" s="12" t="s">
        <v>27</v>
      </c>
      <c r="R81" s="12" t="s">
        <v>15</v>
      </c>
      <c r="S81" s="12" t="s">
        <v>15</v>
      </c>
      <c r="T81" s="12" t="s">
        <v>19</v>
      </c>
      <c r="U81" s="12" t="s">
        <v>19</v>
      </c>
      <c r="V81" s="12" t="s">
        <v>19</v>
      </c>
      <c r="W81" s="12" t="s">
        <v>19</v>
      </c>
      <c r="X81" s="12" t="s">
        <v>19</v>
      </c>
      <c r="Y81" s="12" t="s">
        <v>15</v>
      </c>
      <c r="Z81" s="12" t="s">
        <v>15</v>
      </c>
      <c r="AA81" s="12" t="s">
        <v>19</v>
      </c>
      <c r="AB81" s="12" t="s">
        <v>19</v>
      </c>
      <c r="AC81" s="12" t="s">
        <v>19</v>
      </c>
      <c r="AD81" s="12" t="s">
        <v>19</v>
      </c>
      <c r="AE81" s="12" t="s">
        <v>19</v>
      </c>
      <c r="AF81" s="12" t="s">
        <v>15</v>
      </c>
      <c r="AG81" s="12"/>
      <c r="AH81" s="5">
        <f>AI81+AJ81</f>
        <v>20</v>
      </c>
      <c r="AI81" s="5">
        <f>COUNTA(C81:AG81)-AK81-AL81-AJ81-AM81-AN81-AO81-AP81-AQ81-AR81</f>
        <v>19</v>
      </c>
      <c r="AJ81" s="17">
        <f>COUNTIF(C81:AG81,'Attendance Key '!$A$7)+COUNTIF(C81:AG81,'Attendance Key '!$A$15)*0.5</f>
        <v>1</v>
      </c>
      <c r="AK81" s="5">
        <f>COUNTIF(C81:AG81,'Attendance Key '!$A$3)+COUNTIF(C81:AG81,'Attendance Key '!$A$5)*0.5</f>
        <v>0</v>
      </c>
      <c r="AL81" s="18">
        <f>COUNTIF(C81:AG81,'Attendance Key '!$A$4)+COUNTIF(C81:AG81,'Attendance Key '!$A$6)*0.5</f>
        <v>0</v>
      </c>
      <c r="AM81" s="5">
        <f>COUNTIF(C81:AG81,'Attendance Key '!$A$10)</f>
        <v>0</v>
      </c>
      <c r="AN81" s="5">
        <f>COUNTIF(C81:AG81,'Attendance Key '!$A$8)+COUNTIF(C81:AG81,'Attendance Key '!$A$9)*0.5</f>
        <v>0</v>
      </c>
      <c r="AO81" s="5">
        <f>COUNTIF(C81:AG81,'Attendance Key '!$A$13)+COUNTIF(C81:AG81,'Attendance Key '!$A$14)*0.5</f>
        <v>0</v>
      </c>
      <c r="AP81" s="5">
        <f>COUNTIF(C81:AG81,'Attendance Key '!$A$11)+COUNTIF(C81:AF81,'Attendance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5">
        <f>COUNTIF(C81:AG81,'Attendance Key '!$A$18)+COUNTIF(C81:AG81,'Attendance Key '!$A$19)*0.5</f>
        <v>0</v>
      </c>
    </row>
    <row r="82" ht="12.7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2.7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2.7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2.7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2.7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2.7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2.7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2.7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2.7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ht="12.7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ht="12.7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ht="12.7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ht="12.7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ht="12.7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ht="12.7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ht="12.7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ht="12.7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ht="12.7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ht="12.7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ht="12.7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</sheetData>
  <mergeCells count="1">
    <mergeCell ref="A1:B1"/>
  </mergeCells>
  <dataValidations count="2" disablePrompts="0">
    <dataValidation sqref="AG3:AG81 C82:AG1011" type="list" allowBlank="1" errorStyle="stop" imeMode="noControl" operator="between" showDropDown="0" showErrorMessage="0" showInputMessage="0">
      <formula1>'Attendance Key '!$A$2:$A$18</formula1>
    </dataValidation>
    <dataValidation sqref="C3:AF81" type="list" allowBlank="1" errorStyle="stop" imeMode="noControl" operator="between" showDropDown="0" showErrorMessage="0" showInputMessage="0">
      <formula1>'Attendance Key '!$A$2:$A$19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F24" activeCellId="0" sqref="F24"/>
    </sheetView>
  </sheetViews>
  <sheetFormatPr defaultColWidth="12.5703125" defaultRowHeight="15.75" customHeight="1"/>
  <cols>
    <col customWidth="1" min="2" max="2" width="21"/>
  </cols>
  <sheetData>
    <row r="1">
      <c r="A1" s="27" t="s">
        <v>179</v>
      </c>
      <c r="B1" s="5"/>
    </row>
    <row r="2">
      <c r="A2" s="12" t="s">
        <v>19</v>
      </c>
      <c r="B2" s="6" t="s">
        <v>180</v>
      </c>
    </row>
    <row r="3">
      <c r="A3" s="12" t="s">
        <v>30</v>
      </c>
      <c r="B3" s="6" t="s">
        <v>3</v>
      </c>
    </row>
    <row r="4">
      <c r="A4" s="12" t="s">
        <v>26</v>
      </c>
      <c r="B4" s="6" t="s">
        <v>4</v>
      </c>
    </row>
    <row r="5">
      <c r="A5" s="12" t="s">
        <v>39</v>
      </c>
      <c r="B5" s="5" t="s">
        <v>181</v>
      </c>
    </row>
    <row r="6">
      <c r="A6" s="12" t="s">
        <v>99</v>
      </c>
      <c r="B6" s="5" t="s">
        <v>182</v>
      </c>
    </row>
    <row r="7">
      <c r="A7" s="12" t="s">
        <v>27</v>
      </c>
      <c r="B7" s="5" t="s">
        <v>2</v>
      </c>
    </row>
    <row r="8">
      <c r="A8" s="12" t="s">
        <v>159</v>
      </c>
      <c r="B8" s="5" t="s">
        <v>6</v>
      </c>
    </row>
    <row r="9">
      <c r="A9" s="12" t="s">
        <v>183</v>
      </c>
      <c r="B9" s="5" t="s">
        <v>184</v>
      </c>
    </row>
    <row r="10">
      <c r="A10" s="12" t="s">
        <v>98</v>
      </c>
      <c r="B10" s="5" t="s">
        <v>5</v>
      </c>
    </row>
    <row r="11">
      <c r="A11" s="12" t="s">
        <v>70</v>
      </c>
      <c r="B11" s="5" t="s">
        <v>8</v>
      </c>
    </row>
    <row r="12">
      <c r="A12" s="12" t="s">
        <v>71</v>
      </c>
      <c r="B12" s="5" t="s">
        <v>185</v>
      </c>
    </row>
    <row r="13">
      <c r="A13" s="12" t="s">
        <v>52</v>
      </c>
      <c r="B13" s="6" t="s">
        <v>7</v>
      </c>
    </row>
    <row r="14">
      <c r="A14" s="12" t="s">
        <v>186</v>
      </c>
      <c r="B14" s="6" t="s">
        <v>187</v>
      </c>
    </row>
    <row r="15">
      <c r="A15" s="12" t="s">
        <v>118</v>
      </c>
      <c r="B15" s="5" t="s">
        <v>188</v>
      </c>
    </row>
    <row r="16">
      <c r="A16" s="12" t="s">
        <v>15</v>
      </c>
      <c r="B16" s="5" t="s">
        <v>9</v>
      </c>
    </row>
    <row r="17">
      <c r="A17" s="12" t="s">
        <v>16</v>
      </c>
      <c r="B17" s="5" t="s">
        <v>189</v>
      </c>
    </row>
    <row r="18">
      <c r="A18" s="12" t="s">
        <v>57</v>
      </c>
      <c r="B18" s="5" t="s">
        <v>11</v>
      </c>
    </row>
    <row r="19">
      <c r="A19" s="12" t="s">
        <v>172</v>
      </c>
      <c r="B19" s="5" t="s">
        <v>190</v>
      </c>
    </row>
  </sheetData>
  <mergeCells count="1">
    <mergeCell ref="A1:B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2.75"/>
  <cols>
    <col customWidth="1" min="1" max="1" style="29" width="20.00390625"/>
    <col customWidth="1" min="2" max="2" style="28" width="18.28125"/>
    <col min="3" max="16384" style="28" width="9.140625"/>
  </cols>
  <sheetData>
    <row r="1" s="30" customFormat="1" ht="14.25">
      <c r="A1" s="30" t="s">
        <v>191</v>
      </c>
      <c r="B1" s="30" t="s">
        <v>192</v>
      </c>
      <c r="C1" s="30"/>
      <c r="D1" s="30"/>
      <c r="E1" s="30"/>
      <c r="F1" s="30"/>
      <c r="G1" s="30"/>
    </row>
    <row r="2" ht="14.25">
      <c r="A2" s="29" t="s">
        <v>17</v>
      </c>
      <c r="B2" s="28" t="s">
        <v>18</v>
      </c>
      <c r="C2" s="28"/>
      <c r="D2" s="28"/>
      <c r="E2" s="28"/>
      <c r="F2" s="28"/>
      <c r="G2" s="28"/>
    </row>
    <row r="3" ht="14.25">
      <c r="A3" s="29" t="s">
        <v>20</v>
      </c>
      <c r="B3" s="28" t="s">
        <v>21</v>
      </c>
      <c r="C3" s="28"/>
      <c r="D3" s="28"/>
      <c r="E3" s="28"/>
      <c r="F3" s="28"/>
      <c r="G3" s="28"/>
    </row>
    <row r="4" ht="14.25">
      <c r="A4" s="29" t="s">
        <v>22</v>
      </c>
      <c r="B4" s="28" t="s">
        <v>23</v>
      </c>
      <c r="C4" s="28"/>
      <c r="D4" s="28"/>
      <c r="E4" s="28"/>
      <c r="F4" s="28"/>
      <c r="G4" s="28"/>
    </row>
    <row r="5" ht="14.25">
      <c r="A5" s="29" t="s">
        <v>24</v>
      </c>
      <c r="B5" s="28" t="s">
        <v>25</v>
      </c>
      <c r="C5" s="28"/>
      <c r="D5" s="28"/>
      <c r="E5" s="28"/>
      <c r="F5" s="28"/>
      <c r="G5" s="28"/>
    </row>
    <row r="6" ht="14.25">
      <c r="A6" s="29" t="s">
        <v>28</v>
      </c>
      <c r="B6" s="28" t="s">
        <v>29</v>
      </c>
      <c r="C6" s="28"/>
      <c r="D6" s="28"/>
      <c r="E6" s="28"/>
      <c r="F6" s="28"/>
      <c r="G6" s="28"/>
    </row>
    <row r="7" ht="14.25">
      <c r="A7" s="29" t="s">
        <v>31</v>
      </c>
      <c r="B7" s="28" t="s">
        <v>32</v>
      </c>
      <c r="C7" s="28"/>
      <c r="D7" s="28"/>
      <c r="E7" s="28"/>
      <c r="F7" s="28"/>
      <c r="G7" s="28"/>
    </row>
    <row r="8" ht="14.25">
      <c r="A8" s="29" t="s">
        <v>33</v>
      </c>
      <c r="B8" s="28" t="s">
        <v>34</v>
      </c>
      <c r="C8" s="28"/>
      <c r="D8" s="28"/>
      <c r="E8" s="28"/>
      <c r="F8" s="28"/>
      <c r="G8" s="28"/>
    </row>
    <row r="9" ht="14.25">
      <c r="A9" s="29" t="s">
        <v>35</v>
      </c>
      <c r="B9" s="28" t="s">
        <v>36</v>
      </c>
      <c r="C9" s="28"/>
      <c r="D9" s="28"/>
      <c r="E9" s="28"/>
      <c r="F9" s="28"/>
      <c r="G9" s="28"/>
    </row>
    <row r="10" ht="14.25">
      <c r="A10" s="29" t="s">
        <v>37</v>
      </c>
      <c r="B10" s="28" t="s">
        <v>38</v>
      </c>
      <c r="C10" s="28"/>
      <c r="D10" s="28"/>
      <c r="E10" s="28"/>
      <c r="F10" s="28"/>
      <c r="G10" s="28"/>
    </row>
    <row r="11" ht="14.25">
      <c r="A11" s="29" t="s">
        <v>40</v>
      </c>
      <c r="B11" s="28" t="s">
        <v>41</v>
      </c>
      <c r="C11" s="28"/>
      <c r="D11" s="28"/>
      <c r="E11" s="28"/>
      <c r="F11" s="28"/>
      <c r="G11" s="28"/>
    </row>
    <row r="12" ht="14.25">
      <c r="A12" s="29" t="s">
        <v>42</v>
      </c>
      <c r="B12" s="28" t="s">
        <v>43</v>
      </c>
      <c r="C12" s="28"/>
      <c r="D12" s="28"/>
      <c r="E12" s="28"/>
      <c r="F12" s="28"/>
      <c r="G12" s="28"/>
    </row>
    <row r="13" ht="14.25">
      <c r="A13" s="29" t="s">
        <v>44</v>
      </c>
      <c r="B13" s="28" t="s">
        <v>45</v>
      </c>
      <c r="C13" s="28"/>
      <c r="D13" s="28"/>
      <c r="E13" s="28"/>
      <c r="F13" s="28"/>
      <c r="G13" s="28"/>
    </row>
    <row r="14" ht="14.25">
      <c r="A14" s="29" t="s">
        <v>46</v>
      </c>
      <c r="B14" s="28" t="s">
        <v>47</v>
      </c>
      <c r="C14" s="28"/>
      <c r="D14" s="28"/>
      <c r="E14" s="28"/>
      <c r="F14" s="28"/>
      <c r="G14" s="28"/>
    </row>
    <row r="15" ht="14.25">
      <c r="A15" s="29" t="s">
        <v>48</v>
      </c>
      <c r="B15" s="28" t="s">
        <v>49</v>
      </c>
      <c r="C15" s="28"/>
      <c r="D15" s="28"/>
      <c r="E15" s="28"/>
      <c r="F15" s="28"/>
      <c r="G15" s="28"/>
    </row>
    <row r="16" ht="14.25">
      <c r="A16" s="29" t="s">
        <v>50</v>
      </c>
      <c r="B16" s="28" t="s">
        <v>51</v>
      </c>
      <c r="C16" s="28"/>
      <c r="D16" s="28"/>
      <c r="E16" s="28"/>
      <c r="F16" s="28"/>
      <c r="G16" s="28"/>
    </row>
    <row r="17" ht="14.25">
      <c r="A17" s="29" t="s">
        <v>53</v>
      </c>
      <c r="B17" s="28" t="s">
        <v>54</v>
      </c>
      <c r="C17" s="28"/>
      <c r="D17" s="28"/>
      <c r="E17" s="28"/>
      <c r="F17" s="28"/>
      <c r="G17" s="28"/>
    </row>
    <row r="18" ht="14.25">
      <c r="A18" s="29" t="s">
        <v>55</v>
      </c>
      <c r="B18" s="28" t="s">
        <v>56</v>
      </c>
      <c r="C18" s="28"/>
      <c r="D18" s="28"/>
      <c r="E18" s="28"/>
      <c r="F18" s="28"/>
      <c r="G18" s="28"/>
    </row>
    <row r="19" ht="14.25">
      <c r="A19" s="29" t="s">
        <v>58</v>
      </c>
      <c r="B19" s="28" t="s">
        <v>59</v>
      </c>
      <c r="C19" s="28"/>
      <c r="D19" s="28"/>
      <c r="E19" s="28"/>
      <c r="F19" s="28"/>
      <c r="G19" s="28"/>
    </row>
    <row r="20" ht="14.25">
      <c r="A20" s="29" t="s">
        <v>60</v>
      </c>
      <c r="B20" s="28" t="s">
        <v>61</v>
      </c>
      <c r="C20" s="28"/>
      <c r="D20" s="28"/>
      <c r="E20" s="28"/>
      <c r="F20" s="28"/>
      <c r="G20" s="28"/>
    </row>
    <row r="21" ht="14.25">
      <c r="A21" s="29" t="s">
        <v>62</v>
      </c>
      <c r="B21" s="28" t="s">
        <v>63</v>
      </c>
      <c r="C21" s="28"/>
      <c r="D21" s="28"/>
      <c r="E21" s="28"/>
      <c r="F21" s="28"/>
      <c r="G21" s="28"/>
    </row>
    <row r="22" ht="14.25">
      <c r="A22" s="29" t="s">
        <v>64</v>
      </c>
      <c r="B22" s="28" t="s">
        <v>65</v>
      </c>
      <c r="C22" s="28"/>
      <c r="D22" s="28"/>
      <c r="E22" s="28"/>
      <c r="F22" s="28"/>
      <c r="G22" s="28"/>
    </row>
    <row r="23" ht="14.25">
      <c r="A23" s="29" t="s">
        <v>66</v>
      </c>
      <c r="B23" s="28" t="s">
        <v>67</v>
      </c>
      <c r="C23" s="28"/>
      <c r="D23" s="28"/>
      <c r="E23" s="28"/>
      <c r="F23" s="28"/>
      <c r="G23" s="28"/>
    </row>
    <row r="24" ht="14.25">
      <c r="A24" s="29" t="s">
        <v>68</v>
      </c>
      <c r="B24" s="28" t="s">
        <v>69</v>
      </c>
      <c r="C24" s="28"/>
      <c r="D24" s="28"/>
      <c r="E24" s="28"/>
      <c r="F24" s="28"/>
      <c r="G24" s="28"/>
    </row>
    <row r="25" ht="14.25">
      <c r="A25" s="29" t="s">
        <v>72</v>
      </c>
      <c r="B25" s="28" t="s">
        <v>73</v>
      </c>
      <c r="C25" s="28"/>
      <c r="D25" s="28"/>
      <c r="E25" s="28"/>
      <c r="F25" s="28"/>
      <c r="G25" s="28"/>
    </row>
    <row r="26" ht="14.25">
      <c r="A26" s="29" t="s">
        <v>74</v>
      </c>
      <c r="B26" s="28" t="s">
        <v>75</v>
      </c>
      <c r="C26" s="28"/>
      <c r="D26" s="28"/>
      <c r="E26" s="28"/>
      <c r="F26" s="28"/>
      <c r="G26" s="28"/>
    </row>
    <row r="27" ht="14.25">
      <c r="A27" s="29" t="s">
        <v>76</v>
      </c>
      <c r="B27" s="28" t="s">
        <v>77</v>
      </c>
      <c r="C27" s="28"/>
      <c r="D27" s="28"/>
      <c r="E27" s="28"/>
      <c r="F27" s="28"/>
      <c r="G27" s="28"/>
    </row>
    <row r="28" ht="14.25">
      <c r="A28" s="29" t="s">
        <v>78</v>
      </c>
      <c r="B28" s="28" t="s">
        <v>79</v>
      </c>
      <c r="C28" s="28"/>
      <c r="D28" s="28"/>
      <c r="E28" s="28"/>
      <c r="F28" s="28"/>
      <c r="G28" s="28"/>
    </row>
    <row r="29" ht="14.25">
      <c r="A29" s="29" t="s">
        <v>80</v>
      </c>
      <c r="B29" s="28" t="s">
        <v>81</v>
      </c>
      <c r="C29" s="28"/>
      <c r="D29" s="28"/>
      <c r="E29" s="28"/>
      <c r="F29" s="28"/>
      <c r="G29" s="28"/>
    </row>
    <row r="30" ht="14.25">
      <c r="A30" s="29" t="s">
        <v>82</v>
      </c>
      <c r="B30" s="28" t="s">
        <v>83</v>
      </c>
      <c r="C30" s="28"/>
      <c r="D30" s="28"/>
      <c r="E30" s="28"/>
      <c r="F30" s="28"/>
      <c r="G30" s="28"/>
    </row>
    <row r="31" ht="14.25">
      <c r="A31" s="29" t="s">
        <v>84</v>
      </c>
      <c r="B31" s="28" t="s">
        <v>85</v>
      </c>
      <c r="C31" s="28"/>
      <c r="D31" s="28"/>
      <c r="E31" s="28"/>
      <c r="F31" s="28"/>
      <c r="G31" s="28"/>
    </row>
    <row r="32" ht="14.25">
      <c r="A32" s="29" t="s">
        <v>86</v>
      </c>
      <c r="B32" s="28" t="s">
        <v>87</v>
      </c>
      <c r="C32" s="28"/>
      <c r="D32" s="28"/>
      <c r="E32" s="28"/>
      <c r="F32" s="28"/>
      <c r="G32" s="28"/>
    </row>
    <row r="33" ht="14.25">
      <c r="A33" s="29" t="s">
        <v>88</v>
      </c>
      <c r="B33" s="28" t="s">
        <v>89</v>
      </c>
      <c r="C33" s="28"/>
      <c r="D33" s="28"/>
      <c r="E33" s="28"/>
      <c r="F33" s="28"/>
      <c r="G33" s="28"/>
    </row>
    <row r="34" ht="14.25">
      <c r="A34" s="29" t="s">
        <v>90</v>
      </c>
      <c r="B34" s="28" t="s">
        <v>91</v>
      </c>
      <c r="C34" s="28"/>
      <c r="D34" s="28"/>
      <c r="E34" s="28"/>
      <c r="F34" s="28"/>
      <c r="G34" s="28"/>
    </row>
    <row r="35" ht="14.25">
      <c r="A35" s="29" t="s">
        <v>92</v>
      </c>
      <c r="B35" s="28" t="s">
        <v>93</v>
      </c>
      <c r="C35" s="28"/>
      <c r="D35" s="28"/>
      <c r="E35" s="28"/>
      <c r="F35" s="28"/>
      <c r="G35" s="28"/>
    </row>
    <row r="36" ht="14.25">
      <c r="A36" s="29" t="s">
        <v>94</v>
      </c>
      <c r="B36" s="28" t="s">
        <v>95</v>
      </c>
      <c r="C36" s="28"/>
      <c r="D36" s="28"/>
      <c r="E36" s="28"/>
      <c r="F36" s="28"/>
      <c r="G36" s="28"/>
    </row>
    <row r="37" ht="14.25">
      <c r="A37" s="29" t="s">
        <v>96</v>
      </c>
      <c r="B37" s="28" t="s">
        <v>97</v>
      </c>
      <c r="C37" s="28"/>
      <c r="D37" s="28"/>
      <c r="E37" s="28"/>
      <c r="F37" s="28"/>
      <c r="G37" s="28"/>
    </row>
    <row r="38" ht="14.25">
      <c r="A38" s="29" t="s">
        <v>100</v>
      </c>
      <c r="B38" s="28" t="s">
        <v>101</v>
      </c>
      <c r="C38" s="28"/>
      <c r="D38" s="28"/>
      <c r="E38" s="28"/>
      <c r="F38" s="28"/>
      <c r="G38" s="28"/>
    </row>
    <row r="39" ht="14.25">
      <c r="A39" s="29" t="s">
        <v>102</v>
      </c>
      <c r="B39" s="28" t="s">
        <v>103</v>
      </c>
      <c r="C39" s="28"/>
      <c r="D39" s="28"/>
      <c r="E39" s="28"/>
      <c r="F39" s="28"/>
      <c r="G39" s="28"/>
    </row>
    <row r="40" ht="14.25">
      <c r="A40" s="29" t="s">
        <v>104</v>
      </c>
      <c r="B40" s="28" t="s">
        <v>105</v>
      </c>
      <c r="C40" s="28"/>
      <c r="D40" s="28"/>
      <c r="E40" s="28"/>
      <c r="F40" s="28"/>
      <c r="G40" s="28"/>
    </row>
    <row r="41" ht="14.25">
      <c r="A41" s="29" t="s">
        <v>106</v>
      </c>
      <c r="B41" s="28" t="s">
        <v>107</v>
      </c>
      <c r="C41" s="28"/>
      <c r="D41" s="28"/>
      <c r="E41" s="28"/>
      <c r="F41" s="28"/>
      <c r="G41" s="28"/>
    </row>
    <row r="42" ht="14.25">
      <c r="A42" s="29" t="s">
        <v>108</v>
      </c>
      <c r="B42" s="28" t="s">
        <v>109</v>
      </c>
      <c r="C42" s="28"/>
      <c r="D42" s="28"/>
      <c r="E42" s="28"/>
      <c r="F42" s="28"/>
      <c r="G42" s="28"/>
    </row>
    <row r="43" ht="14.25">
      <c r="A43" s="29" t="s">
        <v>110</v>
      </c>
      <c r="B43" s="28" t="s">
        <v>111</v>
      </c>
      <c r="C43" s="28"/>
      <c r="D43" s="28"/>
      <c r="E43" s="28"/>
      <c r="F43" s="28"/>
      <c r="G43" s="28"/>
    </row>
    <row r="44" ht="14.25">
      <c r="A44" s="29" t="s">
        <v>112</v>
      </c>
      <c r="B44" s="28" t="s">
        <v>113</v>
      </c>
      <c r="C44" s="28"/>
      <c r="D44" s="28"/>
      <c r="E44" s="28"/>
      <c r="F44" s="28"/>
      <c r="G44" s="28"/>
    </row>
    <row r="45" ht="14.25">
      <c r="A45" s="29" t="s">
        <v>114</v>
      </c>
      <c r="B45" s="28" t="s">
        <v>115</v>
      </c>
      <c r="C45" s="28"/>
      <c r="D45" s="28"/>
      <c r="E45" s="28"/>
      <c r="F45" s="28"/>
      <c r="G45" s="28"/>
    </row>
    <row r="46" ht="14.25">
      <c r="A46" s="29" t="s">
        <v>116</v>
      </c>
      <c r="B46" s="28" t="s">
        <v>117</v>
      </c>
      <c r="C46" s="28"/>
      <c r="D46" s="28"/>
      <c r="E46" s="28"/>
      <c r="F46" s="28"/>
      <c r="G46" s="28"/>
    </row>
    <row r="47" ht="14.25">
      <c r="A47" s="29" t="s">
        <v>119</v>
      </c>
      <c r="B47" s="28" t="s">
        <v>120</v>
      </c>
      <c r="C47" s="28"/>
      <c r="D47" s="28"/>
      <c r="E47" s="28"/>
      <c r="F47" s="28"/>
      <c r="G47" s="28"/>
    </row>
    <row r="48" ht="14.25">
      <c r="A48" s="29" t="s">
        <v>121</v>
      </c>
      <c r="B48" s="28" t="s">
        <v>122</v>
      </c>
      <c r="C48" s="28"/>
      <c r="D48" s="28"/>
      <c r="E48" s="28"/>
      <c r="F48" s="28"/>
      <c r="G48" s="28"/>
    </row>
    <row r="49" ht="14.25">
      <c r="A49" s="29" t="s">
        <v>123</v>
      </c>
      <c r="B49" s="28" t="s">
        <v>124</v>
      </c>
      <c r="C49" s="28"/>
      <c r="D49" s="28"/>
      <c r="E49" s="28"/>
      <c r="F49" s="28"/>
      <c r="G49" s="28"/>
    </row>
    <row r="50" ht="14.25">
      <c r="A50" s="29" t="s">
        <v>125</v>
      </c>
      <c r="B50" s="28" t="s">
        <v>126</v>
      </c>
      <c r="C50" s="28"/>
      <c r="D50" s="28"/>
      <c r="E50" s="28"/>
      <c r="F50" s="28"/>
      <c r="G50" s="28"/>
    </row>
    <row r="51" ht="14.25">
      <c r="A51" s="29" t="s">
        <v>127</v>
      </c>
      <c r="B51" s="28" t="s">
        <v>128</v>
      </c>
      <c r="C51" s="28"/>
      <c r="D51" s="28"/>
      <c r="E51" s="28"/>
      <c r="F51" s="28"/>
      <c r="G51" s="28"/>
    </row>
    <row r="52" ht="14.25">
      <c r="A52" s="29" t="s">
        <v>129</v>
      </c>
      <c r="B52" s="28" t="s">
        <v>130</v>
      </c>
      <c r="C52" s="28"/>
      <c r="D52" s="28"/>
      <c r="E52" s="28"/>
      <c r="F52" s="28"/>
      <c r="G52" s="28"/>
    </row>
    <row r="53" ht="14.25">
      <c r="A53" s="29" t="s">
        <v>131</v>
      </c>
      <c r="B53" s="28" t="s">
        <v>132</v>
      </c>
      <c r="C53" s="28"/>
      <c r="D53" s="28"/>
      <c r="E53" s="28"/>
      <c r="F53" s="28"/>
      <c r="G53" s="28"/>
    </row>
    <row r="54" ht="14.25">
      <c r="A54" s="29" t="s">
        <v>133</v>
      </c>
      <c r="B54" s="28" t="s">
        <v>134</v>
      </c>
      <c r="C54" s="28"/>
      <c r="D54" s="28"/>
      <c r="E54" s="28"/>
      <c r="F54" s="28"/>
      <c r="G54" s="28"/>
    </row>
    <row r="55" ht="14.25">
      <c r="A55" s="29" t="s">
        <v>135</v>
      </c>
      <c r="B55" s="28" t="s">
        <v>136</v>
      </c>
      <c r="C55" s="28"/>
      <c r="D55" s="28"/>
      <c r="E55" s="28"/>
      <c r="F55" s="28"/>
      <c r="G55" s="28"/>
    </row>
    <row r="56" ht="14.25">
      <c r="A56" s="29" t="s">
        <v>137</v>
      </c>
      <c r="B56" s="28" t="s">
        <v>138</v>
      </c>
      <c r="C56" s="28"/>
      <c r="D56" s="28"/>
      <c r="E56" s="28"/>
      <c r="F56" s="28"/>
      <c r="G56" s="28"/>
    </row>
    <row r="57" ht="14.25">
      <c r="A57" s="29" t="s">
        <v>139</v>
      </c>
      <c r="B57" s="28" t="s">
        <v>140</v>
      </c>
      <c r="C57" s="28"/>
      <c r="D57" s="28"/>
      <c r="E57" s="28"/>
      <c r="F57" s="28"/>
      <c r="G57" s="28"/>
    </row>
    <row r="58" ht="14.25">
      <c r="A58" s="29" t="s">
        <v>141</v>
      </c>
      <c r="B58" s="28" t="s">
        <v>142</v>
      </c>
      <c r="C58" s="28"/>
      <c r="D58" s="28"/>
      <c r="E58" s="28"/>
      <c r="F58" s="28"/>
      <c r="G58" s="28"/>
    </row>
    <row r="59" ht="14.25">
      <c r="A59" s="29" t="s">
        <v>143</v>
      </c>
      <c r="B59" s="28" t="s">
        <v>144</v>
      </c>
      <c r="C59" s="28"/>
      <c r="D59" s="28"/>
      <c r="E59" s="28"/>
      <c r="F59" s="28"/>
      <c r="G59" s="28"/>
    </row>
    <row r="60" ht="14.25">
      <c r="A60" s="29" t="s">
        <v>145</v>
      </c>
      <c r="B60" s="28" t="s">
        <v>146</v>
      </c>
      <c r="C60" s="28"/>
      <c r="D60" s="28"/>
      <c r="E60" s="28"/>
      <c r="F60" s="28"/>
      <c r="G60" s="28"/>
    </row>
    <row r="61" ht="14.25">
      <c r="A61" s="29" t="s">
        <v>147</v>
      </c>
      <c r="B61" s="28" t="s">
        <v>148</v>
      </c>
      <c r="C61" s="28"/>
      <c r="D61" s="28"/>
      <c r="E61" s="28"/>
      <c r="F61" s="28"/>
      <c r="G61" s="28"/>
    </row>
    <row r="62" ht="14.25">
      <c r="A62" s="29" t="s">
        <v>149</v>
      </c>
      <c r="B62" s="28" t="s">
        <v>150</v>
      </c>
      <c r="C62" s="28"/>
      <c r="D62" s="28"/>
      <c r="E62" s="28"/>
      <c r="F62" s="28"/>
      <c r="G62" s="28"/>
    </row>
    <row r="63" ht="14.25">
      <c r="A63" s="29" t="s">
        <v>151</v>
      </c>
      <c r="B63" s="28" t="s">
        <v>152</v>
      </c>
      <c r="C63" s="28"/>
      <c r="D63" s="28"/>
      <c r="E63" s="28"/>
      <c r="F63" s="28"/>
      <c r="G63" s="28"/>
    </row>
    <row r="64" ht="14.25">
      <c r="A64" s="29" t="s">
        <v>153</v>
      </c>
      <c r="B64" s="28" t="s">
        <v>154</v>
      </c>
      <c r="C64" s="28"/>
      <c r="D64" s="28"/>
      <c r="E64" s="28"/>
      <c r="F64" s="28"/>
      <c r="G64" s="28"/>
    </row>
    <row r="65" ht="12.6">
      <c r="A65" s="29" t="s">
        <v>155</v>
      </c>
      <c r="B65" s="28" t="s">
        <v>156</v>
      </c>
      <c r="C65" s="28"/>
      <c r="D65" s="28"/>
      <c r="E65" s="28"/>
      <c r="F65" s="28"/>
      <c r="G65" s="28"/>
    </row>
    <row r="66" ht="12.6">
      <c r="A66" s="29" t="s">
        <v>157</v>
      </c>
      <c r="B66" s="28" t="s">
        <v>158</v>
      </c>
      <c r="C66" s="28"/>
      <c r="D66" s="28"/>
      <c r="E66" s="28"/>
      <c r="F66" s="28"/>
      <c r="G66" s="28"/>
    </row>
    <row r="67" ht="12.6">
      <c r="A67" s="29" t="s">
        <v>160</v>
      </c>
      <c r="B67" s="28" t="s">
        <v>161</v>
      </c>
      <c r="C67" s="28"/>
      <c r="D67" s="28"/>
      <c r="E67" s="28"/>
      <c r="F67" s="28"/>
      <c r="G67" s="28"/>
    </row>
    <row r="68" ht="12.6">
      <c r="A68" s="29" t="s">
        <v>162</v>
      </c>
      <c r="B68" s="28" t="s">
        <v>163</v>
      </c>
      <c r="C68" s="28"/>
      <c r="D68" s="28"/>
      <c r="E68" s="28"/>
      <c r="F68" s="28"/>
      <c r="G68" s="28"/>
    </row>
    <row r="69" ht="12.6">
      <c r="A69" s="29" t="s">
        <v>164</v>
      </c>
      <c r="B69" s="28" t="s">
        <v>165</v>
      </c>
      <c r="C69" s="28"/>
      <c r="D69" s="28"/>
      <c r="E69" s="28"/>
      <c r="F69" s="28"/>
      <c r="G69" s="28"/>
    </row>
    <row r="70" ht="12.6">
      <c r="A70" s="29" t="s">
        <v>166</v>
      </c>
      <c r="B70" s="28" t="s">
        <v>167</v>
      </c>
      <c r="C70" s="28"/>
      <c r="D70" s="28"/>
      <c r="E70" s="28"/>
      <c r="F70" s="28"/>
      <c r="G70" s="28"/>
    </row>
    <row r="71" ht="12.6">
      <c r="A71" s="29" t="s">
        <v>168</v>
      </c>
      <c r="B71" s="28" t="s">
        <v>169</v>
      </c>
      <c r="C71" s="28"/>
      <c r="D71" s="28"/>
      <c r="E71" s="28"/>
      <c r="F71" s="28"/>
      <c r="G71" s="28"/>
    </row>
    <row r="72" ht="12.6">
      <c r="A72" s="29" t="s">
        <v>170</v>
      </c>
      <c r="B72" s="28" t="s">
        <v>171</v>
      </c>
      <c r="C72" s="28"/>
      <c r="D72" s="28"/>
      <c r="E72" s="28"/>
      <c r="F72" s="28"/>
      <c r="G72" s="28"/>
    </row>
    <row r="73" ht="12.6">
      <c r="A73" s="29" t="s">
        <v>173</v>
      </c>
      <c r="B73" s="28" t="s">
        <v>174</v>
      </c>
      <c r="C73" s="28"/>
      <c r="D73" s="28"/>
      <c r="E73" s="28"/>
      <c r="F73" s="28"/>
      <c r="G73" s="28"/>
    </row>
    <row r="74" ht="12.6">
      <c r="A74" s="29" t="s">
        <v>175</v>
      </c>
      <c r="B74" s="28" t="s">
        <v>176</v>
      </c>
      <c r="C74" s="28"/>
      <c r="D74" s="28"/>
      <c r="E74" s="28"/>
      <c r="F74" s="28"/>
      <c r="G74" s="28"/>
    </row>
    <row r="75" ht="12.6">
      <c r="A75" s="29" t="s">
        <v>177</v>
      </c>
      <c r="B75" s="28" t="s">
        <v>178</v>
      </c>
      <c r="C75" s="28"/>
      <c r="D75" s="28"/>
      <c r="E75" s="28"/>
      <c r="F75" s="28"/>
      <c r="G75" s="28"/>
    </row>
    <row r="76" ht="12.6">
      <c r="A76" s="29"/>
      <c r="B76" s="28"/>
      <c r="C76" s="28"/>
      <c r="D76" s="28"/>
    </row>
    <row r="77" ht="12.6">
      <c r="A77" s="29"/>
      <c r="B77" s="28"/>
      <c r="C77" s="28"/>
      <c r="D77" s="28"/>
    </row>
    <row r="78" ht="12.6">
      <c r="A78" s="29"/>
      <c r="B78" s="28"/>
      <c r="C78" s="28"/>
      <c r="D78" s="28"/>
    </row>
    <row r="79" ht="12.6">
      <c r="A79" s="29"/>
      <c r="B79" s="28"/>
      <c r="C79" s="28"/>
      <c r="D79" s="28"/>
    </row>
    <row r="80" ht="12.6">
      <c r="A80" s="29"/>
      <c r="B80" s="28"/>
      <c r="C80" s="28"/>
      <c r="D80" s="28"/>
    </row>
    <row r="81" ht="12.6">
      <c r="A81" s="29"/>
      <c r="B81" s="28"/>
      <c r="C81" s="28"/>
      <c r="D81" s="28"/>
    </row>
    <row r="82" ht="12.6">
      <c r="A82" s="29"/>
      <c r="B82" s="28"/>
      <c r="C82" s="28"/>
      <c r="D82" s="28"/>
    </row>
    <row r="83" ht="12.6">
      <c r="A83" s="29"/>
      <c r="B83" s="28"/>
      <c r="C83" s="28"/>
      <c r="D83" s="28"/>
    </row>
    <row r="84" ht="12.6">
      <c r="A84" s="29"/>
      <c r="B84" s="28"/>
      <c r="C84" s="28"/>
      <c r="D84" s="28"/>
    </row>
    <row r="85" ht="12.6">
      <c r="A85" s="29"/>
      <c r="B85" s="28"/>
      <c r="C85" s="28"/>
      <c r="D85" s="28"/>
    </row>
    <row r="86" ht="12.6">
      <c r="A86" s="29"/>
      <c r="B86" s="28"/>
      <c r="C86" s="28"/>
      <c r="D86" s="28"/>
    </row>
    <row r="87" ht="12.6">
      <c r="A87" s="29"/>
      <c r="B87" s="28"/>
      <c r="C87" s="28"/>
      <c r="D87" s="28"/>
    </row>
    <row r="88" ht="12.6">
      <c r="A88" s="29"/>
      <c r="B88" s="28"/>
      <c r="C88" s="28"/>
      <c r="D88" s="28"/>
    </row>
    <row r="89" ht="12.6">
      <c r="A89" s="29"/>
      <c r="B89" s="28"/>
      <c r="C89" s="28"/>
      <c r="D89" s="28"/>
    </row>
    <row r="90" ht="12.6">
      <c r="A90" s="29"/>
      <c r="B90" s="28"/>
      <c r="C90" s="28"/>
      <c r="D90" s="28"/>
    </row>
    <row r="91" ht="12.6">
      <c r="A91" s="29"/>
      <c r="B91" s="28"/>
      <c r="C91" s="28"/>
      <c r="D91" s="28"/>
    </row>
    <row r="92" ht="12.6">
      <c r="A92" s="29"/>
      <c r="B92" s="28"/>
      <c r="C92" s="28"/>
      <c r="D92" s="28"/>
    </row>
    <row r="93" ht="12.6">
      <c r="A93" s="29"/>
      <c r="B93" s="28"/>
      <c r="C93" s="28"/>
      <c r="D93" s="28"/>
    </row>
    <row r="94" ht="12.6">
      <c r="A94" s="29"/>
      <c r="B94" s="28"/>
      <c r="C94" s="28"/>
      <c r="D94" s="28"/>
    </row>
    <row r="95" ht="12.6">
      <c r="A95" s="29"/>
      <c r="B95" s="28"/>
      <c r="C95" s="28"/>
      <c r="D95" s="28"/>
    </row>
    <row r="96" ht="12.6">
      <c r="A96" s="29"/>
      <c r="B96" s="28"/>
      <c r="C96" s="28"/>
      <c r="D96" s="28"/>
    </row>
    <row r="97" ht="12.6">
      <c r="A97" s="29"/>
      <c r="B97" s="28"/>
      <c r="C97" s="28"/>
      <c r="D97" s="28"/>
    </row>
    <row r="98" ht="12.6">
      <c r="A98" s="29"/>
      <c r="B98" s="28"/>
      <c r="C98" s="28"/>
      <c r="D98" s="28"/>
    </row>
    <row r="99" ht="12.6">
      <c r="A99" s="29"/>
      <c r="B99" s="28"/>
      <c r="C99" s="28"/>
      <c r="D99" s="28"/>
    </row>
    <row r="100" ht="12.6">
      <c r="A100" s="29"/>
      <c r="B100" s="28"/>
      <c r="C100" s="28"/>
      <c r="D100" s="28"/>
    </row>
    <row r="101" ht="12.6">
      <c r="A101" s="29"/>
      <c r="B101" s="28"/>
      <c r="C101" s="28"/>
      <c r="D101" s="28"/>
    </row>
    <row r="102" ht="12.6">
      <c r="A102" s="29"/>
      <c r="B102" s="28"/>
      <c r="C102" s="28"/>
      <c r="D102" s="28"/>
    </row>
    <row r="103" ht="12.6">
      <c r="A103" s="29"/>
      <c r="B103" s="28"/>
      <c r="C103" s="28"/>
      <c r="D103" s="28"/>
    </row>
    <row r="104" ht="12.6">
      <c r="A104" s="29"/>
      <c r="B104" s="28"/>
      <c r="C104" s="28"/>
      <c r="D104" s="28"/>
    </row>
    <row r="105" ht="12.6">
      <c r="A105" s="29"/>
      <c r="B105" s="28"/>
      <c r="C105" s="28"/>
      <c r="D105" s="28"/>
    </row>
    <row r="106" ht="12.6">
      <c r="A106" s="29"/>
      <c r="B106" s="28"/>
      <c r="C106" s="28"/>
      <c r="D106" s="28"/>
    </row>
    <row r="107" ht="12.6">
      <c r="A107" s="29"/>
      <c r="B107" s="28"/>
      <c r="C107" s="28"/>
      <c r="D107" s="28"/>
    </row>
    <row r="108" ht="12.6">
      <c r="A108" s="29"/>
      <c r="B108" s="28"/>
      <c r="C108" s="28"/>
      <c r="D108" s="28"/>
    </row>
    <row r="109" ht="12.6">
      <c r="A109" s="29"/>
      <c r="B109" s="28"/>
      <c r="C109" s="28"/>
      <c r="D109" s="28"/>
    </row>
    <row r="110" ht="12.6">
      <c r="A110" s="29"/>
      <c r="B110" s="28"/>
      <c r="C110" s="28"/>
      <c r="D110" s="28"/>
    </row>
    <row r="111" ht="12.6">
      <c r="A111" s="29"/>
      <c r="B111" s="28"/>
      <c r="C111" s="28"/>
      <c r="D111" s="28"/>
    </row>
    <row r="112" ht="12.6">
      <c r="A112" s="29"/>
      <c r="B112" s="28"/>
      <c r="C112" s="28"/>
      <c r="D112" s="28"/>
    </row>
    <row r="113" ht="12.6">
      <c r="A113" s="29"/>
      <c r="B113" s="28"/>
      <c r="C113" s="28"/>
      <c r="D113" s="28"/>
    </row>
    <row r="114" ht="12.6">
      <c r="A114" s="29"/>
      <c r="B114" s="28"/>
      <c r="C114" s="28"/>
      <c r="D114" s="28"/>
    </row>
    <row r="115" ht="12.6">
      <c r="A115" s="29"/>
      <c r="B115" s="28"/>
      <c r="C115" s="28"/>
      <c r="D115" s="28"/>
    </row>
    <row r="116" ht="12.6">
      <c r="A116" s="29"/>
      <c r="B116" s="28"/>
      <c r="C116" s="28"/>
      <c r="D116" s="28"/>
    </row>
    <row r="117" ht="12.6">
      <c r="A117" s="29"/>
      <c r="B117" s="28"/>
      <c r="C117" s="28"/>
      <c r="D117" s="28"/>
    </row>
    <row r="118" ht="12.6">
      <c r="A118" s="29"/>
      <c r="B118" s="28"/>
      <c r="C118" s="28"/>
      <c r="D118" s="28"/>
    </row>
    <row r="119" ht="12.6">
      <c r="A119" s="29"/>
      <c r="B119" s="28"/>
      <c r="C119" s="28"/>
      <c r="D119" s="28"/>
    </row>
    <row r="120" ht="12.6">
      <c r="A120" s="29"/>
      <c r="B120" s="28"/>
      <c r="C120" s="28"/>
      <c r="D120" s="28"/>
    </row>
    <row r="121" ht="12.6">
      <c r="A121" s="29"/>
      <c r="B121" s="28"/>
      <c r="C121" s="28"/>
      <c r="D121" s="28"/>
    </row>
    <row r="122" ht="12.6">
      <c r="A122" s="29"/>
      <c r="B122" s="28"/>
      <c r="C122" s="28"/>
      <c r="D122" s="28"/>
    </row>
    <row r="123" ht="12.6">
      <c r="A123" s="29"/>
      <c r="B123" s="28"/>
      <c r="C123" s="28"/>
      <c r="D123" s="28"/>
    </row>
    <row r="124" ht="12.6">
      <c r="A124" s="29"/>
      <c r="B124" s="28"/>
      <c r="C124" s="28"/>
      <c r="D124" s="28"/>
    </row>
    <row r="125" ht="12.6">
      <c r="A125" s="29"/>
      <c r="B125" s="28"/>
      <c r="C125" s="28"/>
      <c r="D125" s="28"/>
    </row>
    <row r="126" ht="12.6">
      <c r="A126" s="29"/>
      <c r="B126" s="28"/>
      <c r="C126" s="28"/>
      <c r="D126" s="28"/>
    </row>
    <row r="127" ht="12.6">
      <c r="A127" s="29"/>
      <c r="B127" s="28"/>
      <c r="C127" s="28"/>
      <c r="D127" s="28"/>
    </row>
    <row r="128" ht="12.6">
      <c r="A128" s="29"/>
      <c r="B128" s="28"/>
      <c r="C128" s="28"/>
      <c r="D128" s="28"/>
    </row>
    <row r="129" ht="12.6">
      <c r="A129" s="29"/>
      <c r="B129" s="28"/>
      <c r="C129" s="28"/>
      <c r="D129" s="28"/>
    </row>
    <row r="130" ht="12.6">
      <c r="A130" s="29"/>
      <c r="B130" s="28"/>
      <c r="C130" s="28"/>
      <c r="D130" s="28"/>
    </row>
    <row r="131" ht="12.6">
      <c r="A131" s="29"/>
      <c r="B131" s="28"/>
      <c r="C131" s="28"/>
      <c r="D131" s="28"/>
    </row>
    <row r="132" ht="12.6">
      <c r="A132" s="29"/>
      <c r="B132" s="28"/>
      <c r="C132" s="28"/>
      <c r="D132" s="28"/>
    </row>
    <row r="133" ht="12.6">
      <c r="A133" s="29"/>
      <c r="B133" s="28"/>
      <c r="C133" s="28"/>
      <c r="D133" s="28"/>
    </row>
    <row r="134" ht="12.6">
      <c r="A134" s="29"/>
      <c r="B134" s="28"/>
      <c r="C134" s="28"/>
      <c r="D134" s="28"/>
    </row>
    <row r="135" ht="12.6">
      <c r="A135" s="29"/>
      <c r="B135" s="28"/>
      <c r="C135" s="28"/>
      <c r="D135" s="28"/>
    </row>
    <row r="136" ht="12.6">
      <c r="A136" s="29"/>
      <c r="B136" s="28"/>
      <c r="C136" s="28"/>
      <c r="D136" s="28"/>
    </row>
    <row r="137" ht="12.6">
      <c r="A137" s="29"/>
      <c r="B137" s="28"/>
      <c r="C137" s="28"/>
      <c r="D137" s="28"/>
    </row>
    <row r="138" ht="12.6">
      <c r="A138" s="29"/>
      <c r="B138" s="28"/>
      <c r="C138" s="28"/>
      <c r="D138" s="28"/>
    </row>
    <row r="139" ht="12.6">
      <c r="A139" s="29"/>
      <c r="B139" s="28"/>
      <c r="C139" s="28"/>
      <c r="D139" s="28"/>
    </row>
    <row r="140" ht="12.6">
      <c r="A140" s="29"/>
      <c r="B140" s="28"/>
      <c r="C140" s="28"/>
      <c r="D140" s="28"/>
    </row>
    <row r="141" ht="12.6">
      <c r="A141" s="29"/>
      <c r="B141" s="28"/>
      <c r="C141" s="28"/>
      <c r="D141" s="28"/>
    </row>
    <row r="142" ht="12.6">
      <c r="A142" s="29"/>
      <c r="B142" s="28"/>
      <c r="C142" s="28"/>
      <c r="D142" s="28"/>
    </row>
    <row r="143" ht="12.6">
      <c r="A143" s="29"/>
      <c r="B143" s="28"/>
      <c r="C143" s="28"/>
      <c r="D143" s="28"/>
    </row>
    <row r="144" ht="12.6">
      <c r="A144" s="29"/>
      <c r="B144" s="28"/>
      <c r="C144" s="28"/>
      <c r="D144" s="28"/>
    </row>
    <row r="145" ht="12.6">
      <c r="A145" s="29"/>
      <c r="B145" s="28"/>
      <c r="C145" s="28"/>
      <c r="D145" s="28"/>
    </row>
    <row r="146" ht="12.6">
      <c r="A146" s="29"/>
      <c r="B146" s="28"/>
      <c r="C146" s="28"/>
      <c r="D146" s="28"/>
    </row>
    <row r="147" ht="12.6">
      <c r="A147" s="29"/>
      <c r="B147" s="28"/>
      <c r="C147" s="28"/>
      <c r="D147" s="28"/>
    </row>
    <row r="148" ht="12.6">
      <c r="A148" s="29"/>
      <c r="B148" s="28"/>
      <c r="C148" s="28"/>
      <c r="D148" s="28"/>
    </row>
    <row r="149" ht="12.6">
      <c r="A149" s="29"/>
      <c r="B149" s="28"/>
      <c r="C149" s="28"/>
      <c r="D149" s="28"/>
    </row>
    <row r="150" ht="12.6">
      <c r="A150" s="29"/>
      <c r="B150" s="28"/>
      <c r="C150" s="28"/>
      <c r="D150" s="28"/>
    </row>
    <row r="151" ht="12.6">
      <c r="A151" s="29"/>
      <c r="B151" s="28"/>
      <c r="C151" s="28"/>
      <c r="D151" s="28"/>
    </row>
    <row r="152" ht="12.6">
      <c r="A152" s="29"/>
      <c r="B152" s="28"/>
      <c r="C152" s="28"/>
      <c r="D152" s="28"/>
    </row>
    <row r="153" ht="12.6">
      <c r="A153" s="29"/>
      <c r="B153" s="28"/>
      <c r="C153" s="28"/>
      <c r="D153" s="28"/>
    </row>
    <row r="154" ht="12.6">
      <c r="A154" s="29"/>
      <c r="B154" s="28"/>
      <c r="C154" s="28"/>
      <c r="D154" s="28"/>
    </row>
    <row r="155" ht="12.6">
      <c r="A155" s="29"/>
      <c r="B155" s="28"/>
      <c r="C155" s="28"/>
      <c r="D155" s="28"/>
    </row>
    <row r="156" ht="12.6">
      <c r="A156" s="29"/>
      <c r="B156" s="28"/>
      <c r="C156" s="28"/>
      <c r="D156" s="28"/>
    </row>
    <row r="157" ht="12.6">
      <c r="A157" s="29"/>
      <c r="B157" s="28"/>
      <c r="C157" s="28"/>
      <c r="D157" s="28"/>
    </row>
    <row r="158" ht="12.6">
      <c r="A158" s="29"/>
      <c r="B158" s="28"/>
      <c r="C158" s="28"/>
      <c r="D158" s="28"/>
    </row>
    <row r="159" ht="12.6">
      <c r="A159" s="29"/>
      <c r="B159" s="28"/>
      <c r="C159" s="28"/>
      <c r="D159" s="28"/>
    </row>
    <row r="160" ht="12.6">
      <c r="A160" s="29"/>
      <c r="B160" s="28"/>
      <c r="C160" s="28"/>
      <c r="D160" s="28"/>
    </row>
    <row r="161" ht="12.6">
      <c r="A161" s="29"/>
      <c r="B161" s="28"/>
      <c r="C161" s="28"/>
      <c r="D161" s="28"/>
    </row>
    <row r="162" ht="12.6">
      <c r="A162" s="29"/>
      <c r="B162" s="28"/>
      <c r="C162" s="28"/>
      <c r="D162" s="28"/>
    </row>
    <row r="163" ht="12.6">
      <c r="A163" s="29"/>
      <c r="B163" s="28"/>
      <c r="C163" s="28"/>
      <c r="D163" s="28"/>
    </row>
    <row r="164" ht="12.6">
      <c r="A164" s="29"/>
      <c r="B164" s="28"/>
      <c r="C164" s="28"/>
      <c r="D164" s="28"/>
    </row>
    <row r="165" ht="12.6">
      <c r="A165" s="29"/>
      <c r="B165" s="28"/>
      <c r="C165" s="28"/>
      <c r="D165" s="28"/>
    </row>
    <row r="166" ht="12.6">
      <c r="A166" s="29"/>
      <c r="B166" s="28"/>
      <c r="C166" s="28"/>
      <c r="D166" s="28"/>
    </row>
    <row r="167" ht="12.6">
      <c r="A167" s="29"/>
      <c r="B167" s="28"/>
      <c r="C167" s="28"/>
      <c r="D167" s="28"/>
    </row>
    <row r="168" ht="12.6">
      <c r="A168" s="29"/>
      <c r="B168" s="28"/>
      <c r="C168" s="28"/>
      <c r="D168" s="28"/>
    </row>
    <row r="169" ht="12.6">
      <c r="A169" s="29"/>
      <c r="B169" s="28"/>
      <c r="C169" s="28"/>
      <c r="D169" s="28"/>
    </row>
    <row r="170" ht="12.6">
      <c r="A170" s="29"/>
      <c r="B170" s="28"/>
      <c r="C170" s="28"/>
      <c r="D170" s="28"/>
    </row>
    <row r="171" ht="12.6">
      <c r="A171" s="29"/>
      <c r="B171" s="28"/>
      <c r="C171" s="28"/>
      <c r="D171" s="28"/>
    </row>
    <row r="172" ht="12.6">
      <c r="A172" s="29"/>
      <c r="B172" s="28"/>
      <c r="C172" s="28"/>
      <c r="D172" s="28"/>
    </row>
    <row r="173" ht="12.6">
      <c r="A173" s="29"/>
      <c r="B173" s="28"/>
      <c r="C173" s="28"/>
      <c r="D173" s="28"/>
    </row>
    <row r="174" ht="12.6">
      <c r="A174" s="29"/>
      <c r="B174" s="28"/>
      <c r="C174" s="28"/>
      <c r="D174" s="28"/>
    </row>
    <row r="175" ht="12.6">
      <c r="A175" s="29"/>
      <c r="B175" s="28"/>
      <c r="C175" s="28"/>
      <c r="D175" s="28"/>
    </row>
    <row r="176" ht="12.6">
      <c r="A176" s="29"/>
      <c r="B176" s="28"/>
      <c r="C176" s="28"/>
      <c r="D176" s="28"/>
    </row>
    <row r="177" ht="12.6">
      <c r="A177" s="29"/>
      <c r="B177" s="28"/>
      <c r="C177" s="28"/>
      <c r="D177" s="28"/>
    </row>
    <row r="178" ht="12.6">
      <c r="A178" s="29"/>
      <c r="B178" s="28"/>
      <c r="C178" s="28"/>
      <c r="D178" s="28"/>
    </row>
    <row r="179" ht="12.6">
      <c r="A179" s="29"/>
      <c r="B179" s="28"/>
      <c r="C179" s="28"/>
      <c r="D179" s="28"/>
    </row>
    <row r="180" ht="12.6">
      <c r="A180" s="29"/>
      <c r="B180" s="28"/>
      <c r="C180" s="28"/>
      <c r="D180" s="28"/>
    </row>
    <row r="181" ht="12.6">
      <c r="A181" s="29"/>
      <c r="B181" s="28"/>
      <c r="C181" s="28"/>
      <c r="D181" s="28"/>
    </row>
    <row r="182" ht="12.6">
      <c r="A182" s="29"/>
      <c r="B182" s="28"/>
      <c r="C182" s="28"/>
      <c r="D182" s="28"/>
    </row>
    <row r="183" ht="12.6">
      <c r="A183" s="29"/>
      <c r="B183" s="28"/>
      <c r="C183" s="28"/>
      <c r="D183" s="28"/>
    </row>
    <row r="184" ht="12.6">
      <c r="A184" s="29"/>
      <c r="B184" s="28"/>
      <c r="C184" s="28"/>
      <c r="D184" s="28"/>
    </row>
    <row r="185" ht="12.6">
      <c r="A185" s="29"/>
      <c r="B185" s="28"/>
      <c r="C185" s="28"/>
      <c r="D185" s="28"/>
    </row>
    <row r="186" ht="12.6">
      <c r="A186" s="29"/>
      <c r="B186" s="28"/>
      <c r="C186" s="28"/>
      <c r="D186" s="28"/>
    </row>
    <row r="187" ht="12.6">
      <c r="A187" s="29"/>
      <c r="B187" s="28"/>
      <c r="C187" s="28"/>
      <c r="D187" s="28"/>
    </row>
    <row r="188" ht="12.6">
      <c r="A188" s="29"/>
      <c r="B188" s="28"/>
      <c r="C188" s="28"/>
      <c r="D188" s="28"/>
    </row>
    <row r="189" ht="12.6">
      <c r="A189" s="29"/>
      <c r="B189" s="28"/>
      <c r="C189" s="28"/>
      <c r="D189" s="28"/>
    </row>
    <row r="190" ht="12.6">
      <c r="A190" s="29"/>
      <c r="B190" s="28"/>
      <c r="C190" s="28"/>
      <c r="D190" s="28"/>
    </row>
    <row r="191" ht="12.6">
      <c r="A191" s="29"/>
      <c r="B191" s="28"/>
      <c r="C191" s="28"/>
      <c r="D191" s="28"/>
    </row>
    <row r="192" ht="12.6">
      <c r="A192" s="29"/>
      <c r="B192" s="28"/>
      <c r="C192" s="28"/>
      <c r="D192" s="28"/>
    </row>
    <row r="193" ht="12.6">
      <c r="A193" s="29"/>
      <c r="B193" s="28"/>
      <c r="C193" s="28"/>
      <c r="D193" s="28"/>
    </row>
    <row r="194" ht="12.6">
      <c r="A194" s="29"/>
      <c r="B194" s="28"/>
      <c r="C194" s="28"/>
      <c r="D194" s="28"/>
    </row>
    <row r="195" ht="12.6">
      <c r="A195" s="29"/>
      <c r="B195" s="28"/>
      <c r="C195" s="28"/>
      <c r="D195" s="28"/>
    </row>
    <row r="196" ht="12.6">
      <c r="A196" s="29"/>
      <c r="B196" s="28"/>
      <c r="C196" s="28"/>
      <c r="D196" s="28"/>
    </row>
    <row r="197" ht="12.6">
      <c r="A197" s="29"/>
      <c r="B197" s="28"/>
      <c r="C197" s="28"/>
      <c r="D197" s="28"/>
    </row>
    <row r="198" ht="12.6">
      <c r="A198" s="29"/>
      <c r="B198" s="28"/>
      <c r="C198" s="28"/>
      <c r="D198" s="28"/>
    </row>
    <row r="199" ht="12.6">
      <c r="A199" s="29"/>
      <c r="B199" s="28"/>
      <c r="C199" s="28"/>
      <c r="D199" s="28"/>
    </row>
    <row r="200" ht="12.6">
      <c r="A200" s="29"/>
      <c r="B200" s="28"/>
      <c r="C200" s="28"/>
      <c r="D200" s="28"/>
    </row>
    <row r="201" ht="12.6">
      <c r="A201" s="29"/>
      <c r="B201" s="28"/>
      <c r="C201" s="28"/>
      <c r="D201" s="28"/>
    </row>
    <row r="202" ht="12.6">
      <c r="A202" s="29"/>
      <c r="B202" s="28"/>
      <c r="C202" s="28"/>
      <c r="D202" s="28"/>
    </row>
    <row r="203" ht="12.6">
      <c r="A203" s="29"/>
      <c r="B203" s="28"/>
      <c r="C203" s="28"/>
      <c r="D203" s="28"/>
    </row>
    <row r="204" ht="12.6">
      <c r="A204" s="29"/>
      <c r="B204" s="28"/>
      <c r="C204" s="28"/>
      <c r="D204" s="28"/>
    </row>
    <row r="205" ht="12.6">
      <c r="A205" s="29"/>
      <c r="B205" s="28"/>
      <c r="C205" s="28"/>
      <c r="D205" s="28"/>
    </row>
    <row r="206" ht="12.6">
      <c r="A206" s="29"/>
      <c r="B206" s="28"/>
      <c r="C206" s="28"/>
      <c r="D206" s="28"/>
    </row>
    <row r="207" ht="12.6">
      <c r="A207" s="29"/>
      <c r="B207" s="28"/>
      <c r="C207" s="28"/>
      <c r="D207" s="28"/>
    </row>
    <row r="208" ht="12.6">
      <c r="A208" s="29"/>
      <c r="B208" s="28"/>
      <c r="C208" s="28"/>
      <c r="D208" s="28"/>
    </row>
    <row r="209" ht="12.6">
      <c r="A209" s="29"/>
      <c r="B209" s="28"/>
      <c r="C209" s="28"/>
      <c r="D209" s="28"/>
    </row>
    <row r="210" ht="12.6">
      <c r="A210" s="29"/>
      <c r="B210" s="28"/>
      <c r="C210" s="28"/>
      <c r="D210" s="28"/>
    </row>
    <row r="211" ht="12.6">
      <c r="A211" s="29"/>
      <c r="B211" s="28"/>
      <c r="C211" s="28"/>
      <c r="D211" s="28"/>
    </row>
    <row r="212" ht="12.6">
      <c r="A212" s="29"/>
      <c r="B212" s="28"/>
      <c r="C212" s="28"/>
      <c r="D212" s="28"/>
    </row>
    <row r="213" ht="12.6">
      <c r="A213" s="29"/>
      <c r="B213" s="28"/>
      <c r="C213" s="28"/>
      <c r="D213" s="28"/>
    </row>
    <row r="214" ht="12.6">
      <c r="A214" s="29"/>
      <c r="B214" s="28"/>
      <c r="C214" s="28"/>
      <c r="D214" s="28"/>
    </row>
    <row r="215" ht="12.6">
      <c r="A215" s="29"/>
      <c r="B215" s="28"/>
      <c r="C215" s="28"/>
      <c r="D215" s="28"/>
    </row>
    <row r="216" ht="12.6">
      <c r="A216" s="29"/>
      <c r="B216" s="28"/>
      <c r="C216" s="28"/>
      <c r="D216" s="28"/>
    </row>
    <row r="217" ht="12.6">
      <c r="A217" s="29"/>
      <c r="B217" s="28"/>
      <c r="C217" s="28"/>
      <c r="D217" s="28"/>
    </row>
    <row r="218" ht="12.6">
      <c r="A218" s="29"/>
      <c r="B218" s="28"/>
      <c r="C218" s="28"/>
      <c r="D218" s="28"/>
    </row>
    <row r="219" ht="12.6">
      <c r="A219" s="29"/>
      <c r="B219" s="28"/>
      <c r="C219" s="28"/>
      <c r="D219" s="28"/>
    </row>
    <row r="220" ht="12.6">
      <c r="A220" s="29"/>
      <c r="B220" s="28"/>
      <c r="C220" s="28"/>
      <c r="D220" s="28"/>
    </row>
    <row r="221" ht="12.6">
      <c r="A221" s="29"/>
      <c r="B221" s="28"/>
      <c r="C221" s="28"/>
      <c r="D221" s="28"/>
    </row>
    <row r="222" ht="12.6">
      <c r="A222" s="29"/>
      <c r="B222" s="28"/>
      <c r="C222" s="28"/>
      <c r="D222" s="28"/>
    </row>
    <row r="223" ht="12.6">
      <c r="A223" s="29"/>
      <c r="B223" s="28"/>
      <c r="C223" s="28"/>
      <c r="D223" s="28"/>
    </row>
    <row r="224" ht="12.6">
      <c r="A224" s="29"/>
      <c r="B224" s="28"/>
      <c r="C224" s="28"/>
      <c r="D224" s="28"/>
    </row>
    <row r="225" ht="12.6">
      <c r="A225" s="29"/>
      <c r="B225" s="28"/>
      <c r="C225" s="28"/>
      <c r="D225" s="28"/>
    </row>
    <row r="226" ht="12.6">
      <c r="A226" s="29"/>
      <c r="B226" s="28"/>
      <c r="C226" s="28"/>
      <c r="D226" s="28"/>
    </row>
    <row r="227" ht="12.6">
      <c r="A227" s="29"/>
      <c r="B227" s="28"/>
      <c r="C227" s="28"/>
      <c r="D227" s="28"/>
    </row>
    <row r="228" ht="12.6">
      <c r="A228" s="29"/>
      <c r="B228" s="28"/>
      <c r="C228" s="28"/>
      <c r="D228" s="28"/>
    </row>
    <row r="229" ht="12.6">
      <c r="A229" s="29"/>
      <c r="B229" s="28"/>
      <c r="C229" s="28"/>
      <c r="D229" s="28"/>
    </row>
    <row r="230" ht="12.6">
      <c r="A230" s="29"/>
      <c r="B230" s="28"/>
      <c r="C230" s="28"/>
      <c r="D230" s="28"/>
    </row>
    <row r="231" ht="12.6">
      <c r="A231" s="29"/>
      <c r="B231" s="28"/>
      <c r="C231" s="28"/>
      <c r="D231" s="28"/>
    </row>
    <row r="232" ht="12.6">
      <c r="A232" s="29"/>
      <c r="B232" s="28"/>
      <c r="C232" s="28"/>
      <c r="D232" s="28"/>
    </row>
    <row r="233" ht="12.6">
      <c r="A233" s="29"/>
      <c r="B233" s="28"/>
      <c r="C233" s="28"/>
      <c r="D233" s="28"/>
    </row>
    <row r="234" ht="12.6">
      <c r="A234" s="29"/>
      <c r="B234" s="28"/>
      <c r="C234" s="28"/>
      <c r="D234" s="28"/>
    </row>
    <row r="235" ht="12.6">
      <c r="A235" s="29"/>
      <c r="B235" s="28"/>
      <c r="C235" s="28"/>
      <c r="D235" s="28"/>
    </row>
    <row r="236" ht="12.6">
      <c r="A236" s="29"/>
      <c r="B236" s="28"/>
      <c r="C236" s="28"/>
      <c r="D236" s="28"/>
    </row>
    <row r="237" ht="12.6">
      <c r="A237" s="29"/>
      <c r="B237" s="28"/>
      <c r="C237" s="28"/>
      <c r="D237" s="28"/>
    </row>
    <row r="238" ht="12.6">
      <c r="A238" s="29"/>
      <c r="B238" s="28"/>
      <c r="C238" s="28"/>
      <c r="D238" s="28"/>
    </row>
    <row r="239" ht="12.6">
      <c r="A239" s="29"/>
      <c r="B239" s="28"/>
      <c r="C239" s="28"/>
      <c r="D239" s="28"/>
    </row>
    <row r="240" ht="12.6">
      <c r="A240" s="29"/>
      <c r="B240" s="28"/>
      <c r="C240" s="28"/>
      <c r="D240" s="28"/>
    </row>
    <row r="241" ht="12.6">
      <c r="A241" s="29"/>
      <c r="B241" s="28"/>
      <c r="C241" s="28"/>
      <c r="D241" s="28"/>
    </row>
    <row r="242" ht="12.6">
      <c r="A242" s="29"/>
      <c r="B242" s="28"/>
      <c r="C242" s="28"/>
      <c r="D242" s="28"/>
    </row>
    <row r="243" ht="12.6">
      <c r="A243" s="29"/>
      <c r="B243" s="28"/>
      <c r="C243" s="28"/>
      <c r="D243" s="28"/>
    </row>
    <row r="244" ht="12.6">
      <c r="A244" s="29"/>
      <c r="B244" s="28"/>
      <c r="C244" s="28"/>
      <c r="D244" s="28"/>
    </row>
    <row r="245" ht="12.6">
      <c r="A245" s="29"/>
      <c r="B245" s="28"/>
      <c r="C245" s="28"/>
      <c r="D245" s="28"/>
    </row>
    <row r="246" ht="12.6">
      <c r="A246" s="29"/>
      <c r="B246" s="28"/>
      <c r="C246" s="28"/>
      <c r="D246" s="28"/>
    </row>
    <row r="247" ht="12.6">
      <c r="A247" s="29"/>
      <c r="B247" s="28"/>
      <c r="C247" s="28"/>
      <c r="D247" s="28"/>
    </row>
    <row r="248" ht="12.6">
      <c r="A248" s="29"/>
      <c r="B248" s="28"/>
      <c r="C248" s="28"/>
      <c r="D248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revision>3</cp:revision>
  <dcterms:created xsi:type="dcterms:W3CDTF">2022-06-26T10:00:28Z</dcterms:created>
  <dcterms:modified xsi:type="dcterms:W3CDTF">2025-07-27T19:36:41Z</dcterms:modified>
</cp:coreProperties>
</file>