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.privitera\Desktop\"/>
    </mc:Choice>
  </mc:AlternateContent>
  <xr:revisionPtr revIDLastSave="0" documentId="13_ncr:1_{347BCEF4-EDE3-471E-9DEB-60A3F24650B6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pg85e" sheetId="1" r:id="rId1"/>
    <sheet name="r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71" i="1" l="1"/>
  <c r="I26" i="1" l="1"/>
  <c r="I34" i="1"/>
  <c r="I37" i="1"/>
  <c r="I42" i="1"/>
  <c r="I45" i="1"/>
  <c r="I50" i="1"/>
  <c r="I53" i="1"/>
  <c r="I58" i="1"/>
  <c r="I61" i="1"/>
  <c r="I66" i="1"/>
  <c r="I69" i="1"/>
  <c r="I74" i="1"/>
  <c r="I77" i="1"/>
  <c r="I82" i="1"/>
  <c r="I85" i="1"/>
  <c r="I90" i="1"/>
  <c r="I93" i="1"/>
  <c r="I98" i="1"/>
  <c r="I101" i="1"/>
  <c r="I106" i="1"/>
  <c r="I109" i="1"/>
  <c r="I114" i="1"/>
  <c r="I117" i="1"/>
  <c r="I122" i="1"/>
  <c r="I125" i="1"/>
  <c r="I130" i="1"/>
  <c r="I133" i="1"/>
  <c r="I138" i="1"/>
  <c r="I141" i="1"/>
  <c r="I146" i="1"/>
  <c r="I149" i="1"/>
  <c r="I154" i="1"/>
  <c r="I157" i="1"/>
  <c r="I162" i="1"/>
  <c r="I165" i="1"/>
  <c r="I170" i="1"/>
  <c r="I173" i="1"/>
  <c r="I20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" i="2"/>
  <c r="I3" i="1"/>
  <c r="I4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7" i="1"/>
  <c r="I28" i="1"/>
  <c r="I29" i="1"/>
  <c r="I30" i="1"/>
  <c r="I31" i="1"/>
  <c r="I32" i="1"/>
  <c r="I33" i="1"/>
  <c r="I35" i="1"/>
  <c r="I36" i="1"/>
  <c r="I38" i="1"/>
  <c r="I39" i="1"/>
  <c r="I40" i="1"/>
  <c r="I41" i="1"/>
  <c r="I43" i="1"/>
  <c r="I44" i="1"/>
  <c r="I46" i="1"/>
  <c r="I47" i="1"/>
  <c r="I48" i="1"/>
  <c r="I49" i="1"/>
  <c r="I51" i="1"/>
  <c r="I52" i="1"/>
  <c r="I54" i="1"/>
  <c r="I55" i="1"/>
  <c r="I56" i="1"/>
  <c r="I57" i="1"/>
  <c r="I59" i="1"/>
  <c r="I60" i="1"/>
  <c r="I62" i="1"/>
  <c r="I63" i="1"/>
  <c r="I64" i="1"/>
  <c r="I65" i="1"/>
  <c r="I67" i="1"/>
  <c r="I68" i="1"/>
  <c r="I70" i="1"/>
  <c r="I71" i="1"/>
  <c r="I72" i="1"/>
  <c r="I73" i="1"/>
  <c r="I75" i="1"/>
  <c r="I76" i="1"/>
  <c r="I78" i="1"/>
  <c r="I79" i="1"/>
  <c r="I80" i="1"/>
  <c r="I81" i="1"/>
  <c r="I83" i="1"/>
  <c r="I84" i="1"/>
  <c r="I86" i="1"/>
  <c r="I87" i="1"/>
  <c r="I88" i="1"/>
  <c r="I89" i="1"/>
  <c r="I91" i="1"/>
  <c r="I92" i="1"/>
  <c r="I94" i="1"/>
  <c r="I95" i="1"/>
  <c r="I96" i="1"/>
  <c r="I97" i="1"/>
  <c r="I99" i="1"/>
  <c r="I100" i="1"/>
  <c r="I102" i="1"/>
  <c r="I103" i="1"/>
  <c r="I104" i="1"/>
  <c r="I105" i="1"/>
  <c r="I107" i="1"/>
  <c r="I108" i="1"/>
  <c r="I110" i="1"/>
  <c r="I111" i="1"/>
  <c r="I112" i="1"/>
  <c r="I113" i="1"/>
  <c r="I115" i="1"/>
  <c r="I116" i="1"/>
  <c r="I118" i="1"/>
  <c r="I119" i="1"/>
  <c r="I120" i="1"/>
  <c r="I121" i="1"/>
  <c r="I123" i="1"/>
  <c r="I124" i="1"/>
  <c r="I126" i="1"/>
  <c r="I127" i="1"/>
  <c r="I128" i="1"/>
  <c r="I129" i="1"/>
  <c r="I131" i="1"/>
  <c r="I132" i="1"/>
  <c r="I134" i="1"/>
  <c r="I135" i="1"/>
  <c r="I136" i="1"/>
  <c r="I137" i="1"/>
  <c r="I139" i="1"/>
  <c r="I140" i="1"/>
  <c r="I142" i="1"/>
  <c r="I143" i="1"/>
  <c r="I144" i="1"/>
  <c r="I145" i="1"/>
  <c r="I147" i="1"/>
  <c r="I148" i="1"/>
  <c r="I150" i="1"/>
  <c r="I151" i="1"/>
  <c r="I152" i="1"/>
  <c r="I153" i="1"/>
  <c r="I155" i="1"/>
  <c r="I156" i="1"/>
  <c r="I158" i="1"/>
  <c r="I159" i="1"/>
  <c r="I160" i="1"/>
  <c r="I161" i="1"/>
  <c r="I163" i="1"/>
  <c r="I164" i="1"/>
  <c r="I166" i="1"/>
  <c r="I167" i="1"/>
  <c r="I168" i="1"/>
  <c r="I169" i="1"/>
  <c r="I172" i="1"/>
  <c r="I174" i="1"/>
  <c r="I2" i="1"/>
  <c r="I5" i="1"/>
  <c r="I6" i="1"/>
  <c r="I7" i="1"/>
  <c r="I8" i="1"/>
  <c r="I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" i="1"/>
</calcChain>
</file>

<file path=xl/sharedStrings.xml><?xml version="1.0" encoding="utf-8"?>
<sst xmlns="http://schemas.openxmlformats.org/spreadsheetml/2006/main" count="450" uniqueCount="48">
  <si>
    <t>Anno</t>
  </si>
  <si>
    <t>Operatore</t>
  </si>
  <si>
    <t>MP</t>
  </si>
  <si>
    <t>Nconf</t>
  </si>
  <si>
    <t>esito1</t>
  </si>
  <si>
    <t>esito2</t>
  </si>
  <si>
    <t>Marchioni</t>
  </si>
  <si>
    <t>01/112</t>
  </si>
  <si>
    <t>01/194</t>
  </si>
  <si>
    <t>01/089</t>
  </si>
  <si>
    <t>01/111</t>
  </si>
  <si>
    <t>01/110</t>
  </si>
  <si>
    <t>01/171</t>
  </si>
  <si>
    <t>01/102</t>
  </si>
  <si>
    <t>01/101</t>
  </si>
  <si>
    <t>01/142</t>
  </si>
  <si>
    <t>01/144</t>
  </si>
  <si>
    <t>01/145</t>
  </si>
  <si>
    <t>01/054</t>
  </si>
  <si>
    <t>01/091 36°C</t>
  </si>
  <si>
    <t>01/091 22°C</t>
  </si>
  <si>
    <t>01/092 H2Ocolif</t>
  </si>
  <si>
    <t>01/092 H2Oe.coli</t>
  </si>
  <si>
    <t>01/093 H2Ostre</t>
  </si>
  <si>
    <t>01/022</t>
  </si>
  <si>
    <t>121693/1</t>
  </si>
  <si>
    <t>293072/1</t>
  </si>
  <si>
    <t>293100/1</t>
  </si>
  <si>
    <t>293115/1</t>
  </si>
  <si>
    <t>293130/1</t>
  </si>
  <si>
    <t>293141/1</t>
  </si>
  <si>
    <t>293147/1</t>
  </si>
  <si>
    <t>293107/1</t>
  </si>
  <si>
    <t>Ghidotti</t>
  </si>
  <si>
    <t>121693/2</t>
  </si>
  <si>
    <t>293072/2</t>
  </si>
  <si>
    <t>293100/2</t>
  </si>
  <si>
    <t>293115/2</t>
  </si>
  <si>
    <t>293130/2</t>
  </si>
  <si>
    <t>293141/2</t>
  </si>
  <si>
    <t>293147/2</t>
  </si>
  <si>
    <t>293107/2</t>
  </si>
  <si>
    <t>rip</t>
  </si>
  <si>
    <t>0.3</t>
  </si>
  <si>
    <t>0.1</t>
  </si>
  <si>
    <t>esito1-esito2</t>
  </si>
  <si>
    <t>r (metodo)</t>
  </si>
  <si>
    <t>giudizio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</si>
</sst>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"/>
  </numFmts>
  <fonts count="5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charset val="1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Alignment="1"/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center"/>
    </xf>
    <xf numFmtId="2" fontId="4" fillId="2" borderId="2" xfId="0" applyNumberFormat="1" applyFont="1" applyFill="1" applyBorder="1" applyAlignment="1" applyProtection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0" fillId="0" borderId="5" xfId="0" applyBorder="1"/>
    <xf numFmtId="0" fontId="1" fillId="0" borderId="6" xfId="0" applyFont="1" applyBorder="1" applyAlignment="1"/>
    <xf numFmtId="2" fontId="1" fillId="0" borderId="6" xfId="0" applyNumberFormat="1" applyFont="1" applyBorder="1" applyAlignment="1"/>
    <xf numFmtId="2" fontId="4" fillId="2" borderId="7" xfId="0" applyNumberFormat="1" applyFont="1" applyFill="1" applyBorder="1" applyAlignment="1" applyProtection="1">
      <alignment horizontal="center" vertical="center"/>
    </xf>
    <xf numFmtId="2" fontId="1" fillId="0" borderId="7" xfId="0" applyNumberFormat="1" applyFont="1" applyBorder="1" applyAlignment="1">
      <alignment horizontal="center"/>
    </xf>
    <xf numFmtId="0" fontId="4" fillId="2" borderId="8" xfId="0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1" fontId="2" fillId="0" borderId="9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1" fillId="0" borderId="2" xfId="0" applyFont="1" applyBorder="1" applyAlignment="1"/>
    <xf numFmtId="2" fontId="1" fillId="0" borderId="2" xfId="0" applyNumberFormat="1" applyFont="1" applyBorder="1" applyAlignment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</cellXfs>
  <cellStyles count="1">
    <cellStyle name="Normale" xfId="0" builtinId="0"/>
  </cellStyles>
  <dxfs count="8"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 val="0"/>
        <color theme="0"/>
      </font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 val="0"/>
        <color theme="0"/>
      </font>
    </dxf>
    <dxf>
      <font>
        <b/>
        <i val="0"/>
        <strike val="0"/>
        <color rgb="FFFF000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8576"/>
  <sheetViews>
    <sheetView tabSelected="1" zoomScaleNormal="100" workbookViewId="0">
      <selection activeCell="K8" sqref="K8"/>
    </sheetView>
  </sheetViews>
  <sheetFormatPr defaultColWidth="14.44140625" defaultRowHeight="13.2" x14ac:dyDescent="0.25"/>
  <cols>
    <col min="3" max="3" width="16.88671875" customWidth="1"/>
    <col min="11" max="11" width="19.6640625" bestFit="1" customWidth="1"/>
  </cols>
  <sheetData>
    <row r="1" spans="1:9" ht="14.4" thickBot="1" x14ac:dyDescent="0.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45</v>
      </c>
      <c r="H1" s="30" t="s">
        <v>46</v>
      </c>
      <c r="I1" s="31" t="s">
        <v>47</v>
      </c>
    </row>
    <row r="2" spans="1:9" ht="13.8" x14ac:dyDescent="0.25">
      <c r="A2" s="26">
        <v>2015</v>
      </c>
      <c r="B2" s="26" t="s">
        <v>6</v>
      </c>
      <c r="C2" s="27" t="s">
        <v>7</v>
      </c>
      <c r="D2" s="28">
        <v>44038</v>
      </c>
      <c r="E2" s="28">
        <v>110000</v>
      </c>
      <c r="F2" s="28">
        <v>140000</v>
      </c>
      <c r="G2" s="13">
        <f>ABS((LOG10(E2))-(LOG10(F2)))</f>
        <v>0.10473535052001282</v>
      </c>
      <c r="H2" s="14">
        <v>0.25</v>
      </c>
      <c r="I2" s="15" t="str">
        <f t="shared" ref="I2:I65" si="0">IF(H2="","",IF(G2&lt;=H2,"FAV",IF(G2&gt;H2,"SFAV")))</f>
        <v>FAV</v>
      </c>
    </row>
    <row r="3" spans="1:9" ht="13.8" x14ac:dyDescent="0.25">
      <c r="A3" s="2">
        <v>2015</v>
      </c>
      <c r="B3" s="2" t="s">
        <v>6</v>
      </c>
      <c r="C3" s="11" t="s">
        <v>8</v>
      </c>
      <c r="D3" s="3">
        <v>44038</v>
      </c>
      <c r="E3" s="3">
        <v>170000</v>
      </c>
      <c r="F3" s="3">
        <v>160000</v>
      </c>
      <c r="G3" s="9">
        <f t="shared" ref="G3:G66" si="1">ABS((LOG10(E3))-(LOG10(F3)))</f>
        <v>2.6328938722349093E-2</v>
      </c>
      <c r="H3" s="12">
        <v>0.04</v>
      </c>
      <c r="I3" s="16" t="str">
        <f t="shared" si="0"/>
        <v>FAV</v>
      </c>
    </row>
    <row r="4" spans="1:9" ht="13.8" x14ac:dyDescent="0.25">
      <c r="A4" s="2">
        <v>2015</v>
      </c>
      <c r="B4" s="2" t="s">
        <v>6</v>
      </c>
      <c r="C4" s="11" t="s">
        <v>9</v>
      </c>
      <c r="D4" s="3">
        <v>44036</v>
      </c>
      <c r="E4" s="3">
        <v>7900</v>
      </c>
      <c r="F4" s="3">
        <v>8000</v>
      </c>
      <c r="G4" s="9">
        <f t="shared" si="1"/>
        <v>5.4628957015023794E-3</v>
      </c>
      <c r="H4" s="12">
        <v>0.28000000000000003</v>
      </c>
      <c r="I4" s="16" t="str">
        <f t="shared" si="0"/>
        <v>FAV</v>
      </c>
    </row>
    <row r="5" spans="1:9" ht="13.8" x14ac:dyDescent="0.25">
      <c r="A5" s="2">
        <v>2015</v>
      </c>
      <c r="B5" s="2" t="s">
        <v>6</v>
      </c>
      <c r="C5" s="11" t="s">
        <v>10</v>
      </c>
      <c r="D5" s="3">
        <v>44036</v>
      </c>
      <c r="E5" s="3">
        <v>8000</v>
      </c>
      <c r="F5" s="3">
        <v>8400</v>
      </c>
      <c r="G5" s="9">
        <f t="shared" si="1"/>
        <v>2.1189299069937828E-2</v>
      </c>
      <c r="H5" s="12">
        <v>0.22</v>
      </c>
      <c r="I5" s="16" t="str">
        <f t="shared" si="0"/>
        <v>FAV</v>
      </c>
    </row>
    <row r="6" spans="1:9" ht="13.8" x14ac:dyDescent="0.25">
      <c r="A6" s="2">
        <v>2015</v>
      </c>
      <c r="B6" s="2" t="s">
        <v>6</v>
      </c>
      <c r="C6" s="11" t="s">
        <v>11</v>
      </c>
      <c r="D6" s="3">
        <v>43840</v>
      </c>
      <c r="E6" s="3">
        <v>2900</v>
      </c>
      <c r="F6" s="3">
        <v>2500</v>
      </c>
      <c r="G6" s="9">
        <f t="shared" si="1"/>
        <v>6.4457989226918588E-2</v>
      </c>
      <c r="H6" s="12">
        <v>0.12</v>
      </c>
      <c r="I6" s="16" t="str">
        <f t="shared" si="0"/>
        <v>FAV</v>
      </c>
    </row>
    <row r="7" spans="1:9" ht="13.8" x14ac:dyDescent="0.25">
      <c r="A7" s="2">
        <v>2015</v>
      </c>
      <c r="B7" s="2" t="s">
        <v>6</v>
      </c>
      <c r="C7" s="11" t="s">
        <v>12</v>
      </c>
      <c r="D7" s="3">
        <v>44035</v>
      </c>
      <c r="E7" s="3">
        <v>3000</v>
      </c>
      <c r="F7" s="3">
        <v>3300</v>
      </c>
      <c r="G7" s="9">
        <f t="shared" si="1"/>
        <v>4.1392685158224918E-2</v>
      </c>
      <c r="H7" s="12">
        <v>0.08</v>
      </c>
      <c r="I7" s="16" t="str">
        <f t="shared" si="0"/>
        <v>FAV</v>
      </c>
    </row>
    <row r="8" spans="1:9" ht="13.8" x14ac:dyDescent="0.25">
      <c r="A8" s="2">
        <v>2015</v>
      </c>
      <c r="B8" s="2" t="s">
        <v>6</v>
      </c>
      <c r="C8" s="11" t="s">
        <v>13</v>
      </c>
      <c r="D8" s="3">
        <v>43840</v>
      </c>
      <c r="E8" s="3">
        <v>3600</v>
      </c>
      <c r="F8" s="3">
        <v>3400</v>
      </c>
      <c r="G8" s="9">
        <f t="shared" si="1"/>
        <v>2.482358372503235E-2</v>
      </c>
      <c r="H8" s="12">
        <v>0.12</v>
      </c>
      <c r="I8" s="16" t="str">
        <f t="shared" si="0"/>
        <v>FAV</v>
      </c>
    </row>
    <row r="9" spans="1:9" ht="13.8" x14ac:dyDescent="0.25">
      <c r="A9" s="2">
        <v>2015</v>
      </c>
      <c r="B9" s="2" t="s">
        <v>6</v>
      </c>
      <c r="C9" s="11" t="s">
        <v>14</v>
      </c>
      <c r="D9" s="3">
        <v>44051</v>
      </c>
      <c r="E9" s="3">
        <v>540000</v>
      </c>
      <c r="F9" s="3">
        <v>510000</v>
      </c>
      <c r="G9" s="9">
        <f t="shared" si="1"/>
        <v>2.4823583725031462E-2</v>
      </c>
      <c r="H9" s="12">
        <v>0.3</v>
      </c>
      <c r="I9" s="16" t="str">
        <f t="shared" si="0"/>
        <v>FAV</v>
      </c>
    </row>
    <row r="10" spans="1:9" ht="13.8" x14ac:dyDescent="0.25">
      <c r="A10" s="2">
        <v>2015</v>
      </c>
      <c r="B10" s="2" t="s">
        <v>6</v>
      </c>
      <c r="C10" s="11" t="s">
        <v>15</v>
      </c>
      <c r="D10" s="3">
        <v>44036</v>
      </c>
      <c r="E10" s="3">
        <v>30000</v>
      </c>
      <c r="F10" s="3">
        <v>27000</v>
      </c>
      <c r="G10" s="9">
        <f t="shared" si="1"/>
        <v>4.5757490560675684E-2</v>
      </c>
      <c r="H10" s="12">
        <v>0.28999999999999998</v>
      </c>
      <c r="I10" s="16" t="str">
        <f t="shared" si="0"/>
        <v>FAV</v>
      </c>
    </row>
    <row r="11" spans="1:9" ht="13.8" x14ac:dyDescent="0.25">
      <c r="A11" s="2">
        <v>2015</v>
      </c>
      <c r="B11" s="2" t="s">
        <v>6</v>
      </c>
      <c r="C11" s="11" t="s">
        <v>16</v>
      </c>
      <c r="D11" s="3">
        <v>44053</v>
      </c>
      <c r="E11" s="3">
        <v>94000</v>
      </c>
      <c r="F11" s="3">
        <v>94000</v>
      </c>
      <c r="G11" s="9">
        <f t="shared" si="1"/>
        <v>0</v>
      </c>
      <c r="H11" s="12">
        <v>0.1</v>
      </c>
      <c r="I11" s="16" t="str">
        <f t="shared" si="0"/>
        <v>FAV</v>
      </c>
    </row>
    <row r="12" spans="1:9" ht="13.8" x14ac:dyDescent="0.25">
      <c r="A12" s="2">
        <v>2015</v>
      </c>
      <c r="B12" s="2" t="s">
        <v>6</v>
      </c>
      <c r="C12" s="11" t="s">
        <v>17</v>
      </c>
      <c r="D12" s="3">
        <v>44053</v>
      </c>
      <c r="E12" s="3">
        <v>110000</v>
      </c>
      <c r="F12" s="3">
        <v>120000</v>
      </c>
      <c r="G12" s="9">
        <f t="shared" si="1"/>
        <v>3.7788560889399747E-2</v>
      </c>
      <c r="H12" s="12">
        <v>0.21</v>
      </c>
      <c r="I12" s="16" t="str">
        <f t="shared" si="0"/>
        <v>FAV</v>
      </c>
    </row>
    <row r="13" spans="1:9" ht="13.8" x14ac:dyDescent="0.25">
      <c r="A13" s="2">
        <v>2015</v>
      </c>
      <c r="B13" s="2" t="s">
        <v>6</v>
      </c>
      <c r="C13" s="11" t="s">
        <v>18</v>
      </c>
      <c r="D13" s="3">
        <v>52175</v>
      </c>
      <c r="E13" s="3">
        <v>3400</v>
      </c>
      <c r="F13" s="3">
        <v>3600</v>
      </c>
      <c r="G13" s="9">
        <f t="shared" si="1"/>
        <v>2.482358372503235E-2</v>
      </c>
      <c r="H13" s="12">
        <v>0.17</v>
      </c>
      <c r="I13" s="16" t="str">
        <f t="shared" si="0"/>
        <v>FAV</v>
      </c>
    </row>
    <row r="14" spans="1:9" ht="13.8" x14ac:dyDescent="0.25">
      <c r="A14" s="2">
        <v>2015</v>
      </c>
      <c r="B14" s="2" t="s">
        <v>6</v>
      </c>
      <c r="C14" s="11" t="s">
        <v>19</v>
      </c>
      <c r="D14" s="3">
        <v>123894</v>
      </c>
      <c r="E14" s="3">
        <v>74</v>
      </c>
      <c r="F14" s="3">
        <v>73</v>
      </c>
      <c r="G14" s="9">
        <f t="shared" si="1"/>
        <v>5.908859610520345E-3</v>
      </c>
      <c r="H14" s="12">
        <v>0.18</v>
      </c>
      <c r="I14" s="16" t="str">
        <f t="shared" si="0"/>
        <v>FAV</v>
      </c>
    </row>
    <row r="15" spans="1:9" ht="13.8" x14ac:dyDescent="0.25">
      <c r="A15" s="2">
        <v>2015</v>
      </c>
      <c r="B15" s="2" t="s">
        <v>6</v>
      </c>
      <c r="C15" s="11" t="s">
        <v>20</v>
      </c>
      <c r="D15" s="3">
        <v>123894</v>
      </c>
      <c r="E15" s="3">
        <v>77</v>
      </c>
      <c r="F15" s="3">
        <v>74</v>
      </c>
      <c r="G15" s="9">
        <f t="shared" si="1"/>
        <v>1.7259005441505604E-2</v>
      </c>
      <c r="H15" s="12">
        <v>0.1</v>
      </c>
      <c r="I15" s="16" t="str">
        <f t="shared" si="0"/>
        <v>FAV</v>
      </c>
    </row>
    <row r="16" spans="1:9" ht="13.8" x14ac:dyDescent="0.25">
      <c r="A16" s="2">
        <v>2015</v>
      </c>
      <c r="B16" s="2" t="s">
        <v>6</v>
      </c>
      <c r="C16" s="11" t="s">
        <v>21</v>
      </c>
      <c r="D16" s="3">
        <v>210743</v>
      </c>
      <c r="E16" s="3">
        <v>20</v>
      </c>
      <c r="F16" s="3">
        <v>22</v>
      </c>
      <c r="G16" s="9">
        <f t="shared" si="1"/>
        <v>4.1392685158224918E-2</v>
      </c>
      <c r="H16" s="12">
        <v>0.05</v>
      </c>
      <c r="I16" s="16" t="str">
        <f t="shared" si="0"/>
        <v>FAV</v>
      </c>
    </row>
    <row r="17" spans="1:9" ht="13.8" x14ac:dyDescent="0.25">
      <c r="A17" s="2">
        <v>2015</v>
      </c>
      <c r="B17" s="2" t="s">
        <v>6</v>
      </c>
      <c r="C17" s="11" t="s">
        <v>22</v>
      </c>
      <c r="D17" s="3">
        <v>210743</v>
      </c>
      <c r="E17" s="3">
        <v>14</v>
      </c>
      <c r="F17" s="3">
        <v>16</v>
      </c>
      <c r="G17" s="9">
        <f t="shared" si="1"/>
        <v>5.7991946977686837E-2</v>
      </c>
      <c r="H17" s="12">
        <v>0.11</v>
      </c>
      <c r="I17" s="16" t="str">
        <f t="shared" si="0"/>
        <v>FAV</v>
      </c>
    </row>
    <row r="18" spans="1:9" ht="13.8" x14ac:dyDescent="0.25">
      <c r="A18" s="2">
        <v>2015</v>
      </c>
      <c r="B18" s="2" t="s">
        <v>6</v>
      </c>
      <c r="C18" s="11" t="s">
        <v>23</v>
      </c>
      <c r="D18" s="3">
        <v>210743</v>
      </c>
      <c r="E18" s="3">
        <v>25</v>
      </c>
      <c r="F18" s="3">
        <v>27</v>
      </c>
      <c r="G18" s="9">
        <f t="shared" si="1"/>
        <v>3.3423755486949647E-2</v>
      </c>
      <c r="H18" s="12">
        <v>0.17</v>
      </c>
      <c r="I18" s="16" t="str">
        <f t="shared" si="0"/>
        <v>FAV</v>
      </c>
    </row>
    <row r="19" spans="1:9" ht="13.8" x14ac:dyDescent="0.25">
      <c r="A19" s="2">
        <v>2015</v>
      </c>
      <c r="B19" s="2" t="s">
        <v>6</v>
      </c>
      <c r="C19" s="11" t="s">
        <v>24</v>
      </c>
      <c r="D19" s="3">
        <v>316039</v>
      </c>
      <c r="E19" s="3">
        <v>93</v>
      </c>
      <c r="F19" s="3">
        <v>93</v>
      </c>
      <c r="G19" s="9">
        <f t="shared" si="1"/>
        <v>0</v>
      </c>
      <c r="H19" s="12">
        <v>0</v>
      </c>
      <c r="I19" s="16" t="str">
        <f t="shared" si="0"/>
        <v>FAV</v>
      </c>
    </row>
    <row r="20" spans="1:9" ht="13.8" x14ac:dyDescent="0.25">
      <c r="A20" s="2">
        <v>2016</v>
      </c>
      <c r="B20" s="2" t="s">
        <v>6</v>
      </c>
      <c r="C20" s="11" t="s">
        <v>7</v>
      </c>
      <c r="D20" s="3">
        <v>71191</v>
      </c>
      <c r="E20" s="3">
        <v>2700</v>
      </c>
      <c r="F20" s="3">
        <v>2100</v>
      </c>
      <c r="G20" s="9">
        <f t="shared" si="1"/>
        <v>0.10914446942506828</v>
      </c>
      <c r="H20" s="12">
        <v>0.25</v>
      </c>
      <c r="I20" s="16" t="str">
        <f t="shared" si="0"/>
        <v>FAV</v>
      </c>
    </row>
    <row r="21" spans="1:9" ht="13.8" x14ac:dyDescent="0.25">
      <c r="A21" s="2">
        <v>2016</v>
      </c>
      <c r="B21" s="2" t="s">
        <v>6</v>
      </c>
      <c r="C21" s="11" t="s">
        <v>8</v>
      </c>
      <c r="D21" s="3">
        <v>71191</v>
      </c>
      <c r="E21" s="3">
        <v>3400</v>
      </c>
      <c r="F21" s="3">
        <v>3100</v>
      </c>
      <c r="G21" s="9">
        <f t="shared" si="1"/>
        <v>4.0117223207982278E-2</v>
      </c>
      <c r="H21" s="12">
        <v>0.04</v>
      </c>
      <c r="I21" s="16" t="str">
        <f t="shared" si="0"/>
        <v>SFAV</v>
      </c>
    </row>
    <row r="22" spans="1:9" ht="13.8" x14ac:dyDescent="0.25">
      <c r="A22" s="2">
        <v>2016</v>
      </c>
      <c r="B22" s="2" t="s">
        <v>6</v>
      </c>
      <c r="C22" s="11" t="s">
        <v>9</v>
      </c>
      <c r="D22" s="3">
        <v>71195</v>
      </c>
      <c r="E22" s="3">
        <v>6200</v>
      </c>
      <c r="F22" s="3">
        <v>5400</v>
      </c>
      <c r="G22" s="9">
        <f t="shared" si="1"/>
        <v>5.9997929675285278E-2</v>
      </c>
      <c r="H22" s="12">
        <v>0.28000000000000003</v>
      </c>
      <c r="I22" s="16" t="str">
        <f t="shared" si="0"/>
        <v>FAV</v>
      </c>
    </row>
    <row r="23" spans="1:9" ht="13.8" x14ac:dyDescent="0.25">
      <c r="A23" s="2">
        <v>2016</v>
      </c>
      <c r="B23" s="2" t="s">
        <v>6</v>
      </c>
      <c r="C23" s="11" t="s">
        <v>10</v>
      </c>
      <c r="D23" s="3">
        <v>71195</v>
      </c>
      <c r="E23" s="3">
        <v>5000</v>
      </c>
      <c r="F23" s="3">
        <v>4200</v>
      </c>
      <c r="G23" s="9">
        <f t="shared" si="1"/>
        <v>7.5720713938118411E-2</v>
      </c>
      <c r="H23" s="12">
        <v>0.22</v>
      </c>
      <c r="I23" s="16" t="str">
        <f t="shared" si="0"/>
        <v>FAV</v>
      </c>
    </row>
    <row r="24" spans="1:9" ht="13.8" x14ac:dyDescent="0.25">
      <c r="A24" s="2">
        <v>2016</v>
      </c>
      <c r="B24" s="2" t="s">
        <v>6</v>
      </c>
      <c r="C24" s="11" t="s">
        <v>11</v>
      </c>
      <c r="D24" s="3">
        <v>70234</v>
      </c>
      <c r="E24" s="3">
        <v>5300</v>
      </c>
      <c r="F24" s="3">
        <v>6000</v>
      </c>
      <c r="G24" s="9">
        <f t="shared" si="1"/>
        <v>5.3875380782854254E-2</v>
      </c>
      <c r="H24" s="12">
        <v>0.12</v>
      </c>
      <c r="I24" s="16" t="str">
        <f t="shared" si="0"/>
        <v>FAV</v>
      </c>
    </row>
    <row r="25" spans="1:9" ht="13.8" x14ac:dyDescent="0.25">
      <c r="A25" s="2">
        <v>2016</v>
      </c>
      <c r="B25" s="2" t="s">
        <v>6</v>
      </c>
      <c r="C25" s="11" t="s">
        <v>12</v>
      </c>
      <c r="D25" s="3">
        <v>70234</v>
      </c>
      <c r="E25" s="3">
        <v>6300</v>
      </c>
      <c r="F25" s="3">
        <v>6700</v>
      </c>
      <c r="G25" s="9">
        <f t="shared" si="1"/>
        <v>2.6734253247244766E-2</v>
      </c>
      <c r="H25" s="12">
        <v>0.08</v>
      </c>
      <c r="I25" s="16" t="str">
        <f t="shared" si="0"/>
        <v>FAV</v>
      </c>
    </row>
    <row r="26" spans="1:9" ht="13.8" x14ac:dyDescent="0.25">
      <c r="A26" s="2">
        <v>2016</v>
      </c>
      <c r="B26" s="2" t="s">
        <v>6</v>
      </c>
      <c r="C26" s="11" t="s">
        <v>13</v>
      </c>
      <c r="D26" s="3">
        <v>70234</v>
      </c>
      <c r="E26" s="3">
        <v>5100</v>
      </c>
      <c r="F26" s="3">
        <v>4000</v>
      </c>
      <c r="G26" s="9">
        <f t="shared" si="1"/>
        <v>0.10551018476997376</v>
      </c>
      <c r="H26" s="12">
        <v>0.12</v>
      </c>
      <c r="I26" s="16" t="str">
        <f t="shared" si="0"/>
        <v>FAV</v>
      </c>
    </row>
    <row r="27" spans="1:9" ht="13.8" x14ac:dyDescent="0.25">
      <c r="A27" s="2">
        <v>2016</v>
      </c>
      <c r="B27" s="2" t="s">
        <v>6</v>
      </c>
      <c r="C27" s="11" t="s">
        <v>14</v>
      </c>
      <c r="D27" s="3">
        <v>71198</v>
      </c>
      <c r="E27" s="3">
        <v>890</v>
      </c>
      <c r="F27" s="3">
        <v>820</v>
      </c>
      <c r="G27" s="9">
        <f t="shared" si="1"/>
        <v>3.5576154261196091E-2</v>
      </c>
      <c r="H27" s="12">
        <v>0.3</v>
      </c>
      <c r="I27" s="16" t="str">
        <f t="shared" si="0"/>
        <v>FAV</v>
      </c>
    </row>
    <row r="28" spans="1:9" ht="13.8" x14ac:dyDescent="0.25">
      <c r="A28" s="2">
        <v>2016</v>
      </c>
      <c r="B28" s="2" t="s">
        <v>6</v>
      </c>
      <c r="C28" s="11" t="s">
        <v>15</v>
      </c>
      <c r="D28" s="3">
        <v>70258</v>
      </c>
      <c r="E28" s="3">
        <v>17000</v>
      </c>
      <c r="F28" s="3">
        <v>14000</v>
      </c>
      <c r="G28" s="9">
        <f t="shared" si="1"/>
        <v>8.432088570003593E-2</v>
      </c>
      <c r="H28" s="12">
        <v>0.28999999999999998</v>
      </c>
      <c r="I28" s="16" t="str">
        <f t="shared" si="0"/>
        <v>FAV</v>
      </c>
    </row>
    <row r="29" spans="1:9" ht="13.8" x14ac:dyDescent="0.25">
      <c r="A29" s="2">
        <v>2016</v>
      </c>
      <c r="B29" s="2" t="s">
        <v>6</v>
      </c>
      <c r="C29" s="11" t="s">
        <v>16</v>
      </c>
      <c r="D29" s="3">
        <v>71187</v>
      </c>
      <c r="E29" s="3">
        <v>2600</v>
      </c>
      <c r="F29" s="3">
        <v>2700</v>
      </c>
      <c r="G29" s="9">
        <f t="shared" si="1"/>
        <v>1.639041618816961E-2</v>
      </c>
      <c r="H29" s="12">
        <v>0.1</v>
      </c>
      <c r="I29" s="16" t="str">
        <f t="shared" si="0"/>
        <v>FAV</v>
      </c>
    </row>
    <row r="30" spans="1:9" ht="13.8" x14ac:dyDescent="0.25">
      <c r="A30" s="2">
        <v>2016</v>
      </c>
      <c r="B30" s="2" t="s">
        <v>6</v>
      </c>
      <c r="C30" s="11" t="s">
        <v>17</v>
      </c>
      <c r="D30" s="3">
        <v>71187</v>
      </c>
      <c r="E30" s="3">
        <v>1800</v>
      </c>
      <c r="F30" s="3">
        <v>1200</v>
      </c>
      <c r="G30" s="9">
        <f t="shared" si="1"/>
        <v>0.17609125905568135</v>
      </c>
      <c r="H30" s="12">
        <v>0.21</v>
      </c>
      <c r="I30" s="16" t="str">
        <f t="shared" si="0"/>
        <v>FAV</v>
      </c>
    </row>
    <row r="31" spans="1:9" ht="13.8" x14ac:dyDescent="0.25">
      <c r="A31" s="2">
        <v>2016</v>
      </c>
      <c r="B31" s="2" t="s">
        <v>6</v>
      </c>
      <c r="C31" s="11" t="s">
        <v>18</v>
      </c>
      <c r="D31" s="3">
        <v>70250</v>
      </c>
      <c r="E31" s="3">
        <v>58000</v>
      </c>
      <c r="F31" s="3">
        <v>46000</v>
      </c>
      <c r="G31" s="9">
        <f t="shared" si="1"/>
        <v>0.10067016188136257</v>
      </c>
      <c r="H31" s="12">
        <v>0.17</v>
      </c>
      <c r="I31" s="16" t="str">
        <f t="shared" si="0"/>
        <v>FAV</v>
      </c>
    </row>
    <row r="32" spans="1:9" ht="13.8" x14ac:dyDescent="0.25">
      <c r="A32" s="2">
        <v>2016</v>
      </c>
      <c r="B32" s="2" t="s">
        <v>6</v>
      </c>
      <c r="C32" s="11" t="s">
        <v>19</v>
      </c>
      <c r="D32" s="3">
        <v>125978</v>
      </c>
      <c r="E32" s="3">
        <v>400</v>
      </c>
      <c r="F32" s="3">
        <v>430</v>
      </c>
      <c r="G32" s="9">
        <f t="shared" si="1"/>
        <v>3.1408464251624135E-2</v>
      </c>
      <c r="H32" s="12">
        <v>0.18</v>
      </c>
      <c r="I32" s="16" t="str">
        <f t="shared" si="0"/>
        <v>FAV</v>
      </c>
    </row>
    <row r="33" spans="1:9" ht="13.8" x14ac:dyDescent="0.25">
      <c r="A33" s="2">
        <v>2016</v>
      </c>
      <c r="B33" s="2" t="s">
        <v>6</v>
      </c>
      <c r="C33" s="11" t="s">
        <v>20</v>
      </c>
      <c r="D33" s="3">
        <v>125978</v>
      </c>
      <c r="E33" s="3">
        <v>260</v>
      </c>
      <c r="F33" s="3">
        <v>300</v>
      </c>
      <c r="G33" s="9">
        <f t="shared" si="1"/>
        <v>6.214790674884485E-2</v>
      </c>
      <c r="H33" s="12">
        <v>0.1</v>
      </c>
      <c r="I33" s="16" t="str">
        <f t="shared" si="0"/>
        <v>FAV</v>
      </c>
    </row>
    <row r="34" spans="1:9" ht="13.8" x14ac:dyDescent="0.25">
      <c r="A34" s="2">
        <v>2016</v>
      </c>
      <c r="B34" s="2" t="s">
        <v>6</v>
      </c>
      <c r="C34" s="11" t="s">
        <v>21</v>
      </c>
      <c r="D34" s="3">
        <v>125978</v>
      </c>
      <c r="E34" s="3">
        <v>50</v>
      </c>
      <c r="F34" s="3">
        <v>56</v>
      </c>
      <c r="G34" s="9">
        <f t="shared" si="1"/>
        <v>4.9218022670181716E-2</v>
      </c>
      <c r="H34" s="12">
        <v>0.05</v>
      </c>
      <c r="I34" s="16" t="str">
        <f t="shared" si="0"/>
        <v>FAV</v>
      </c>
    </row>
    <row r="35" spans="1:9" ht="13.8" x14ac:dyDescent="0.25">
      <c r="A35" s="2">
        <v>2016</v>
      </c>
      <c r="B35" s="2" t="s">
        <v>6</v>
      </c>
      <c r="C35" s="11" t="s">
        <v>22</v>
      </c>
      <c r="D35" s="3">
        <v>125978</v>
      </c>
      <c r="E35" s="3">
        <v>50</v>
      </c>
      <c r="F35" s="3">
        <v>56</v>
      </c>
      <c r="G35" s="9">
        <f t="shared" si="1"/>
        <v>4.9218022670181716E-2</v>
      </c>
      <c r="H35" s="12">
        <v>0.11</v>
      </c>
      <c r="I35" s="16" t="str">
        <f t="shared" si="0"/>
        <v>FAV</v>
      </c>
    </row>
    <row r="36" spans="1:9" ht="13.8" x14ac:dyDescent="0.25">
      <c r="A36" s="2">
        <v>2016</v>
      </c>
      <c r="B36" s="2" t="s">
        <v>6</v>
      </c>
      <c r="C36" s="11" t="s">
        <v>23</v>
      </c>
      <c r="D36" s="3">
        <v>125978</v>
      </c>
      <c r="E36" s="3">
        <v>110</v>
      </c>
      <c r="F36" s="3">
        <v>100</v>
      </c>
      <c r="G36" s="9">
        <f t="shared" si="1"/>
        <v>4.1392685158224918E-2</v>
      </c>
      <c r="H36" s="12">
        <v>0.17</v>
      </c>
      <c r="I36" s="16" t="str">
        <f t="shared" si="0"/>
        <v>FAV</v>
      </c>
    </row>
    <row r="37" spans="1:9" ht="13.8" x14ac:dyDescent="0.25">
      <c r="A37" s="2">
        <v>2016</v>
      </c>
      <c r="B37" s="2" t="s">
        <v>6</v>
      </c>
      <c r="C37" s="11" t="s">
        <v>24</v>
      </c>
      <c r="D37" s="3">
        <v>71202</v>
      </c>
      <c r="E37" s="3">
        <v>93</v>
      </c>
      <c r="F37" s="3">
        <v>93</v>
      </c>
      <c r="G37" s="9">
        <f t="shared" si="1"/>
        <v>0</v>
      </c>
      <c r="H37" s="12">
        <v>0</v>
      </c>
      <c r="I37" s="16" t="str">
        <f t="shared" si="0"/>
        <v>FAV</v>
      </c>
    </row>
    <row r="38" spans="1:9" ht="13.8" x14ac:dyDescent="0.25">
      <c r="A38" s="2">
        <v>2017</v>
      </c>
      <c r="B38" s="2" t="s">
        <v>6</v>
      </c>
      <c r="C38" s="11" t="s">
        <v>7</v>
      </c>
      <c r="D38" s="3" t="s">
        <v>25</v>
      </c>
      <c r="E38" s="3">
        <v>66000</v>
      </c>
      <c r="F38" s="3">
        <v>73000</v>
      </c>
      <c r="G38" s="9">
        <f t="shared" si="1"/>
        <v>4.3778924578587564E-2</v>
      </c>
      <c r="H38" s="12">
        <v>0.25</v>
      </c>
      <c r="I38" s="16" t="str">
        <f t="shared" si="0"/>
        <v>FAV</v>
      </c>
    </row>
    <row r="39" spans="1:9" ht="13.8" x14ac:dyDescent="0.25">
      <c r="A39" s="2">
        <v>2017</v>
      </c>
      <c r="B39" s="2" t="s">
        <v>6</v>
      </c>
      <c r="C39" s="11" t="s">
        <v>8</v>
      </c>
      <c r="D39" s="3" t="s">
        <v>25</v>
      </c>
      <c r="E39" s="3">
        <v>64000</v>
      </c>
      <c r="F39" s="3">
        <v>70000</v>
      </c>
      <c r="G39" s="9">
        <f t="shared" si="1"/>
        <v>3.8918066030369403E-2</v>
      </c>
      <c r="H39" s="12">
        <v>0.04</v>
      </c>
      <c r="I39" s="16" t="str">
        <f t="shared" si="0"/>
        <v>FAV</v>
      </c>
    </row>
    <row r="40" spans="1:9" ht="13.8" x14ac:dyDescent="0.25">
      <c r="A40" s="2">
        <v>2017</v>
      </c>
      <c r="B40" s="2" t="s">
        <v>6</v>
      </c>
      <c r="C40" s="11" t="s">
        <v>9</v>
      </c>
      <c r="D40" s="3" t="s">
        <v>26</v>
      </c>
      <c r="E40" s="3">
        <v>14000</v>
      </c>
      <c r="F40" s="3">
        <v>21000</v>
      </c>
      <c r="G40" s="9">
        <f t="shared" si="1"/>
        <v>0.17609125905568135</v>
      </c>
      <c r="H40" s="12">
        <v>0.28000000000000003</v>
      </c>
      <c r="I40" s="16" t="str">
        <f t="shared" si="0"/>
        <v>FAV</v>
      </c>
    </row>
    <row r="41" spans="1:9" ht="13.8" x14ac:dyDescent="0.25">
      <c r="A41" s="2">
        <v>2017</v>
      </c>
      <c r="B41" s="2" t="s">
        <v>6</v>
      </c>
      <c r="C41" s="11" t="s">
        <v>10</v>
      </c>
      <c r="D41" s="3" t="s">
        <v>26</v>
      </c>
      <c r="E41" s="3">
        <v>15000</v>
      </c>
      <c r="F41" s="3">
        <v>10000</v>
      </c>
      <c r="G41" s="9">
        <f t="shared" si="1"/>
        <v>0.17609125905568135</v>
      </c>
      <c r="H41" s="12">
        <v>0.22</v>
      </c>
      <c r="I41" s="16" t="str">
        <f t="shared" si="0"/>
        <v>FAV</v>
      </c>
    </row>
    <row r="42" spans="1:9" ht="13.8" x14ac:dyDescent="0.25">
      <c r="A42" s="2">
        <v>2017</v>
      </c>
      <c r="B42" s="2" t="s">
        <v>6</v>
      </c>
      <c r="C42" s="11" t="s">
        <v>11</v>
      </c>
      <c r="D42" s="3" t="s">
        <v>25</v>
      </c>
      <c r="E42" s="3">
        <v>29000</v>
      </c>
      <c r="F42" s="3">
        <v>34000</v>
      </c>
      <c r="G42" s="9">
        <f t="shared" si="1"/>
        <v>6.9080919143298836E-2</v>
      </c>
      <c r="H42" s="12">
        <v>0.12</v>
      </c>
      <c r="I42" s="16" t="str">
        <f t="shared" si="0"/>
        <v>FAV</v>
      </c>
    </row>
    <row r="43" spans="1:9" ht="13.8" x14ac:dyDescent="0.25">
      <c r="A43" s="2">
        <v>2017</v>
      </c>
      <c r="B43" s="2" t="s">
        <v>6</v>
      </c>
      <c r="C43" s="11" t="s">
        <v>12</v>
      </c>
      <c r="D43" s="3" t="s">
        <v>25</v>
      </c>
      <c r="E43" s="3">
        <v>30000</v>
      </c>
      <c r="F43" s="3">
        <v>36000</v>
      </c>
      <c r="G43" s="9">
        <f t="shared" si="1"/>
        <v>7.9181246047624221E-2</v>
      </c>
      <c r="H43" s="12">
        <v>0.08</v>
      </c>
      <c r="I43" s="16" t="str">
        <f t="shared" si="0"/>
        <v>FAV</v>
      </c>
    </row>
    <row r="44" spans="1:9" ht="13.8" x14ac:dyDescent="0.25">
      <c r="A44" s="2">
        <v>2017</v>
      </c>
      <c r="B44" s="2" t="s">
        <v>6</v>
      </c>
      <c r="C44" s="11" t="s">
        <v>13</v>
      </c>
      <c r="D44" s="3" t="s">
        <v>25</v>
      </c>
      <c r="E44" s="3">
        <v>28000</v>
      </c>
      <c r="F44" s="3">
        <v>35000</v>
      </c>
      <c r="G44" s="9">
        <f t="shared" si="1"/>
        <v>9.6910013008056239E-2</v>
      </c>
      <c r="H44" s="12">
        <v>0.12</v>
      </c>
      <c r="I44" s="16" t="str">
        <f t="shared" si="0"/>
        <v>FAV</v>
      </c>
    </row>
    <row r="45" spans="1:9" ht="13.8" x14ac:dyDescent="0.25">
      <c r="A45" s="2">
        <v>2017</v>
      </c>
      <c r="B45" s="2" t="s">
        <v>6</v>
      </c>
      <c r="C45" s="11" t="s">
        <v>14</v>
      </c>
      <c r="D45" s="3" t="s">
        <v>27</v>
      </c>
      <c r="E45" s="3">
        <v>400</v>
      </c>
      <c r="F45" s="3">
        <v>390</v>
      </c>
      <c r="G45" s="9">
        <f t="shared" si="1"/>
        <v>1.0995384301463407E-2</v>
      </c>
      <c r="H45" s="12">
        <v>0.3</v>
      </c>
      <c r="I45" s="16" t="str">
        <f t="shared" si="0"/>
        <v>FAV</v>
      </c>
    </row>
    <row r="46" spans="1:9" ht="13.8" x14ac:dyDescent="0.25">
      <c r="A46" s="2">
        <v>2017</v>
      </c>
      <c r="B46" s="2" t="s">
        <v>6</v>
      </c>
      <c r="C46" s="11" t="s">
        <v>15</v>
      </c>
      <c r="D46" s="3" t="s">
        <v>28</v>
      </c>
      <c r="E46" s="3">
        <v>27000</v>
      </c>
      <c r="F46" s="3">
        <v>29000</v>
      </c>
      <c r="G46" s="9">
        <f t="shared" si="1"/>
        <v>3.1034233739969608E-2</v>
      </c>
      <c r="H46" s="12">
        <v>0.28999999999999998</v>
      </c>
      <c r="I46" s="16" t="str">
        <f t="shared" si="0"/>
        <v>FAV</v>
      </c>
    </row>
    <row r="47" spans="1:9" ht="13.8" x14ac:dyDescent="0.25">
      <c r="A47" s="2">
        <v>2017</v>
      </c>
      <c r="B47" s="2" t="s">
        <v>6</v>
      </c>
      <c r="C47" s="11" t="s">
        <v>16</v>
      </c>
      <c r="D47" s="3" t="s">
        <v>29</v>
      </c>
      <c r="E47" s="3">
        <v>10000</v>
      </c>
      <c r="F47" s="3">
        <v>12000</v>
      </c>
      <c r="G47" s="9">
        <f t="shared" si="1"/>
        <v>7.9181246047625109E-2</v>
      </c>
      <c r="H47" s="12">
        <v>0.1</v>
      </c>
      <c r="I47" s="16" t="str">
        <f t="shared" si="0"/>
        <v>FAV</v>
      </c>
    </row>
    <row r="48" spans="1:9" ht="13.8" x14ac:dyDescent="0.25">
      <c r="A48" s="2">
        <v>2017</v>
      </c>
      <c r="B48" s="2" t="s">
        <v>6</v>
      </c>
      <c r="C48" s="11" t="s">
        <v>17</v>
      </c>
      <c r="D48" s="3" t="s">
        <v>29</v>
      </c>
      <c r="E48" s="3">
        <v>8000</v>
      </c>
      <c r="F48" s="3">
        <v>11000</v>
      </c>
      <c r="G48" s="9">
        <f t="shared" si="1"/>
        <v>0.1383026981662816</v>
      </c>
      <c r="H48" s="12">
        <v>0.21</v>
      </c>
      <c r="I48" s="16" t="str">
        <f t="shared" si="0"/>
        <v>FAV</v>
      </c>
    </row>
    <row r="49" spans="1:9" ht="13.8" x14ac:dyDescent="0.25">
      <c r="A49" s="2">
        <v>2017</v>
      </c>
      <c r="B49" s="2" t="s">
        <v>6</v>
      </c>
      <c r="C49" s="11" t="s">
        <v>18</v>
      </c>
      <c r="D49" s="3" t="s">
        <v>30</v>
      </c>
      <c r="E49" s="3">
        <v>3200</v>
      </c>
      <c r="F49" s="3">
        <v>2500</v>
      </c>
      <c r="G49" s="9">
        <f t="shared" si="1"/>
        <v>0.10720996964786833</v>
      </c>
      <c r="H49" s="12">
        <v>0.17</v>
      </c>
      <c r="I49" s="16" t="str">
        <f t="shared" si="0"/>
        <v>FAV</v>
      </c>
    </row>
    <row r="50" spans="1:9" ht="13.8" x14ac:dyDescent="0.25">
      <c r="A50" s="2">
        <v>2017</v>
      </c>
      <c r="B50" s="2" t="s">
        <v>6</v>
      </c>
      <c r="C50" s="11" t="s">
        <v>19</v>
      </c>
      <c r="D50" s="3" t="s">
        <v>31</v>
      </c>
      <c r="E50" s="3">
        <v>140</v>
      </c>
      <c r="F50" s="3">
        <v>170</v>
      </c>
      <c r="G50" s="9">
        <f t="shared" si="1"/>
        <v>8.432088570003593E-2</v>
      </c>
      <c r="H50" s="12">
        <v>0.18</v>
      </c>
      <c r="I50" s="16" t="str">
        <f t="shared" si="0"/>
        <v>FAV</v>
      </c>
    </row>
    <row r="51" spans="1:9" ht="13.8" x14ac:dyDescent="0.25">
      <c r="A51" s="2">
        <v>2017</v>
      </c>
      <c r="B51" s="2" t="s">
        <v>6</v>
      </c>
      <c r="C51" s="11" t="s">
        <v>20</v>
      </c>
      <c r="D51" s="3" t="s">
        <v>31</v>
      </c>
      <c r="E51" s="3">
        <v>100</v>
      </c>
      <c r="F51" s="3">
        <v>110</v>
      </c>
      <c r="G51" s="9">
        <f t="shared" si="1"/>
        <v>4.1392685158224918E-2</v>
      </c>
      <c r="H51" s="12">
        <v>0.1</v>
      </c>
      <c r="I51" s="16" t="str">
        <f t="shared" si="0"/>
        <v>FAV</v>
      </c>
    </row>
    <row r="52" spans="1:9" ht="13.8" x14ac:dyDescent="0.25">
      <c r="A52" s="2">
        <v>2017</v>
      </c>
      <c r="B52" s="2" t="s">
        <v>6</v>
      </c>
      <c r="C52" s="11" t="s">
        <v>21</v>
      </c>
      <c r="D52" s="3" t="s">
        <v>31</v>
      </c>
      <c r="E52" s="3">
        <v>27</v>
      </c>
      <c r="F52" s="3">
        <v>30</v>
      </c>
      <c r="G52" s="9">
        <f t="shared" si="1"/>
        <v>4.5757490560675018E-2</v>
      </c>
      <c r="H52" s="12">
        <v>0.05</v>
      </c>
      <c r="I52" s="16" t="str">
        <f t="shared" si="0"/>
        <v>FAV</v>
      </c>
    </row>
    <row r="53" spans="1:9" ht="13.8" x14ac:dyDescent="0.25">
      <c r="A53" s="2">
        <v>2017</v>
      </c>
      <c r="B53" s="2" t="s">
        <v>6</v>
      </c>
      <c r="C53" s="11" t="s">
        <v>22</v>
      </c>
      <c r="D53" s="3" t="s">
        <v>31</v>
      </c>
      <c r="E53" s="3">
        <v>36</v>
      </c>
      <c r="F53" s="3">
        <v>29</v>
      </c>
      <c r="G53" s="9">
        <f t="shared" si="1"/>
        <v>9.3904502868331186E-2</v>
      </c>
      <c r="H53" s="12">
        <v>0.11</v>
      </c>
      <c r="I53" s="16" t="str">
        <f t="shared" si="0"/>
        <v>FAV</v>
      </c>
    </row>
    <row r="54" spans="1:9" ht="13.8" x14ac:dyDescent="0.25">
      <c r="A54" s="2">
        <v>2017</v>
      </c>
      <c r="B54" s="2" t="s">
        <v>6</v>
      </c>
      <c r="C54" s="11" t="s">
        <v>23</v>
      </c>
      <c r="D54" s="3" t="s">
        <v>31</v>
      </c>
      <c r="E54" s="3">
        <v>14</v>
      </c>
      <c r="F54" s="3">
        <v>16</v>
      </c>
      <c r="G54" s="9">
        <f t="shared" si="1"/>
        <v>5.7991946977686837E-2</v>
      </c>
      <c r="H54" s="12">
        <v>0.17</v>
      </c>
      <c r="I54" s="16" t="str">
        <f t="shared" si="0"/>
        <v>FAV</v>
      </c>
    </row>
    <row r="55" spans="1:9" ht="13.8" x14ac:dyDescent="0.25">
      <c r="A55" s="2">
        <v>2017</v>
      </c>
      <c r="B55" s="2" t="s">
        <v>6</v>
      </c>
      <c r="C55" s="11" t="s">
        <v>24</v>
      </c>
      <c r="D55" s="3" t="s">
        <v>32</v>
      </c>
      <c r="E55" s="3">
        <v>150</v>
      </c>
      <c r="F55" s="3">
        <v>150</v>
      </c>
      <c r="G55" s="9">
        <f t="shared" si="1"/>
        <v>0</v>
      </c>
      <c r="H55" s="12">
        <v>0</v>
      </c>
      <c r="I55" s="16" t="str">
        <f t="shared" si="0"/>
        <v>FAV</v>
      </c>
    </row>
    <row r="56" spans="1:9" ht="13.8" x14ac:dyDescent="0.25">
      <c r="A56" s="2">
        <v>2018</v>
      </c>
      <c r="B56" s="2" t="s">
        <v>6</v>
      </c>
      <c r="C56" s="11" t="s">
        <v>7</v>
      </c>
      <c r="D56" s="3">
        <v>84779</v>
      </c>
      <c r="E56" s="3">
        <v>810000</v>
      </c>
      <c r="F56" s="3">
        <v>870000</v>
      </c>
      <c r="G56" s="9">
        <f t="shared" si="1"/>
        <v>3.103423373996872E-2</v>
      </c>
      <c r="H56" s="12">
        <v>0.25</v>
      </c>
      <c r="I56" s="16" t="str">
        <f t="shared" si="0"/>
        <v>FAV</v>
      </c>
    </row>
    <row r="57" spans="1:9" ht="13.8" x14ac:dyDescent="0.25">
      <c r="A57" s="2">
        <v>2018</v>
      </c>
      <c r="B57" s="2" t="s">
        <v>6</v>
      </c>
      <c r="C57" s="11" t="s">
        <v>8</v>
      </c>
      <c r="D57" s="3">
        <v>84779</v>
      </c>
      <c r="E57" s="3">
        <v>750000</v>
      </c>
      <c r="F57" s="3">
        <v>790000</v>
      </c>
      <c r="G57" s="9">
        <f t="shared" si="1"/>
        <v>2.256582789874173E-2</v>
      </c>
      <c r="H57" s="12">
        <v>0.04</v>
      </c>
      <c r="I57" s="16" t="str">
        <f t="shared" si="0"/>
        <v>FAV</v>
      </c>
    </row>
    <row r="58" spans="1:9" ht="13.8" x14ac:dyDescent="0.25">
      <c r="A58" s="2">
        <v>2018</v>
      </c>
      <c r="B58" s="2" t="s">
        <v>6</v>
      </c>
      <c r="C58" s="11" t="s">
        <v>9</v>
      </c>
      <c r="D58" s="3">
        <v>84824</v>
      </c>
      <c r="E58" s="3">
        <v>36000</v>
      </c>
      <c r="F58" s="3">
        <v>43000</v>
      </c>
      <c r="G58" s="9">
        <f t="shared" si="1"/>
        <v>7.7165954812299375E-2</v>
      </c>
      <c r="H58" s="12">
        <v>0.28000000000000003</v>
      </c>
      <c r="I58" s="16" t="str">
        <f t="shared" si="0"/>
        <v>FAV</v>
      </c>
    </row>
    <row r="59" spans="1:9" ht="13.8" x14ac:dyDescent="0.25">
      <c r="A59" s="2">
        <v>2018</v>
      </c>
      <c r="B59" s="2" t="s">
        <v>6</v>
      </c>
      <c r="C59" s="11" t="s">
        <v>10</v>
      </c>
      <c r="D59" s="3">
        <v>84824</v>
      </c>
      <c r="E59" s="3">
        <v>49000</v>
      </c>
      <c r="F59" s="3">
        <v>39000</v>
      </c>
      <c r="G59" s="9">
        <f t="shared" si="1"/>
        <v>9.9131473002014303E-2</v>
      </c>
      <c r="H59" s="12">
        <v>0.22</v>
      </c>
      <c r="I59" s="16" t="str">
        <f t="shared" si="0"/>
        <v>FAV</v>
      </c>
    </row>
    <row r="60" spans="1:9" ht="13.8" x14ac:dyDescent="0.25">
      <c r="A60" s="2">
        <v>2018</v>
      </c>
      <c r="B60" s="2" t="s">
        <v>6</v>
      </c>
      <c r="C60" s="11" t="s">
        <v>11</v>
      </c>
      <c r="D60" s="3">
        <v>84802</v>
      </c>
      <c r="E60" s="3">
        <v>69000</v>
      </c>
      <c r="F60" s="3">
        <v>77000</v>
      </c>
      <c r="G60" s="9">
        <f t="shared" si="1"/>
        <v>4.7641634435226621E-2</v>
      </c>
      <c r="H60" s="12">
        <v>0.12</v>
      </c>
      <c r="I60" s="16" t="str">
        <f t="shared" si="0"/>
        <v>FAV</v>
      </c>
    </row>
    <row r="61" spans="1:9" ht="13.8" x14ac:dyDescent="0.25">
      <c r="A61" s="2">
        <v>2018</v>
      </c>
      <c r="B61" s="2" t="s">
        <v>6</v>
      </c>
      <c r="C61" s="11" t="s">
        <v>12</v>
      </c>
      <c r="D61" s="3">
        <v>84802</v>
      </c>
      <c r="E61" s="3">
        <v>49000</v>
      </c>
      <c r="F61" s="3">
        <v>55000</v>
      </c>
      <c r="G61" s="9">
        <f t="shared" si="1"/>
        <v>5.0166609465730261E-2</v>
      </c>
      <c r="H61" s="12">
        <v>0.08</v>
      </c>
      <c r="I61" s="16" t="str">
        <f t="shared" si="0"/>
        <v>FAV</v>
      </c>
    </row>
    <row r="62" spans="1:9" ht="13.8" x14ac:dyDescent="0.25">
      <c r="A62" s="2">
        <v>2018</v>
      </c>
      <c r="B62" s="2" t="s">
        <v>6</v>
      </c>
      <c r="C62" s="11" t="s">
        <v>13</v>
      </c>
      <c r="D62" s="3">
        <v>84802</v>
      </c>
      <c r="E62" s="3">
        <v>51000</v>
      </c>
      <c r="F62" s="3">
        <v>46000</v>
      </c>
      <c r="G62" s="9">
        <f t="shared" si="1"/>
        <v>4.4812344416362393E-2</v>
      </c>
      <c r="H62" s="12">
        <v>0.12</v>
      </c>
      <c r="I62" s="16" t="str">
        <f t="shared" si="0"/>
        <v>FAV</v>
      </c>
    </row>
    <row r="63" spans="1:9" ht="13.8" x14ac:dyDescent="0.25">
      <c r="A63" s="2">
        <v>2018</v>
      </c>
      <c r="B63" s="2" t="s">
        <v>6</v>
      </c>
      <c r="C63" s="11" t="s">
        <v>14</v>
      </c>
      <c r="D63" s="3">
        <v>341379</v>
      </c>
      <c r="E63" s="3">
        <v>120</v>
      </c>
      <c r="F63" s="3">
        <v>150</v>
      </c>
      <c r="G63" s="9">
        <f t="shared" si="1"/>
        <v>9.6910013008056684E-2</v>
      </c>
      <c r="H63" s="12">
        <v>0.3</v>
      </c>
      <c r="I63" s="16" t="str">
        <f t="shared" si="0"/>
        <v>FAV</v>
      </c>
    </row>
    <row r="64" spans="1:9" ht="13.8" x14ac:dyDescent="0.25">
      <c r="A64" s="2">
        <v>2018</v>
      </c>
      <c r="B64" s="2" t="s">
        <v>6</v>
      </c>
      <c r="C64" s="11" t="s">
        <v>15</v>
      </c>
      <c r="D64" s="3">
        <v>341384</v>
      </c>
      <c r="E64" s="3">
        <v>36000</v>
      </c>
      <c r="F64" s="3">
        <v>29000</v>
      </c>
      <c r="G64" s="9">
        <f t="shared" si="1"/>
        <v>9.3904502868330297E-2</v>
      </c>
      <c r="H64" s="12">
        <v>0.28999999999999998</v>
      </c>
      <c r="I64" s="16" t="str">
        <f t="shared" si="0"/>
        <v>FAV</v>
      </c>
    </row>
    <row r="65" spans="1:9" ht="13.8" x14ac:dyDescent="0.25">
      <c r="A65" s="2">
        <v>2018</v>
      </c>
      <c r="B65" s="2" t="s">
        <v>6</v>
      </c>
      <c r="C65" s="11" t="s">
        <v>16</v>
      </c>
      <c r="D65" s="3">
        <v>84852</v>
      </c>
      <c r="E65" s="3">
        <v>1700</v>
      </c>
      <c r="F65" s="3">
        <v>2100</v>
      </c>
      <c r="G65" s="9">
        <f t="shared" si="1"/>
        <v>9.1770373355644974E-2</v>
      </c>
      <c r="H65" s="12">
        <v>0.1</v>
      </c>
      <c r="I65" s="16" t="str">
        <f t="shared" si="0"/>
        <v>FAV</v>
      </c>
    </row>
    <row r="66" spans="1:9" ht="13.8" x14ac:dyDescent="0.25">
      <c r="A66" s="2">
        <v>2018</v>
      </c>
      <c r="B66" s="2" t="s">
        <v>6</v>
      </c>
      <c r="C66" s="11" t="s">
        <v>17</v>
      </c>
      <c r="D66" s="3">
        <v>84852</v>
      </c>
      <c r="E66" s="3">
        <v>1800</v>
      </c>
      <c r="F66" s="3">
        <v>2200</v>
      </c>
      <c r="G66" s="9">
        <f t="shared" si="1"/>
        <v>8.7150175718900158E-2</v>
      </c>
      <c r="H66" s="12">
        <v>0.21</v>
      </c>
      <c r="I66" s="16" t="str">
        <f t="shared" ref="I66:I129" si="2">IF(H66="","",IF(G66&lt;=H66,"FAV",IF(G66&gt;H66,"SFAV")))</f>
        <v>FAV</v>
      </c>
    </row>
    <row r="67" spans="1:9" ht="13.8" x14ac:dyDescent="0.25">
      <c r="A67" s="2">
        <v>2018</v>
      </c>
      <c r="B67" s="2" t="s">
        <v>6</v>
      </c>
      <c r="C67" s="11" t="s">
        <v>18</v>
      </c>
      <c r="D67" s="3">
        <v>341399</v>
      </c>
      <c r="E67" s="3">
        <v>27000</v>
      </c>
      <c r="F67" s="3">
        <v>34000</v>
      </c>
      <c r="G67" s="9">
        <f t="shared" ref="G67:G130" si="3">ABS((LOG10(E67))-(LOG10(F67)))</f>
        <v>0.10011515288326844</v>
      </c>
      <c r="H67" s="12">
        <v>0.17</v>
      </c>
      <c r="I67" s="16" t="str">
        <f t="shared" si="2"/>
        <v>FAV</v>
      </c>
    </row>
    <row r="68" spans="1:9" ht="13.8" x14ac:dyDescent="0.25">
      <c r="A68" s="2">
        <v>2018</v>
      </c>
      <c r="B68" s="2" t="s">
        <v>6</v>
      </c>
      <c r="C68" s="11" t="s">
        <v>19</v>
      </c>
      <c r="D68" s="3">
        <v>341405</v>
      </c>
      <c r="E68" s="3">
        <v>170</v>
      </c>
      <c r="F68" s="3">
        <v>220</v>
      </c>
      <c r="G68" s="9">
        <f t="shared" si="3"/>
        <v>0.11197375944393206</v>
      </c>
      <c r="H68" s="12">
        <v>0.18</v>
      </c>
      <c r="I68" s="16" t="str">
        <f t="shared" si="2"/>
        <v>FAV</v>
      </c>
    </row>
    <row r="69" spans="1:9" ht="13.8" x14ac:dyDescent="0.25">
      <c r="A69" s="2">
        <v>2018</v>
      </c>
      <c r="B69" s="2" t="s">
        <v>6</v>
      </c>
      <c r="C69" s="11" t="s">
        <v>20</v>
      </c>
      <c r="D69" s="3">
        <v>341405</v>
      </c>
      <c r="E69" s="3">
        <v>120</v>
      </c>
      <c r="F69" s="3">
        <v>140</v>
      </c>
      <c r="G69" s="9">
        <f t="shared" si="3"/>
        <v>6.6946789630613512E-2</v>
      </c>
      <c r="H69" s="12">
        <v>0.1</v>
      </c>
      <c r="I69" s="16" t="str">
        <f t="shared" si="2"/>
        <v>FAV</v>
      </c>
    </row>
    <row r="70" spans="1:9" ht="13.8" x14ac:dyDescent="0.25">
      <c r="A70" s="2">
        <v>2018</v>
      </c>
      <c r="B70" s="2" t="s">
        <v>6</v>
      </c>
      <c r="C70" s="11" t="s">
        <v>21</v>
      </c>
      <c r="D70" s="3">
        <v>341405</v>
      </c>
      <c r="E70" s="3">
        <v>39</v>
      </c>
      <c r="F70" s="3">
        <v>43</v>
      </c>
      <c r="G70" s="9">
        <f t="shared" si="3"/>
        <v>4.240384855308732E-2</v>
      </c>
      <c r="H70" s="12">
        <v>0.05</v>
      </c>
      <c r="I70" s="16" t="str">
        <f t="shared" si="2"/>
        <v>FAV</v>
      </c>
    </row>
    <row r="71" spans="1:9" ht="13.8" x14ac:dyDescent="0.25">
      <c r="A71" s="2">
        <v>2018</v>
      </c>
      <c r="B71" s="2" t="s">
        <v>6</v>
      </c>
      <c r="C71" s="11" t="s">
        <v>22</v>
      </c>
      <c r="D71" s="3">
        <v>341405</v>
      </c>
      <c r="E71" s="3">
        <v>32</v>
      </c>
      <c r="F71" s="3">
        <v>38</v>
      </c>
      <c r="G71" s="9">
        <f t="shared" si="3"/>
        <v>7.463361829690407E-2</v>
      </c>
      <c r="H71" s="12">
        <v>0.11</v>
      </c>
      <c r="I71" s="16" t="str">
        <f t="shared" si="2"/>
        <v>FAV</v>
      </c>
    </row>
    <row r="72" spans="1:9" ht="13.8" x14ac:dyDescent="0.25">
      <c r="A72" s="2">
        <v>2018</v>
      </c>
      <c r="B72" s="2" t="s">
        <v>6</v>
      </c>
      <c r="C72" s="11" t="s">
        <v>23</v>
      </c>
      <c r="D72" s="3">
        <v>341405</v>
      </c>
      <c r="E72" s="3">
        <v>30</v>
      </c>
      <c r="F72" s="3">
        <v>37</v>
      </c>
      <c r="G72" s="9">
        <f t="shared" si="3"/>
        <v>9.1080469347332604E-2</v>
      </c>
      <c r="H72" s="12">
        <v>0.17</v>
      </c>
      <c r="I72" s="16" t="str">
        <f t="shared" si="2"/>
        <v>FAV</v>
      </c>
    </row>
    <row r="73" spans="1:9" ht="13.8" x14ac:dyDescent="0.25">
      <c r="A73" s="2">
        <v>2018</v>
      </c>
      <c r="B73" s="2" t="s">
        <v>6</v>
      </c>
      <c r="C73" s="11" t="s">
        <v>24</v>
      </c>
      <c r="D73" s="3">
        <v>341425</v>
      </c>
      <c r="E73" s="3">
        <v>15</v>
      </c>
      <c r="F73" s="3">
        <v>15</v>
      </c>
      <c r="G73" s="9">
        <f t="shared" si="3"/>
        <v>0</v>
      </c>
      <c r="H73" s="12">
        <v>0</v>
      </c>
      <c r="I73" s="16" t="str">
        <f t="shared" si="2"/>
        <v>FAV</v>
      </c>
    </row>
    <row r="74" spans="1:9" ht="13.8" x14ac:dyDescent="0.25">
      <c r="A74" s="2">
        <v>2015</v>
      </c>
      <c r="B74" s="2" t="s">
        <v>33</v>
      </c>
      <c r="C74" s="11" t="s">
        <v>7</v>
      </c>
      <c r="D74" s="3">
        <v>276340</v>
      </c>
      <c r="E74" s="3">
        <v>1700000</v>
      </c>
      <c r="F74" s="3">
        <v>2000000</v>
      </c>
      <c r="G74" s="9">
        <f t="shared" si="3"/>
        <v>7.0581074285707146E-2</v>
      </c>
      <c r="H74" s="12">
        <v>0.25</v>
      </c>
      <c r="I74" s="16" t="str">
        <f t="shared" si="2"/>
        <v>FAV</v>
      </c>
    </row>
    <row r="75" spans="1:9" ht="13.8" x14ac:dyDescent="0.25">
      <c r="A75" s="2">
        <v>2015</v>
      </c>
      <c r="B75" s="2" t="s">
        <v>33</v>
      </c>
      <c r="C75" s="11" t="s">
        <v>8</v>
      </c>
      <c r="D75" s="3">
        <v>276340</v>
      </c>
      <c r="E75" s="3">
        <v>220000</v>
      </c>
      <c r="F75" s="3">
        <v>240000</v>
      </c>
      <c r="G75" s="9">
        <f t="shared" si="3"/>
        <v>3.7788560889399747E-2</v>
      </c>
      <c r="H75" s="12">
        <v>0.04</v>
      </c>
      <c r="I75" s="16" t="str">
        <f t="shared" si="2"/>
        <v>FAV</v>
      </c>
    </row>
    <row r="76" spans="1:9" ht="13.8" x14ac:dyDescent="0.25">
      <c r="A76" s="2">
        <v>2015</v>
      </c>
      <c r="B76" s="2" t="s">
        <v>33</v>
      </c>
      <c r="C76" s="11" t="s">
        <v>9</v>
      </c>
      <c r="D76" s="3">
        <v>284238</v>
      </c>
      <c r="E76" s="3">
        <v>6200</v>
      </c>
      <c r="F76" s="3">
        <v>7000</v>
      </c>
      <c r="G76" s="9">
        <f t="shared" si="3"/>
        <v>5.2706350516003031E-2</v>
      </c>
      <c r="H76" s="12">
        <v>0.28000000000000003</v>
      </c>
      <c r="I76" s="16" t="str">
        <f t="shared" si="2"/>
        <v>FAV</v>
      </c>
    </row>
    <row r="77" spans="1:9" ht="13.8" x14ac:dyDescent="0.25">
      <c r="A77" s="2">
        <v>2015</v>
      </c>
      <c r="B77" s="2" t="s">
        <v>33</v>
      </c>
      <c r="C77" s="11" t="s">
        <v>10</v>
      </c>
      <c r="D77" s="3">
        <v>284238</v>
      </c>
      <c r="E77" s="3">
        <v>6500</v>
      </c>
      <c r="F77" s="3">
        <v>7200</v>
      </c>
      <c r="G77" s="9">
        <f t="shared" si="3"/>
        <v>4.4419139788412831E-2</v>
      </c>
      <c r="H77" s="12">
        <v>0.22</v>
      </c>
      <c r="I77" s="16" t="str">
        <f t="shared" si="2"/>
        <v>FAV</v>
      </c>
    </row>
    <row r="78" spans="1:9" ht="13.8" x14ac:dyDescent="0.25">
      <c r="A78" s="2">
        <v>2015</v>
      </c>
      <c r="B78" s="2" t="s">
        <v>33</v>
      </c>
      <c r="C78" s="11" t="s">
        <v>11</v>
      </c>
      <c r="D78" s="3">
        <v>276340</v>
      </c>
      <c r="E78" s="3">
        <v>6400</v>
      </c>
      <c r="F78" s="3">
        <v>6900</v>
      </c>
      <c r="G78" s="9">
        <f t="shared" si="3"/>
        <v>3.2669116753368144E-2</v>
      </c>
      <c r="H78" s="12">
        <v>0.12</v>
      </c>
      <c r="I78" s="16" t="str">
        <f t="shared" si="2"/>
        <v>FAV</v>
      </c>
    </row>
    <row r="79" spans="1:9" ht="13.8" x14ac:dyDescent="0.25">
      <c r="A79" s="2">
        <v>2015</v>
      </c>
      <c r="B79" s="2" t="s">
        <v>33</v>
      </c>
      <c r="C79" s="11" t="s">
        <v>12</v>
      </c>
      <c r="D79" s="3">
        <v>276340</v>
      </c>
      <c r="E79" s="3">
        <v>6200</v>
      </c>
      <c r="F79" s="3">
        <v>5500</v>
      </c>
      <c r="G79" s="9">
        <f t="shared" si="3"/>
        <v>5.2029000004010229E-2</v>
      </c>
      <c r="H79" s="12">
        <v>0.08</v>
      </c>
      <c r="I79" s="16" t="str">
        <f t="shared" si="2"/>
        <v>FAV</v>
      </c>
    </row>
    <row r="80" spans="1:9" ht="13.8" x14ac:dyDescent="0.25">
      <c r="A80" s="2">
        <v>2015</v>
      </c>
      <c r="B80" s="2" t="s">
        <v>33</v>
      </c>
      <c r="C80" s="11" t="s">
        <v>13</v>
      </c>
      <c r="D80" s="3">
        <v>276340</v>
      </c>
      <c r="E80" s="3">
        <v>5700</v>
      </c>
      <c r="F80" s="3">
        <v>6900</v>
      </c>
      <c r="G80" s="9">
        <f t="shared" si="3"/>
        <v>8.2974235064763757E-2</v>
      </c>
      <c r="H80" s="12">
        <v>0.12</v>
      </c>
      <c r="I80" s="16" t="str">
        <f t="shared" si="2"/>
        <v>FAV</v>
      </c>
    </row>
    <row r="81" spans="1:9" ht="13.8" x14ac:dyDescent="0.25">
      <c r="A81" s="2">
        <v>2015</v>
      </c>
      <c r="B81" s="2" t="s">
        <v>33</v>
      </c>
      <c r="C81" s="11" t="s">
        <v>14</v>
      </c>
      <c r="D81" s="3">
        <v>296836</v>
      </c>
      <c r="E81" s="3">
        <v>2900</v>
      </c>
      <c r="F81" s="3">
        <v>2600</v>
      </c>
      <c r="G81" s="9">
        <f t="shared" si="3"/>
        <v>4.7424649928138329E-2</v>
      </c>
      <c r="H81" s="12">
        <v>0.3</v>
      </c>
      <c r="I81" s="16" t="str">
        <f t="shared" si="2"/>
        <v>FAV</v>
      </c>
    </row>
    <row r="82" spans="1:9" ht="13.8" x14ac:dyDescent="0.25">
      <c r="A82" s="2">
        <v>2015</v>
      </c>
      <c r="B82" s="2" t="s">
        <v>33</v>
      </c>
      <c r="C82" s="11" t="s">
        <v>15</v>
      </c>
      <c r="D82" s="3">
        <v>296836</v>
      </c>
      <c r="E82" s="3">
        <v>490000</v>
      </c>
      <c r="F82" s="3">
        <v>550000</v>
      </c>
      <c r="G82" s="9">
        <f t="shared" si="3"/>
        <v>5.0166609465730261E-2</v>
      </c>
      <c r="H82" s="12">
        <v>0.28999999999999998</v>
      </c>
      <c r="I82" s="16" t="str">
        <f t="shared" si="2"/>
        <v>FAV</v>
      </c>
    </row>
    <row r="83" spans="1:9" ht="13.8" x14ac:dyDescent="0.25">
      <c r="A83" s="2">
        <v>2015</v>
      </c>
      <c r="B83" s="2" t="s">
        <v>33</v>
      </c>
      <c r="C83" s="11" t="s">
        <v>16</v>
      </c>
      <c r="D83" s="3">
        <v>296844</v>
      </c>
      <c r="E83" s="3">
        <v>31000</v>
      </c>
      <c r="F83" s="3">
        <v>26000</v>
      </c>
      <c r="G83" s="9">
        <f t="shared" si="3"/>
        <v>7.6388345863454887E-2</v>
      </c>
      <c r="H83" s="12">
        <v>0.1</v>
      </c>
      <c r="I83" s="16" t="str">
        <f t="shared" si="2"/>
        <v>FAV</v>
      </c>
    </row>
    <row r="84" spans="1:9" ht="13.8" x14ac:dyDescent="0.25">
      <c r="A84" s="2">
        <v>2015</v>
      </c>
      <c r="B84" s="2" t="s">
        <v>33</v>
      </c>
      <c r="C84" s="11" t="s">
        <v>17</v>
      </c>
      <c r="D84" s="3">
        <v>296844</v>
      </c>
      <c r="E84" s="3">
        <v>21000</v>
      </c>
      <c r="F84" s="3">
        <v>24000</v>
      </c>
      <c r="G84" s="9">
        <f t="shared" si="3"/>
        <v>5.7991946977686837E-2</v>
      </c>
      <c r="H84" s="12">
        <v>0.21</v>
      </c>
      <c r="I84" s="16" t="str">
        <f t="shared" si="2"/>
        <v>FAV</v>
      </c>
    </row>
    <row r="85" spans="1:9" ht="13.8" x14ac:dyDescent="0.25">
      <c r="A85" s="2">
        <v>2015</v>
      </c>
      <c r="B85" s="2" t="s">
        <v>33</v>
      </c>
      <c r="C85" s="11" t="s">
        <v>18</v>
      </c>
      <c r="D85" s="3">
        <v>333965</v>
      </c>
      <c r="E85" s="3">
        <v>20000</v>
      </c>
      <c r="F85" s="3">
        <v>20000</v>
      </c>
      <c r="G85" s="9">
        <f t="shared" si="3"/>
        <v>0</v>
      </c>
      <c r="H85" s="12">
        <v>0.17</v>
      </c>
      <c r="I85" s="16" t="str">
        <f t="shared" si="2"/>
        <v>FAV</v>
      </c>
    </row>
    <row r="86" spans="1:9" ht="13.8" x14ac:dyDescent="0.25">
      <c r="A86" s="2">
        <v>2015</v>
      </c>
      <c r="B86" s="2" t="s">
        <v>33</v>
      </c>
      <c r="C86" s="11" t="s">
        <v>19</v>
      </c>
      <c r="D86" s="3">
        <v>316015</v>
      </c>
      <c r="E86" s="3">
        <v>81</v>
      </c>
      <c r="F86" s="3">
        <v>70</v>
      </c>
      <c r="G86" s="9">
        <f t="shared" si="3"/>
        <v>6.3386978864392818E-2</v>
      </c>
      <c r="H86" s="12">
        <v>0.18</v>
      </c>
      <c r="I86" s="16" t="str">
        <f t="shared" si="2"/>
        <v>FAV</v>
      </c>
    </row>
    <row r="87" spans="1:9" ht="13.8" x14ac:dyDescent="0.25">
      <c r="A87" s="2">
        <v>2015</v>
      </c>
      <c r="B87" s="2" t="s">
        <v>33</v>
      </c>
      <c r="C87" s="11" t="s">
        <v>20</v>
      </c>
      <c r="D87" s="3">
        <v>316015</v>
      </c>
      <c r="E87" s="3">
        <v>106</v>
      </c>
      <c r="F87" s="3">
        <v>93</v>
      </c>
      <c r="G87" s="9">
        <f t="shared" si="3"/>
        <v>5.6822916710835392E-2</v>
      </c>
      <c r="H87" s="12">
        <v>0.1</v>
      </c>
      <c r="I87" s="16" t="str">
        <f t="shared" si="2"/>
        <v>FAV</v>
      </c>
    </row>
    <row r="88" spans="1:9" ht="13.8" x14ac:dyDescent="0.25">
      <c r="A88" s="2">
        <v>2015</v>
      </c>
      <c r="B88" s="2" t="s">
        <v>33</v>
      </c>
      <c r="C88" s="11" t="s">
        <v>21</v>
      </c>
      <c r="D88" s="3">
        <v>284337</v>
      </c>
      <c r="E88" s="3">
        <v>36</v>
      </c>
      <c r="F88" s="3">
        <v>33</v>
      </c>
      <c r="G88" s="9">
        <f t="shared" si="3"/>
        <v>3.7788560889399747E-2</v>
      </c>
      <c r="H88" s="12">
        <v>0.05</v>
      </c>
      <c r="I88" s="16" t="str">
        <f t="shared" si="2"/>
        <v>FAV</v>
      </c>
    </row>
    <row r="89" spans="1:9" ht="13.8" x14ac:dyDescent="0.25">
      <c r="A89" s="2">
        <v>2015</v>
      </c>
      <c r="B89" s="2" t="s">
        <v>33</v>
      </c>
      <c r="C89" s="11" t="s">
        <v>22</v>
      </c>
      <c r="D89" s="3">
        <v>284337</v>
      </c>
      <c r="E89" s="3">
        <v>34</v>
      </c>
      <c r="F89" s="3">
        <v>30</v>
      </c>
      <c r="G89" s="9">
        <f t="shared" si="3"/>
        <v>5.4357662322592759E-2</v>
      </c>
      <c r="H89" s="12">
        <v>0.11</v>
      </c>
      <c r="I89" s="16" t="str">
        <f t="shared" si="2"/>
        <v>FAV</v>
      </c>
    </row>
    <row r="90" spans="1:9" ht="13.8" x14ac:dyDescent="0.25">
      <c r="A90" s="2">
        <v>2015</v>
      </c>
      <c r="B90" s="2" t="s">
        <v>33</v>
      </c>
      <c r="C90" s="11" t="s">
        <v>23</v>
      </c>
      <c r="D90" s="3">
        <v>316029</v>
      </c>
      <c r="E90" s="3">
        <v>26</v>
      </c>
      <c r="F90" s="3">
        <v>29</v>
      </c>
      <c r="G90" s="9">
        <f t="shared" si="3"/>
        <v>4.7424649928138107E-2</v>
      </c>
      <c r="H90" s="12">
        <v>0.17</v>
      </c>
      <c r="I90" s="16" t="str">
        <f t="shared" si="2"/>
        <v>FAV</v>
      </c>
    </row>
    <row r="91" spans="1:9" ht="13.8" x14ac:dyDescent="0.25">
      <c r="A91" s="2">
        <v>2015</v>
      </c>
      <c r="B91" s="2" t="s">
        <v>33</v>
      </c>
      <c r="C91" s="11" t="s">
        <v>24</v>
      </c>
      <c r="D91" s="3">
        <v>316039</v>
      </c>
      <c r="E91" s="3">
        <v>93</v>
      </c>
      <c r="F91" s="3">
        <v>93</v>
      </c>
      <c r="G91" s="9">
        <f t="shared" si="3"/>
        <v>0</v>
      </c>
      <c r="H91" s="12">
        <v>0</v>
      </c>
      <c r="I91" s="16" t="str">
        <f t="shared" si="2"/>
        <v>FAV</v>
      </c>
    </row>
    <row r="92" spans="1:9" ht="13.8" x14ac:dyDescent="0.25">
      <c r="A92" s="2">
        <v>2016</v>
      </c>
      <c r="B92" s="2" t="s">
        <v>33</v>
      </c>
      <c r="C92" s="11" t="s">
        <v>7</v>
      </c>
      <c r="D92" s="3">
        <v>71191</v>
      </c>
      <c r="E92" s="3">
        <v>2500</v>
      </c>
      <c r="F92" s="3">
        <v>2000</v>
      </c>
      <c r="G92" s="9">
        <f t="shared" si="3"/>
        <v>9.6910013008056239E-2</v>
      </c>
      <c r="H92" s="12">
        <v>0.25</v>
      </c>
      <c r="I92" s="16" t="str">
        <f t="shared" si="2"/>
        <v>FAV</v>
      </c>
    </row>
    <row r="93" spans="1:9" ht="13.8" x14ac:dyDescent="0.25">
      <c r="A93" s="2">
        <v>2016</v>
      </c>
      <c r="B93" s="2" t="s">
        <v>33</v>
      </c>
      <c r="C93" s="11" t="s">
        <v>8</v>
      </c>
      <c r="D93" s="3">
        <v>71191</v>
      </c>
      <c r="E93" s="3">
        <v>3500</v>
      </c>
      <c r="F93" s="3">
        <v>3200</v>
      </c>
      <c r="G93" s="9">
        <f t="shared" si="3"/>
        <v>3.8918066030369847E-2</v>
      </c>
      <c r="H93" s="12">
        <v>0.04</v>
      </c>
      <c r="I93" s="16" t="str">
        <f t="shared" si="2"/>
        <v>FAV</v>
      </c>
    </row>
    <row r="94" spans="1:9" ht="13.8" x14ac:dyDescent="0.25">
      <c r="A94" s="2">
        <v>2016</v>
      </c>
      <c r="B94" s="2" t="s">
        <v>33</v>
      </c>
      <c r="C94" s="11" t="s">
        <v>9</v>
      </c>
      <c r="D94" s="3">
        <v>71195</v>
      </c>
      <c r="E94" s="3">
        <v>5500</v>
      </c>
      <c r="F94" s="3">
        <v>4700</v>
      </c>
      <c r="G94" s="9">
        <f t="shared" si="3"/>
        <v>6.826483155852614E-2</v>
      </c>
      <c r="H94" s="12">
        <v>0.28000000000000003</v>
      </c>
      <c r="I94" s="16" t="str">
        <f t="shared" si="2"/>
        <v>FAV</v>
      </c>
    </row>
    <row r="95" spans="1:9" ht="13.8" x14ac:dyDescent="0.25">
      <c r="A95" s="2">
        <v>2016</v>
      </c>
      <c r="B95" s="2" t="s">
        <v>33</v>
      </c>
      <c r="C95" s="11" t="s">
        <v>10</v>
      </c>
      <c r="D95" s="3">
        <v>71195</v>
      </c>
      <c r="E95" s="3">
        <v>4800</v>
      </c>
      <c r="F95" s="3">
        <v>4100</v>
      </c>
      <c r="G95" s="9">
        <f t="shared" si="3"/>
        <v>6.8457380655851718E-2</v>
      </c>
      <c r="H95" s="12">
        <v>0.22</v>
      </c>
      <c r="I95" s="16" t="str">
        <f t="shared" si="2"/>
        <v>FAV</v>
      </c>
    </row>
    <row r="96" spans="1:9" ht="13.8" x14ac:dyDescent="0.25">
      <c r="A96" s="2">
        <v>2016</v>
      </c>
      <c r="B96" s="2" t="s">
        <v>33</v>
      </c>
      <c r="C96" s="11" t="s">
        <v>11</v>
      </c>
      <c r="D96" s="3">
        <v>70234</v>
      </c>
      <c r="E96" s="3">
        <v>5500</v>
      </c>
      <c r="F96" s="3">
        <v>6100</v>
      </c>
      <c r="G96" s="9">
        <f t="shared" si="3"/>
        <v>4.4967145516523477E-2</v>
      </c>
      <c r="H96" s="12">
        <v>0.12</v>
      </c>
      <c r="I96" s="16" t="str">
        <f t="shared" si="2"/>
        <v>FAV</v>
      </c>
    </row>
    <row r="97" spans="1:9" ht="13.8" x14ac:dyDescent="0.25">
      <c r="A97" s="2">
        <v>2016</v>
      </c>
      <c r="B97" s="2" t="s">
        <v>33</v>
      </c>
      <c r="C97" s="11" t="s">
        <v>12</v>
      </c>
      <c r="D97" s="3">
        <v>70234</v>
      </c>
      <c r="E97" s="3">
        <v>6500</v>
      </c>
      <c r="F97" s="3">
        <v>6900</v>
      </c>
      <c r="G97" s="9">
        <f t="shared" si="3"/>
        <v>2.5935734094399532E-2</v>
      </c>
      <c r="H97" s="12">
        <v>0.08</v>
      </c>
      <c r="I97" s="16" t="str">
        <f t="shared" si="2"/>
        <v>FAV</v>
      </c>
    </row>
    <row r="98" spans="1:9" ht="13.8" x14ac:dyDescent="0.25">
      <c r="A98" s="2">
        <v>2016</v>
      </c>
      <c r="B98" s="2" t="s">
        <v>33</v>
      </c>
      <c r="C98" s="11" t="s">
        <v>13</v>
      </c>
      <c r="D98" s="3">
        <v>70234</v>
      </c>
      <c r="E98" s="3">
        <v>4900</v>
      </c>
      <c r="F98" s="3">
        <v>3900</v>
      </c>
      <c r="G98" s="9">
        <f t="shared" si="3"/>
        <v>9.9131473002014747E-2</v>
      </c>
      <c r="H98" s="12">
        <v>0.12</v>
      </c>
      <c r="I98" s="16" t="str">
        <f t="shared" si="2"/>
        <v>FAV</v>
      </c>
    </row>
    <row r="99" spans="1:9" ht="13.8" x14ac:dyDescent="0.25">
      <c r="A99" s="2">
        <v>2016</v>
      </c>
      <c r="B99" s="2" t="s">
        <v>33</v>
      </c>
      <c r="C99" s="11" t="s">
        <v>14</v>
      </c>
      <c r="D99" s="3">
        <v>71198</v>
      </c>
      <c r="E99" s="3">
        <v>910</v>
      </c>
      <c r="F99" s="3">
        <v>790</v>
      </c>
      <c r="G99" s="9">
        <f t="shared" si="3"/>
        <v>6.1414301030652041E-2</v>
      </c>
      <c r="H99" s="12">
        <v>0.3</v>
      </c>
      <c r="I99" s="16" t="str">
        <f t="shared" si="2"/>
        <v>FAV</v>
      </c>
    </row>
    <row r="100" spans="1:9" ht="13.8" x14ac:dyDescent="0.25">
      <c r="A100" s="2">
        <v>2016</v>
      </c>
      <c r="B100" s="2" t="s">
        <v>33</v>
      </c>
      <c r="C100" s="11" t="s">
        <v>15</v>
      </c>
      <c r="D100" s="3">
        <v>70258</v>
      </c>
      <c r="E100" s="3">
        <v>15000</v>
      </c>
      <c r="F100" s="3">
        <v>18000</v>
      </c>
      <c r="G100" s="9">
        <f t="shared" si="3"/>
        <v>7.9181246047625109E-2</v>
      </c>
      <c r="H100" s="12">
        <v>0.28999999999999998</v>
      </c>
      <c r="I100" s="16" t="str">
        <f t="shared" si="2"/>
        <v>FAV</v>
      </c>
    </row>
    <row r="101" spans="1:9" ht="13.8" x14ac:dyDescent="0.25">
      <c r="A101" s="2">
        <v>2016</v>
      </c>
      <c r="B101" s="2" t="s">
        <v>33</v>
      </c>
      <c r="C101" s="11" t="s">
        <v>16</v>
      </c>
      <c r="D101" s="3">
        <v>71187</v>
      </c>
      <c r="E101" s="3">
        <v>2000</v>
      </c>
      <c r="F101" s="3">
        <v>2500</v>
      </c>
      <c r="G101" s="9">
        <f t="shared" si="3"/>
        <v>9.6910013008056239E-2</v>
      </c>
      <c r="H101" s="12">
        <v>0.1</v>
      </c>
      <c r="I101" s="16" t="str">
        <f t="shared" si="2"/>
        <v>FAV</v>
      </c>
    </row>
    <row r="102" spans="1:9" ht="13.8" x14ac:dyDescent="0.25">
      <c r="A102" s="2">
        <v>2016</v>
      </c>
      <c r="B102" s="2" t="s">
        <v>33</v>
      </c>
      <c r="C102" s="11" t="s">
        <v>17</v>
      </c>
      <c r="D102" s="3">
        <v>71187</v>
      </c>
      <c r="E102" s="3">
        <v>1900</v>
      </c>
      <c r="F102" s="3">
        <v>1300</v>
      </c>
      <c r="G102" s="9">
        <f t="shared" si="3"/>
        <v>0.16481024864599192</v>
      </c>
      <c r="H102" s="12">
        <v>0.21</v>
      </c>
      <c r="I102" s="16" t="str">
        <f t="shared" si="2"/>
        <v>FAV</v>
      </c>
    </row>
    <row r="103" spans="1:9" ht="13.8" x14ac:dyDescent="0.25">
      <c r="A103" s="2">
        <v>2016</v>
      </c>
      <c r="B103" s="2" t="s">
        <v>33</v>
      </c>
      <c r="C103" s="11" t="s">
        <v>18</v>
      </c>
      <c r="D103" s="3">
        <v>70250</v>
      </c>
      <c r="E103" s="3">
        <v>64000</v>
      </c>
      <c r="F103" s="3">
        <v>49000</v>
      </c>
      <c r="G103" s="9">
        <f t="shared" si="3"/>
        <v>0.11598389395537367</v>
      </c>
      <c r="H103" s="12">
        <v>0.17</v>
      </c>
      <c r="I103" s="16" t="str">
        <f t="shared" si="2"/>
        <v>FAV</v>
      </c>
    </row>
    <row r="104" spans="1:9" ht="13.8" x14ac:dyDescent="0.25">
      <c r="A104" s="2">
        <v>2016</v>
      </c>
      <c r="B104" s="2" t="s">
        <v>33</v>
      </c>
      <c r="C104" s="11" t="s">
        <v>19</v>
      </c>
      <c r="D104" s="3">
        <v>126910</v>
      </c>
      <c r="E104" s="3">
        <v>420</v>
      </c>
      <c r="F104" s="3">
        <v>450</v>
      </c>
      <c r="G104" s="9">
        <f t="shared" si="3"/>
        <v>2.9963223377443171E-2</v>
      </c>
      <c r="H104" s="12">
        <v>0.18</v>
      </c>
      <c r="I104" s="16" t="str">
        <f t="shared" si="2"/>
        <v>FAV</v>
      </c>
    </row>
    <row r="105" spans="1:9" ht="13.8" x14ac:dyDescent="0.25">
      <c r="A105" s="2">
        <v>2016</v>
      </c>
      <c r="B105" s="2" t="s">
        <v>33</v>
      </c>
      <c r="C105" s="11" t="s">
        <v>20</v>
      </c>
      <c r="D105" s="3">
        <v>126910</v>
      </c>
      <c r="E105" s="3">
        <v>300</v>
      </c>
      <c r="F105" s="3">
        <v>290</v>
      </c>
      <c r="G105" s="9">
        <f t="shared" si="3"/>
        <v>1.4723256820706521E-2</v>
      </c>
      <c r="H105" s="12">
        <v>0.1</v>
      </c>
      <c r="I105" s="16" t="str">
        <f t="shared" si="2"/>
        <v>FAV</v>
      </c>
    </row>
    <row r="106" spans="1:9" ht="13.8" x14ac:dyDescent="0.25">
      <c r="A106" s="2">
        <v>2016</v>
      </c>
      <c r="B106" s="2" t="s">
        <v>33</v>
      </c>
      <c r="C106" s="11" t="s">
        <v>21</v>
      </c>
      <c r="D106" s="3">
        <v>126910</v>
      </c>
      <c r="E106" s="3">
        <v>54</v>
      </c>
      <c r="F106" s="3">
        <v>50</v>
      </c>
      <c r="G106" s="9">
        <f t="shared" si="3"/>
        <v>3.3423755486949869E-2</v>
      </c>
      <c r="H106" s="12">
        <v>0.05</v>
      </c>
      <c r="I106" s="16" t="str">
        <f t="shared" si="2"/>
        <v>FAV</v>
      </c>
    </row>
    <row r="107" spans="1:9" ht="13.8" x14ac:dyDescent="0.25">
      <c r="A107" s="2">
        <v>2016</v>
      </c>
      <c r="B107" s="2" t="s">
        <v>33</v>
      </c>
      <c r="C107" s="11" t="s">
        <v>22</v>
      </c>
      <c r="D107" s="3">
        <v>126910</v>
      </c>
      <c r="E107" s="3">
        <v>54</v>
      </c>
      <c r="F107" s="3">
        <v>50</v>
      </c>
      <c r="G107" s="9">
        <f t="shared" si="3"/>
        <v>3.3423755486949869E-2</v>
      </c>
      <c r="H107" s="12">
        <v>0.11</v>
      </c>
      <c r="I107" s="16" t="str">
        <f t="shared" si="2"/>
        <v>FAV</v>
      </c>
    </row>
    <row r="108" spans="1:9" ht="13.8" x14ac:dyDescent="0.25">
      <c r="A108" s="2">
        <v>2016</v>
      </c>
      <c r="B108" s="2" t="s">
        <v>33</v>
      </c>
      <c r="C108" s="11" t="s">
        <v>23</v>
      </c>
      <c r="D108" s="3">
        <v>126910</v>
      </c>
      <c r="E108" s="3">
        <v>95</v>
      </c>
      <c r="F108" s="3">
        <v>100</v>
      </c>
      <c r="G108" s="9">
        <f t="shared" si="3"/>
        <v>2.227639471115217E-2</v>
      </c>
      <c r="H108" s="12">
        <v>0.17</v>
      </c>
      <c r="I108" s="16" t="str">
        <f t="shared" si="2"/>
        <v>FAV</v>
      </c>
    </row>
    <row r="109" spans="1:9" ht="13.8" x14ac:dyDescent="0.25">
      <c r="A109" s="2">
        <v>2016</v>
      </c>
      <c r="B109" s="2" t="s">
        <v>33</v>
      </c>
      <c r="C109" s="11" t="s">
        <v>24</v>
      </c>
      <c r="D109" s="3">
        <v>71202</v>
      </c>
      <c r="E109" s="3">
        <v>93</v>
      </c>
      <c r="F109" s="3">
        <v>93</v>
      </c>
      <c r="G109" s="9">
        <f t="shared" si="3"/>
        <v>0</v>
      </c>
      <c r="H109" s="12">
        <v>0</v>
      </c>
      <c r="I109" s="16" t="str">
        <f t="shared" si="2"/>
        <v>FAV</v>
      </c>
    </row>
    <row r="110" spans="1:9" ht="13.8" x14ac:dyDescent="0.25">
      <c r="A110" s="2">
        <v>2017</v>
      </c>
      <c r="B110" s="2" t="s">
        <v>33</v>
      </c>
      <c r="C110" s="11" t="s">
        <v>7</v>
      </c>
      <c r="D110" s="3" t="s">
        <v>34</v>
      </c>
      <c r="E110" s="3">
        <v>650000</v>
      </c>
      <c r="F110" s="3">
        <v>740000</v>
      </c>
      <c r="G110" s="9">
        <f t="shared" si="3"/>
        <v>5.6318363088120549E-2</v>
      </c>
      <c r="H110" s="12">
        <v>0.25</v>
      </c>
      <c r="I110" s="16" t="str">
        <f t="shared" si="2"/>
        <v>FAV</v>
      </c>
    </row>
    <row r="111" spans="1:9" ht="13.8" x14ac:dyDescent="0.25">
      <c r="A111" s="2">
        <v>2017</v>
      </c>
      <c r="B111" s="2" t="s">
        <v>33</v>
      </c>
      <c r="C111" s="11" t="s">
        <v>8</v>
      </c>
      <c r="D111" s="3" t="s">
        <v>34</v>
      </c>
      <c r="E111" s="3">
        <v>630000</v>
      </c>
      <c r="F111" s="3">
        <v>690000</v>
      </c>
      <c r="G111" s="9">
        <f t="shared" si="3"/>
        <v>3.9508541283673537E-2</v>
      </c>
      <c r="H111" s="12">
        <v>0.04</v>
      </c>
      <c r="I111" s="16" t="str">
        <f t="shared" si="2"/>
        <v>FAV</v>
      </c>
    </row>
    <row r="112" spans="1:9" ht="13.8" x14ac:dyDescent="0.25">
      <c r="A112" s="2">
        <v>2017</v>
      </c>
      <c r="B112" s="2" t="s">
        <v>33</v>
      </c>
      <c r="C112" s="11" t="s">
        <v>9</v>
      </c>
      <c r="D112" s="3" t="s">
        <v>35</v>
      </c>
      <c r="E112" s="3">
        <v>12000</v>
      </c>
      <c r="F112" s="3">
        <v>18000</v>
      </c>
      <c r="G112" s="9">
        <f t="shared" si="3"/>
        <v>0.17609125905568135</v>
      </c>
      <c r="H112" s="12">
        <v>0.28000000000000003</v>
      </c>
      <c r="I112" s="16" t="str">
        <f t="shared" si="2"/>
        <v>FAV</v>
      </c>
    </row>
    <row r="113" spans="1:9" ht="13.8" x14ac:dyDescent="0.25">
      <c r="A113" s="2">
        <v>2017</v>
      </c>
      <c r="B113" s="2" t="s">
        <v>33</v>
      </c>
      <c r="C113" s="11" t="s">
        <v>10</v>
      </c>
      <c r="D113" s="3" t="s">
        <v>35</v>
      </c>
      <c r="E113" s="3">
        <v>10000</v>
      </c>
      <c r="F113" s="3">
        <v>16000</v>
      </c>
      <c r="G113" s="9">
        <f t="shared" si="3"/>
        <v>0.20411998265592501</v>
      </c>
      <c r="H113" s="12">
        <v>0.22</v>
      </c>
      <c r="I113" s="16" t="str">
        <f t="shared" si="2"/>
        <v>FAV</v>
      </c>
    </row>
    <row r="114" spans="1:9" ht="13.8" x14ac:dyDescent="0.25">
      <c r="A114" s="2">
        <v>2017</v>
      </c>
      <c r="B114" s="2" t="s">
        <v>33</v>
      </c>
      <c r="C114" s="11" t="s">
        <v>11</v>
      </c>
      <c r="D114" s="3" t="s">
        <v>34</v>
      </c>
      <c r="E114" s="3">
        <v>27000</v>
      </c>
      <c r="F114" s="3">
        <v>32000</v>
      </c>
      <c r="G114" s="9">
        <f t="shared" si="3"/>
        <v>7.378621416091935E-2</v>
      </c>
      <c r="H114" s="12">
        <v>0.12</v>
      </c>
      <c r="I114" s="16" t="str">
        <f t="shared" si="2"/>
        <v>FAV</v>
      </c>
    </row>
    <row r="115" spans="1:9" ht="13.8" x14ac:dyDescent="0.25">
      <c r="A115" s="2">
        <v>2017</v>
      </c>
      <c r="B115" s="2" t="s">
        <v>33</v>
      </c>
      <c r="C115" s="11" t="s">
        <v>12</v>
      </c>
      <c r="D115" s="3" t="s">
        <v>34</v>
      </c>
      <c r="E115" s="3">
        <v>26000</v>
      </c>
      <c r="F115" s="3">
        <v>31000</v>
      </c>
      <c r="G115" s="9">
        <f t="shared" si="3"/>
        <v>7.6388345863454887E-2</v>
      </c>
      <c r="H115" s="12">
        <v>0.08</v>
      </c>
      <c r="I115" s="16" t="str">
        <f t="shared" si="2"/>
        <v>FAV</v>
      </c>
    </row>
    <row r="116" spans="1:9" ht="13.8" x14ac:dyDescent="0.25">
      <c r="A116" s="2">
        <v>2017</v>
      </c>
      <c r="B116" s="2" t="s">
        <v>33</v>
      </c>
      <c r="C116" s="11" t="s">
        <v>13</v>
      </c>
      <c r="D116" s="3" t="s">
        <v>34</v>
      </c>
      <c r="E116" s="3">
        <v>27000</v>
      </c>
      <c r="F116" s="3">
        <v>33000</v>
      </c>
      <c r="G116" s="9">
        <f t="shared" si="3"/>
        <v>8.7150175718900158E-2</v>
      </c>
      <c r="H116" s="12">
        <v>0.12</v>
      </c>
      <c r="I116" s="16" t="str">
        <f t="shared" si="2"/>
        <v>FAV</v>
      </c>
    </row>
    <row r="117" spans="1:9" ht="13.8" x14ac:dyDescent="0.25">
      <c r="A117" s="2">
        <v>2017</v>
      </c>
      <c r="B117" s="2" t="s">
        <v>33</v>
      </c>
      <c r="C117" s="11" t="s">
        <v>14</v>
      </c>
      <c r="D117" s="3" t="s">
        <v>36</v>
      </c>
      <c r="E117" s="3">
        <v>390</v>
      </c>
      <c r="F117" s="3">
        <v>520</v>
      </c>
      <c r="G117" s="9">
        <f t="shared" si="3"/>
        <v>0.12493873660829991</v>
      </c>
      <c r="H117" s="12">
        <v>0.3</v>
      </c>
      <c r="I117" s="16" t="str">
        <f t="shared" si="2"/>
        <v>FAV</v>
      </c>
    </row>
    <row r="118" spans="1:9" ht="13.8" x14ac:dyDescent="0.25">
      <c r="A118" s="2">
        <v>2017</v>
      </c>
      <c r="B118" s="2" t="s">
        <v>33</v>
      </c>
      <c r="C118" s="11" t="s">
        <v>15</v>
      </c>
      <c r="D118" s="3" t="s">
        <v>37</v>
      </c>
      <c r="E118" s="3">
        <v>24000</v>
      </c>
      <c r="F118" s="3">
        <v>30000</v>
      </c>
      <c r="G118" s="9">
        <f t="shared" si="3"/>
        <v>9.6910013008056239E-2</v>
      </c>
      <c r="H118" s="12">
        <v>0.28999999999999998</v>
      </c>
      <c r="I118" s="16" t="str">
        <f t="shared" si="2"/>
        <v>FAV</v>
      </c>
    </row>
    <row r="119" spans="1:9" ht="13.8" x14ac:dyDescent="0.25">
      <c r="A119" s="2">
        <v>2017</v>
      </c>
      <c r="B119" s="2" t="s">
        <v>33</v>
      </c>
      <c r="C119" s="11" t="s">
        <v>16</v>
      </c>
      <c r="D119" s="3" t="s">
        <v>38</v>
      </c>
      <c r="E119" s="3">
        <v>8000</v>
      </c>
      <c r="F119" s="3">
        <v>10000</v>
      </c>
      <c r="G119" s="9">
        <f t="shared" si="3"/>
        <v>9.6910013008056239E-2</v>
      </c>
      <c r="H119" s="12">
        <v>0.1</v>
      </c>
      <c r="I119" s="16" t="str">
        <f t="shared" si="2"/>
        <v>FAV</v>
      </c>
    </row>
    <row r="120" spans="1:9" ht="13.8" x14ac:dyDescent="0.25">
      <c r="A120" s="2">
        <v>2017</v>
      </c>
      <c r="B120" s="2" t="s">
        <v>33</v>
      </c>
      <c r="C120" s="11" t="s">
        <v>17</v>
      </c>
      <c r="D120" s="3" t="s">
        <v>38</v>
      </c>
      <c r="E120" s="3">
        <v>6000</v>
      </c>
      <c r="F120" s="3">
        <v>9000</v>
      </c>
      <c r="G120" s="9">
        <f t="shared" si="3"/>
        <v>0.17609125905568135</v>
      </c>
      <c r="H120" s="12">
        <v>0.21</v>
      </c>
      <c r="I120" s="16" t="str">
        <f t="shared" si="2"/>
        <v>FAV</v>
      </c>
    </row>
    <row r="121" spans="1:9" ht="13.8" x14ac:dyDescent="0.25">
      <c r="A121" s="2">
        <v>2017</v>
      </c>
      <c r="B121" s="2" t="s">
        <v>33</v>
      </c>
      <c r="C121" s="11" t="s">
        <v>18</v>
      </c>
      <c r="D121" s="3" t="s">
        <v>39</v>
      </c>
      <c r="E121" s="3">
        <v>3100</v>
      </c>
      <c r="F121" s="3">
        <v>2400</v>
      </c>
      <c r="G121" s="9">
        <f t="shared" si="3"/>
        <v>0.11115045212266672</v>
      </c>
      <c r="H121" s="12">
        <v>0.17</v>
      </c>
      <c r="I121" s="16" t="str">
        <f t="shared" si="2"/>
        <v>FAV</v>
      </c>
    </row>
    <row r="122" spans="1:9" ht="13.8" x14ac:dyDescent="0.25">
      <c r="A122" s="2">
        <v>2017</v>
      </c>
      <c r="B122" s="2" t="s">
        <v>33</v>
      </c>
      <c r="C122" s="11" t="s">
        <v>19</v>
      </c>
      <c r="D122" s="3" t="s">
        <v>40</v>
      </c>
      <c r="E122" s="3">
        <v>130</v>
      </c>
      <c r="F122" s="3">
        <v>170</v>
      </c>
      <c r="G122" s="9">
        <f t="shared" si="3"/>
        <v>0.11650556907143717</v>
      </c>
      <c r="H122" s="12">
        <v>0.18</v>
      </c>
      <c r="I122" s="16" t="str">
        <f t="shared" si="2"/>
        <v>FAV</v>
      </c>
    </row>
    <row r="123" spans="1:9" ht="13.8" x14ac:dyDescent="0.25">
      <c r="A123" s="2">
        <v>2017</v>
      </c>
      <c r="B123" s="2" t="s">
        <v>33</v>
      </c>
      <c r="C123" s="11" t="s">
        <v>20</v>
      </c>
      <c r="D123" s="3" t="s">
        <v>40</v>
      </c>
      <c r="E123" s="3">
        <v>96</v>
      </c>
      <c r="F123" s="3">
        <v>110</v>
      </c>
      <c r="G123" s="9">
        <f t="shared" si="3"/>
        <v>5.9121452118656492E-2</v>
      </c>
      <c r="H123" s="12">
        <v>0.1</v>
      </c>
      <c r="I123" s="16" t="str">
        <f t="shared" si="2"/>
        <v>FAV</v>
      </c>
    </row>
    <row r="124" spans="1:9" ht="13.8" x14ac:dyDescent="0.25">
      <c r="A124" s="2">
        <v>2017</v>
      </c>
      <c r="B124" s="2" t="s">
        <v>33</v>
      </c>
      <c r="C124" s="11" t="s">
        <v>21</v>
      </c>
      <c r="D124" s="3" t="s">
        <v>40</v>
      </c>
      <c r="E124" s="3">
        <v>26</v>
      </c>
      <c r="F124" s="3">
        <v>29</v>
      </c>
      <c r="G124" s="9">
        <f t="shared" si="3"/>
        <v>4.7424649928138107E-2</v>
      </c>
      <c r="H124" s="12">
        <v>0.05</v>
      </c>
      <c r="I124" s="16" t="str">
        <f t="shared" si="2"/>
        <v>FAV</v>
      </c>
    </row>
    <row r="125" spans="1:9" ht="13.8" x14ac:dyDescent="0.25">
      <c r="A125" s="2">
        <v>2017</v>
      </c>
      <c r="B125" s="2" t="s">
        <v>33</v>
      </c>
      <c r="C125" s="11" t="s">
        <v>22</v>
      </c>
      <c r="D125" s="3" t="s">
        <v>40</v>
      </c>
      <c r="E125" s="3">
        <v>33</v>
      </c>
      <c r="F125" s="3">
        <v>28</v>
      </c>
      <c r="G125" s="9">
        <f t="shared" si="3"/>
        <v>7.1355908535668311E-2</v>
      </c>
      <c r="H125" s="12">
        <v>0.11</v>
      </c>
      <c r="I125" s="16" t="str">
        <f t="shared" si="2"/>
        <v>FAV</v>
      </c>
    </row>
    <row r="126" spans="1:9" ht="13.8" x14ac:dyDescent="0.25">
      <c r="A126" s="2">
        <v>2017</v>
      </c>
      <c r="B126" s="2" t="s">
        <v>33</v>
      </c>
      <c r="C126" s="11" t="s">
        <v>23</v>
      </c>
      <c r="D126" s="3" t="s">
        <v>40</v>
      </c>
      <c r="E126" s="3">
        <v>12</v>
      </c>
      <c r="F126" s="3">
        <v>17</v>
      </c>
      <c r="G126" s="9">
        <f t="shared" si="3"/>
        <v>0.151267675330649</v>
      </c>
      <c r="H126" s="12">
        <v>0.17</v>
      </c>
      <c r="I126" s="16" t="str">
        <f t="shared" si="2"/>
        <v>FAV</v>
      </c>
    </row>
    <row r="127" spans="1:9" ht="13.8" x14ac:dyDescent="0.25">
      <c r="A127" s="2">
        <v>2017</v>
      </c>
      <c r="B127" s="2" t="s">
        <v>33</v>
      </c>
      <c r="C127" s="11" t="s">
        <v>24</v>
      </c>
      <c r="D127" s="3" t="s">
        <v>41</v>
      </c>
      <c r="E127" s="3">
        <v>150</v>
      </c>
      <c r="F127" s="3">
        <v>150</v>
      </c>
      <c r="G127" s="9">
        <f t="shared" si="3"/>
        <v>0</v>
      </c>
      <c r="H127" s="12">
        <v>0</v>
      </c>
      <c r="I127" s="16" t="str">
        <f t="shared" si="2"/>
        <v>FAV</v>
      </c>
    </row>
    <row r="128" spans="1:9" ht="13.8" x14ac:dyDescent="0.25">
      <c r="A128" s="2">
        <v>2018</v>
      </c>
      <c r="B128" s="2" t="s">
        <v>33</v>
      </c>
      <c r="C128" s="11" t="s">
        <v>7</v>
      </c>
      <c r="D128" s="3">
        <v>84779</v>
      </c>
      <c r="E128" s="3">
        <v>810000</v>
      </c>
      <c r="F128" s="3">
        <v>870000</v>
      </c>
      <c r="G128" s="9">
        <f t="shared" si="3"/>
        <v>3.103423373996872E-2</v>
      </c>
      <c r="H128" s="12">
        <v>0.25</v>
      </c>
      <c r="I128" s="16" t="str">
        <f t="shared" si="2"/>
        <v>FAV</v>
      </c>
    </row>
    <row r="129" spans="1:9" ht="13.8" x14ac:dyDescent="0.25">
      <c r="A129" s="2">
        <v>2018</v>
      </c>
      <c r="B129" s="2" t="s">
        <v>33</v>
      </c>
      <c r="C129" s="11" t="s">
        <v>8</v>
      </c>
      <c r="D129" s="3">
        <v>84779</v>
      </c>
      <c r="E129" s="3">
        <v>750000</v>
      </c>
      <c r="F129" s="3">
        <v>790000</v>
      </c>
      <c r="G129" s="9">
        <f t="shared" si="3"/>
        <v>2.256582789874173E-2</v>
      </c>
      <c r="H129" s="12">
        <v>0.04</v>
      </c>
      <c r="I129" s="16" t="str">
        <f t="shared" si="2"/>
        <v>FAV</v>
      </c>
    </row>
    <row r="130" spans="1:9" ht="13.8" x14ac:dyDescent="0.25">
      <c r="A130" s="2">
        <v>2018</v>
      </c>
      <c r="B130" s="2" t="s">
        <v>33</v>
      </c>
      <c r="C130" s="11" t="s">
        <v>9</v>
      </c>
      <c r="D130" s="3">
        <v>84824</v>
      </c>
      <c r="E130" s="3">
        <v>36000</v>
      </c>
      <c r="F130" s="3">
        <v>43000</v>
      </c>
      <c r="G130" s="9">
        <f t="shared" si="3"/>
        <v>7.7165954812299375E-2</v>
      </c>
      <c r="H130" s="12">
        <v>0.28000000000000003</v>
      </c>
      <c r="I130" s="16" t="str">
        <f t="shared" ref="I130:I174" si="4">IF(H130="","",IF(G130&lt;=H130,"FAV",IF(G130&gt;H130,"SFAV")))</f>
        <v>FAV</v>
      </c>
    </row>
    <row r="131" spans="1:9" ht="13.8" x14ac:dyDescent="0.25">
      <c r="A131" s="2">
        <v>2018</v>
      </c>
      <c r="B131" s="2" t="s">
        <v>33</v>
      </c>
      <c r="C131" s="11" t="s">
        <v>10</v>
      </c>
      <c r="D131" s="3">
        <v>84824</v>
      </c>
      <c r="E131" s="3">
        <v>49000</v>
      </c>
      <c r="F131" s="3">
        <v>39000</v>
      </c>
      <c r="G131" s="9">
        <f t="shared" ref="G131:G174" si="5">ABS((LOG10(E131))-(LOG10(F131)))</f>
        <v>9.9131473002014303E-2</v>
      </c>
      <c r="H131" s="12">
        <v>0.22</v>
      </c>
      <c r="I131" s="16" t="str">
        <f t="shared" si="4"/>
        <v>FAV</v>
      </c>
    </row>
    <row r="132" spans="1:9" ht="13.8" x14ac:dyDescent="0.25">
      <c r="A132" s="2">
        <v>2018</v>
      </c>
      <c r="B132" s="2" t="s">
        <v>33</v>
      </c>
      <c r="C132" s="11" t="s">
        <v>11</v>
      </c>
      <c r="D132" s="3">
        <v>84802</v>
      </c>
      <c r="E132" s="3">
        <v>69000</v>
      </c>
      <c r="F132" s="3">
        <v>77000</v>
      </c>
      <c r="G132" s="9">
        <f t="shared" si="5"/>
        <v>4.7641634435226621E-2</v>
      </c>
      <c r="H132" s="12">
        <v>0.12</v>
      </c>
      <c r="I132" s="16" t="str">
        <f t="shared" si="4"/>
        <v>FAV</v>
      </c>
    </row>
    <row r="133" spans="1:9" ht="13.8" x14ac:dyDescent="0.25">
      <c r="A133" s="2">
        <v>2018</v>
      </c>
      <c r="B133" s="2" t="s">
        <v>33</v>
      </c>
      <c r="C133" s="11" t="s">
        <v>12</v>
      </c>
      <c r="D133" s="3">
        <v>84802</v>
      </c>
      <c r="E133" s="3">
        <v>49000</v>
      </c>
      <c r="F133" s="3">
        <v>55000</v>
      </c>
      <c r="G133" s="9">
        <f t="shared" si="5"/>
        <v>5.0166609465730261E-2</v>
      </c>
      <c r="H133" s="12">
        <v>0.08</v>
      </c>
      <c r="I133" s="16" t="str">
        <f t="shared" si="4"/>
        <v>FAV</v>
      </c>
    </row>
    <row r="134" spans="1:9" ht="13.8" x14ac:dyDescent="0.25">
      <c r="A134" s="2">
        <v>2018</v>
      </c>
      <c r="B134" s="2" t="s">
        <v>33</v>
      </c>
      <c r="C134" s="11" t="s">
        <v>13</v>
      </c>
      <c r="D134" s="3">
        <v>84802</v>
      </c>
      <c r="E134" s="3">
        <v>51000</v>
      </c>
      <c r="F134" s="3">
        <v>46000</v>
      </c>
      <c r="G134" s="9">
        <f t="shared" si="5"/>
        <v>4.4812344416362393E-2</v>
      </c>
      <c r="H134" s="12">
        <v>0.12</v>
      </c>
      <c r="I134" s="16" t="str">
        <f t="shared" si="4"/>
        <v>FAV</v>
      </c>
    </row>
    <row r="135" spans="1:9" ht="13.8" x14ac:dyDescent="0.25">
      <c r="A135" s="2">
        <v>2018</v>
      </c>
      <c r="B135" s="2" t="s">
        <v>33</v>
      </c>
      <c r="C135" s="11" t="s">
        <v>14</v>
      </c>
      <c r="D135" s="3">
        <v>341379</v>
      </c>
      <c r="E135" s="3">
        <v>120</v>
      </c>
      <c r="F135" s="3">
        <v>150</v>
      </c>
      <c r="G135" s="9">
        <f t="shared" si="5"/>
        <v>9.6910013008056684E-2</v>
      </c>
      <c r="H135" s="12">
        <v>0.3</v>
      </c>
      <c r="I135" s="16" t="str">
        <f t="shared" si="4"/>
        <v>FAV</v>
      </c>
    </row>
    <row r="136" spans="1:9" ht="13.8" x14ac:dyDescent="0.25">
      <c r="A136" s="2">
        <v>2018</v>
      </c>
      <c r="B136" s="2" t="s">
        <v>33</v>
      </c>
      <c r="C136" s="11" t="s">
        <v>15</v>
      </c>
      <c r="D136" s="3">
        <v>341384</v>
      </c>
      <c r="E136" s="3">
        <v>36000</v>
      </c>
      <c r="F136" s="3">
        <v>29000</v>
      </c>
      <c r="G136" s="9">
        <f t="shared" si="5"/>
        <v>9.3904502868330297E-2</v>
      </c>
      <c r="H136" s="12">
        <v>0.28999999999999998</v>
      </c>
      <c r="I136" s="16" t="str">
        <f t="shared" si="4"/>
        <v>FAV</v>
      </c>
    </row>
    <row r="137" spans="1:9" ht="13.8" x14ac:dyDescent="0.25">
      <c r="A137" s="2">
        <v>2018</v>
      </c>
      <c r="B137" s="2" t="s">
        <v>33</v>
      </c>
      <c r="C137" s="11" t="s">
        <v>16</v>
      </c>
      <c r="D137" s="3">
        <v>84852</v>
      </c>
      <c r="E137" s="3">
        <v>1700</v>
      </c>
      <c r="F137" s="3">
        <v>2100</v>
      </c>
      <c r="G137" s="9">
        <f t="shared" si="5"/>
        <v>9.1770373355644974E-2</v>
      </c>
      <c r="H137" s="12">
        <v>0.1</v>
      </c>
      <c r="I137" s="16" t="str">
        <f t="shared" si="4"/>
        <v>FAV</v>
      </c>
    </row>
    <row r="138" spans="1:9" ht="13.8" x14ac:dyDescent="0.25">
      <c r="A138" s="2">
        <v>2018</v>
      </c>
      <c r="B138" s="2" t="s">
        <v>33</v>
      </c>
      <c r="C138" s="11" t="s">
        <v>17</v>
      </c>
      <c r="D138" s="3">
        <v>84852</v>
      </c>
      <c r="E138" s="3">
        <v>1800</v>
      </c>
      <c r="F138" s="3">
        <v>2200</v>
      </c>
      <c r="G138" s="9">
        <f t="shared" si="5"/>
        <v>8.7150175718900158E-2</v>
      </c>
      <c r="H138" s="12">
        <v>0.21</v>
      </c>
      <c r="I138" s="16" t="str">
        <f t="shared" si="4"/>
        <v>FAV</v>
      </c>
    </row>
    <row r="139" spans="1:9" ht="13.8" x14ac:dyDescent="0.25">
      <c r="A139" s="2">
        <v>2018</v>
      </c>
      <c r="B139" s="2" t="s">
        <v>33</v>
      </c>
      <c r="C139" s="11" t="s">
        <v>18</v>
      </c>
      <c r="D139" s="3">
        <v>341399</v>
      </c>
      <c r="E139" s="3">
        <v>27000</v>
      </c>
      <c r="F139" s="3">
        <v>34000</v>
      </c>
      <c r="G139" s="9">
        <f t="shared" si="5"/>
        <v>0.10011515288326844</v>
      </c>
      <c r="H139" s="12">
        <v>0.17</v>
      </c>
      <c r="I139" s="16" t="str">
        <f t="shared" si="4"/>
        <v>FAV</v>
      </c>
    </row>
    <row r="140" spans="1:9" ht="13.8" x14ac:dyDescent="0.25">
      <c r="A140" s="2">
        <v>2018</v>
      </c>
      <c r="B140" s="2" t="s">
        <v>33</v>
      </c>
      <c r="C140" s="11" t="s">
        <v>19</v>
      </c>
      <c r="D140" s="3">
        <v>341405</v>
      </c>
      <c r="E140" s="3">
        <v>170</v>
      </c>
      <c r="F140" s="3">
        <v>220</v>
      </c>
      <c r="G140" s="9">
        <f t="shared" si="5"/>
        <v>0.11197375944393206</v>
      </c>
      <c r="H140" s="12">
        <v>0.18</v>
      </c>
      <c r="I140" s="16" t="str">
        <f t="shared" si="4"/>
        <v>FAV</v>
      </c>
    </row>
    <row r="141" spans="1:9" ht="13.8" x14ac:dyDescent="0.25">
      <c r="A141" s="2">
        <v>2018</v>
      </c>
      <c r="B141" s="2" t="s">
        <v>33</v>
      </c>
      <c r="C141" s="11" t="s">
        <v>20</v>
      </c>
      <c r="D141" s="3">
        <v>341405</v>
      </c>
      <c r="E141" s="3">
        <v>120</v>
      </c>
      <c r="F141" s="3">
        <v>140</v>
      </c>
      <c r="G141" s="9">
        <f t="shared" si="5"/>
        <v>6.6946789630613512E-2</v>
      </c>
      <c r="H141" s="12">
        <v>0.1</v>
      </c>
      <c r="I141" s="16" t="str">
        <f t="shared" si="4"/>
        <v>FAV</v>
      </c>
    </row>
    <row r="142" spans="1:9" ht="13.8" x14ac:dyDescent="0.25">
      <c r="A142" s="2">
        <v>2018</v>
      </c>
      <c r="B142" s="2" t="s">
        <v>33</v>
      </c>
      <c r="C142" s="11" t="s">
        <v>21</v>
      </c>
      <c r="D142" s="3">
        <v>341405</v>
      </c>
      <c r="E142" s="3">
        <v>39</v>
      </c>
      <c r="F142" s="3">
        <v>43</v>
      </c>
      <c r="G142" s="9">
        <f t="shared" si="5"/>
        <v>4.240384855308732E-2</v>
      </c>
      <c r="H142" s="12">
        <v>0.05</v>
      </c>
      <c r="I142" s="16" t="str">
        <f t="shared" si="4"/>
        <v>FAV</v>
      </c>
    </row>
    <row r="143" spans="1:9" ht="13.8" x14ac:dyDescent="0.25">
      <c r="A143" s="2">
        <v>2018</v>
      </c>
      <c r="B143" s="2" t="s">
        <v>33</v>
      </c>
      <c r="C143" s="11" t="s">
        <v>22</v>
      </c>
      <c r="D143" s="3">
        <v>341405</v>
      </c>
      <c r="E143" s="3">
        <v>32</v>
      </c>
      <c r="F143" s="3">
        <v>38</v>
      </c>
      <c r="G143" s="9">
        <f t="shared" si="5"/>
        <v>7.463361829690407E-2</v>
      </c>
      <c r="H143" s="12">
        <v>0.11</v>
      </c>
      <c r="I143" s="16" t="str">
        <f t="shared" si="4"/>
        <v>FAV</v>
      </c>
    </row>
    <row r="144" spans="1:9" ht="13.8" x14ac:dyDescent="0.25">
      <c r="A144" s="2">
        <v>2018</v>
      </c>
      <c r="B144" s="2" t="s">
        <v>33</v>
      </c>
      <c r="C144" s="11" t="s">
        <v>23</v>
      </c>
      <c r="D144" s="3">
        <v>341405</v>
      </c>
      <c r="E144" s="3">
        <v>30</v>
      </c>
      <c r="F144" s="3">
        <v>37</v>
      </c>
      <c r="G144" s="9">
        <f t="shared" si="5"/>
        <v>9.1080469347332604E-2</v>
      </c>
      <c r="H144" s="12">
        <v>0.17</v>
      </c>
      <c r="I144" s="16" t="str">
        <f t="shared" si="4"/>
        <v>FAV</v>
      </c>
    </row>
    <row r="145" spans="1:9" ht="13.8" x14ac:dyDescent="0.25">
      <c r="A145" s="2">
        <v>2018</v>
      </c>
      <c r="B145" s="2" t="s">
        <v>33</v>
      </c>
      <c r="C145" s="11" t="s">
        <v>24</v>
      </c>
      <c r="D145" s="3">
        <v>341425</v>
      </c>
      <c r="E145" s="3">
        <v>15</v>
      </c>
      <c r="F145" s="3">
        <v>15</v>
      </c>
      <c r="G145" s="9">
        <f t="shared" si="5"/>
        <v>0</v>
      </c>
      <c r="H145" s="12">
        <v>0</v>
      </c>
      <c r="I145" s="16" t="str">
        <f t="shared" si="4"/>
        <v>FAV</v>
      </c>
    </row>
    <row r="146" spans="1:9" ht="13.8" x14ac:dyDescent="0.25">
      <c r="A146" s="2">
        <v>2019</v>
      </c>
      <c r="B146" s="2" t="s">
        <v>6</v>
      </c>
      <c r="C146" s="11" t="s">
        <v>7</v>
      </c>
      <c r="D146" s="4">
        <v>443945</v>
      </c>
      <c r="E146" s="5">
        <v>59000</v>
      </c>
      <c r="F146" s="5">
        <v>52000</v>
      </c>
      <c r="G146" s="9">
        <f t="shared" si="5"/>
        <v>5.4848668007344337E-2</v>
      </c>
      <c r="H146" s="12">
        <v>0.25</v>
      </c>
      <c r="I146" s="16" t="str">
        <f t="shared" si="4"/>
        <v>FAV</v>
      </c>
    </row>
    <row r="147" spans="1:9" ht="15.75" customHeight="1" x14ac:dyDescent="0.25">
      <c r="A147" s="2">
        <v>2019</v>
      </c>
      <c r="B147" s="2" t="s">
        <v>6</v>
      </c>
      <c r="C147" s="11" t="s">
        <v>8</v>
      </c>
      <c r="D147" s="4">
        <v>443945</v>
      </c>
      <c r="E147" s="5">
        <v>70000</v>
      </c>
      <c r="F147" s="5">
        <v>76000</v>
      </c>
      <c r="G147" s="9">
        <f t="shared" si="5"/>
        <v>3.5715552266534445E-2</v>
      </c>
      <c r="H147" s="12">
        <v>0.04</v>
      </c>
      <c r="I147" s="16" t="str">
        <f t="shared" si="4"/>
        <v>FAV</v>
      </c>
    </row>
    <row r="148" spans="1:9" ht="15.75" customHeight="1" x14ac:dyDescent="0.25">
      <c r="A148" s="2">
        <v>2019</v>
      </c>
      <c r="B148" s="2" t="s">
        <v>6</v>
      </c>
      <c r="C148" s="11" t="s">
        <v>9</v>
      </c>
      <c r="D148" s="4">
        <v>443872</v>
      </c>
      <c r="E148" s="5">
        <v>45000</v>
      </c>
      <c r="F148" s="5">
        <v>37000</v>
      </c>
      <c r="G148" s="9">
        <f t="shared" si="5"/>
        <v>8.5010789708348966E-2</v>
      </c>
      <c r="H148" s="12">
        <v>0.28000000000000003</v>
      </c>
      <c r="I148" s="16" t="str">
        <f t="shared" si="4"/>
        <v>FAV</v>
      </c>
    </row>
    <row r="149" spans="1:9" ht="15.75" customHeight="1" x14ac:dyDescent="0.25">
      <c r="A149" s="2">
        <v>2019</v>
      </c>
      <c r="B149" s="2" t="s">
        <v>6</v>
      </c>
      <c r="C149" s="11" t="s">
        <v>10</v>
      </c>
      <c r="D149" s="4">
        <v>443872</v>
      </c>
      <c r="E149" s="5">
        <v>49000</v>
      </c>
      <c r="F149" s="5">
        <v>44000</v>
      </c>
      <c r="G149" s="9">
        <f t="shared" si="5"/>
        <v>4.6743403542325979E-2</v>
      </c>
      <c r="H149" s="12">
        <v>0.22</v>
      </c>
      <c r="I149" s="16" t="str">
        <f t="shared" si="4"/>
        <v>FAV</v>
      </c>
    </row>
    <row r="150" spans="1:9" ht="15.75" customHeight="1" x14ac:dyDescent="0.25">
      <c r="A150" s="2">
        <v>2019</v>
      </c>
      <c r="B150" s="2" t="s">
        <v>6</v>
      </c>
      <c r="C150" s="11" t="s">
        <v>11</v>
      </c>
      <c r="D150" s="4">
        <v>443934</v>
      </c>
      <c r="E150" s="5">
        <v>7200</v>
      </c>
      <c r="F150" s="5">
        <v>7800</v>
      </c>
      <c r="G150" s="9">
        <f t="shared" si="5"/>
        <v>3.4762106259211834E-2</v>
      </c>
      <c r="H150" s="12">
        <v>0.12</v>
      </c>
      <c r="I150" s="16" t="str">
        <f t="shared" si="4"/>
        <v>FAV</v>
      </c>
    </row>
    <row r="151" spans="1:9" ht="15.75" customHeight="1" x14ac:dyDescent="0.25">
      <c r="A151" s="2">
        <v>2019</v>
      </c>
      <c r="B151" s="2" t="s">
        <v>6</v>
      </c>
      <c r="C151" s="11" t="s">
        <v>12</v>
      </c>
      <c r="D151" s="4">
        <v>443934</v>
      </c>
      <c r="E151" s="5">
        <v>6000</v>
      </c>
      <c r="F151" s="5">
        <v>5400</v>
      </c>
      <c r="G151" s="9">
        <f t="shared" si="5"/>
        <v>4.5757490560674796E-2</v>
      </c>
      <c r="H151" s="12">
        <v>0.08</v>
      </c>
      <c r="I151" s="16" t="str">
        <f t="shared" si="4"/>
        <v>FAV</v>
      </c>
    </row>
    <row r="152" spans="1:9" ht="15.75" customHeight="1" x14ac:dyDescent="0.25">
      <c r="A152" s="2">
        <v>2019</v>
      </c>
      <c r="B152" s="2" t="s">
        <v>6</v>
      </c>
      <c r="C152" s="11" t="s">
        <v>13</v>
      </c>
      <c r="D152" s="4">
        <v>443934</v>
      </c>
      <c r="E152" s="5">
        <v>4300</v>
      </c>
      <c r="F152" s="5">
        <v>5200</v>
      </c>
      <c r="G152" s="9">
        <f t="shared" si="5"/>
        <v>8.2534888055212363E-2</v>
      </c>
      <c r="H152" s="12">
        <v>0.12</v>
      </c>
      <c r="I152" s="16" t="str">
        <f t="shared" si="4"/>
        <v>FAV</v>
      </c>
    </row>
    <row r="153" spans="1:9" ht="15.75" customHeight="1" x14ac:dyDescent="0.25">
      <c r="A153" s="2">
        <v>2019</v>
      </c>
      <c r="B153" s="2" t="s">
        <v>6</v>
      </c>
      <c r="C153" s="11" t="s">
        <v>14</v>
      </c>
      <c r="D153" s="4">
        <v>443885</v>
      </c>
      <c r="E153" s="5">
        <v>130</v>
      </c>
      <c r="F153" s="5">
        <v>130</v>
      </c>
      <c r="G153" s="9">
        <f t="shared" si="5"/>
        <v>0</v>
      </c>
      <c r="H153" s="12">
        <v>0.3</v>
      </c>
      <c r="I153" s="16" t="str">
        <f t="shared" si="4"/>
        <v>FAV</v>
      </c>
    </row>
    <row r="154" spans="1:9" ht="15.75" customHeight="1" x14ac:dyDescent="0.25">
      <c r="A154" s="2">
        <v>2019</v>
      </c>
      <c r="B154" s="2" t="s">
        <v>6</v>
      </c>
      <c r="C154" s="11" t="s">
        <v>15</v>
      </c>
      <c r="D154" s="4">
        <v>443891</v>
      </c>
      <c r="E154" s="5">
        <v>45000</v>
      </c>
      <c r="F154" s="5">
        <v>39000</v>
      </c>
      <c r="G154" s="9">
        <f t="shared" si="5"/>
        <v>6.2147906748844406E-2</v>
      </c>
      <c r="H154" s="12">
        <v>0.28999999999999998</v>
      </c>
      <c r="I154" s="16" t="str">
        <f t="shared" si="4"/>
        <v>FAV</v>
      </c>
    </row>
    <row r="155" spans="1:9" ht="15.75" customHeight="1" x14ac:dyDescent="0.25">
      <c r="A155" s="2">
        <v>2019</v>
      </c>
      <c r="B155" s="2" t="s">
        <v>6</v>
      </c>
      <c r="C155" s="11" t="s">
        <v>16</v>
      </c>
      <c r="D155" s="4">
        <v>443879</v>
      </c>
      <c r="E155" s="5">
        <v>2100</v>
      </c>
      <c r="F155" s="5">
        <v>1800</v>
      </c>
      <c r="G155" s="9">
        <f t="shared" si="5"/>
        <v>6.6946789630613068E-2</v>
      </c>
      <c r="H155" s="12">
        <v>0.1</v>
      </c>
      <c r="I155" s="16" t="str">
        <f t="shared" si="4"/>
        <v>FAV</v>
      </c>
    </row>
    <row r="156" spans="1:9" ht="15.75" customHeight="1" x14ac:dyDescent="0.25">
      <c r="A156" s="2">
        <v>2019</v>
      </c>
      <c r="B156" s="2" t="s">
        <v>6</v>
      </c>
      <c r="C156" s="11" t="s">
        <v>17</v>
      </c>
      <c r="D156" s="4">
        <v>443879</v>
      </c>
      <c r="E156" s="5">
        <v>2300</v>
      </c>
      <c r="F156" s="5">
        <v>1800</v>
      </c>
      <c r="G156" s="9">
        <f t="shared" si="5"/>
        <v>0.10645533091428705</v>
      </c>
      <c r="H156" s="12">
        <v>0.21</v>
      </c>
      <c r="I156" s="16" t="str">
        <f t="shared" si="4"/>
        <v>FAV</v>
      </c>
    </row>
    <row r="157" spans="1:9" ht="15.75" customHeight="1" x14ac:dyDescent="0.25">
      <c r="A157" s="2">
        <v>2019</v>
      </c>
      <c r="B157" s="2" t="s">
        <v>6</v>
      </c>
      <c r="C157" s="11" t="s">
        <v>18</v>
      </c>
      <c r="D157" s="4">
        <v>443928</v>
      </c>
      <c r="E157" s="5">
        <v>49000</v>
      </c>
      <c r="F157" s="5">
        <v>42000</v>
      </c>
      <c r="G157" s="9">
        <f t="shared" si="5"/>
        <v>6.6946789630613068E-2</v>
      </c>
      <c r="H157" s="12">
        <v>0.17</v>
      </c>
      <c r="I157" s="16" t="str">
        <f t="shared" si="4"/>
        <v>FAV</v>
      </c>
    </row>
    <row r="158" spans="1:9" ht="15.75" customHeight="1" x14ac:dyDescent="0.25">
      <c r="A158" s="2">
        <v>2019</v>
      </c>
      <c r="B158" s="2" t="s">
        <v>6</v>
      </c>
      <c r="C158" s="11" t="s">
        <v>19</v>
      </c>
      <c r="D158" s="4">
        <v>443950</v>
      </c>
      <c r="E158" s="5">
        <v>160</v>
      </c>
      <c r="F158" s="5">
        <v>190</v>
      </c>
      <c r="G158" s="9">
        <f t="shared" si="5"/>
        <v>7.4633618296904292E-2</v>
      </c>
      <c r="H158" s="12">
        <v>0.18</v>
      </c>
      <c r="I158" s="16" t="str">
        <f t="shared" si="4"/>
        <v>FAV</v>
      </c>
    </row>
    <row r="159" spans="1:9" ht="15.75" customHeight="1" x14ac:dyDescent="0.25">
      <c r="A159" s="2">
        <v>2019</v>
      </c>
      <c r="B159" s="2" t="s">
        <v>6</v>
      </c>
      <c r="C159" s="11" t="s">
        <v>20</v>
      </c>
      <c r="D159" s="4">
        <v>443950</v>
      </c>
      <c r="E159" s="5">
        <v>120</v>
      </c>
      <c r="F159" s="5">
        <v>130</v>
      </c>
      <c r="G159" s="9">
        <f t="shared" si="5"/>
        <v>3.4762106259212278E-2</v>
      </c>
      <c r="H159" s="12">
        <v>0.1</v>
      </c>
      <c r="I159" s="16" t="str">
        <f t="shared" si="4"/>
        <v>FAV</v>
      </c>
    </row>
    <row r="160" spans="1:9" ht="15.75" customHeight="1" x14ac:dyDescent="0.25">
      <c r="A160" s="2">
        <v>2019</v>
      </c>
      <c r="B160" s="2" t="s">
        <v>6</v>
      </c>
      <c r="C160" s="11" t="s">
        <v>21</v>
      </c>
      <c r="D160" s="4">
        <v>44395</v>
      </c>
      <c r="E160" s="5">
        <v>49</v>
      </c>
      <c r="F160" s="5">
        <v>53</v>
      </c>
      <c r="G160" s="9">
        <f t="shared" si="5"/>
        <v>3.407978957227531E-2</v>
      </c>
      <c r="H160" s="12">
        <v>0.05</v>
      </c>
      <c r="I160" s="16" t="str">
        <f t="shared" si="4"/>
        <v>FAV</v>
      </c>
    </row>
    <row r="161" spans="1:9" ht="15.75" customHeight="1" x14ac:dyDescent="0.25">
      <c r="A161" s="2">
        <v>2019</v>
      </c>
      <c r="B161" s="2" t="s">
        <v>6</v>
      </c>
      <c r="C161" s="11" t="s">
        <v>22</v>
      </c>
      <c r="D161" s="4">
        <v>443950</v>
      </c>
      <c r="E161" s="5">
        <v>42</v>
      </c>
      <c r="F161" s="5">
        <v>37</v>
      </c>
      <c r="G161" s="9">
        <f t="shared" si="5"/>
        <v>5.5047566330905573E-2</v>
      </c>
      <c r="H161" s="12">
        <v>0.11</v>
      </c>
      <c r="I161" s="16" t="str">
        <f t="shared" si="4"/>
        <v>FAV</v>
      </c>
    </row>
    <row r="162" spans="1:9" ht="15.75" customHeight="1" x14ac:dyDescent="0.25">
      <c r="A162" s="2">
        <v>2019</v>
      </c>
      <c r="B162" s="2" t="s">
        <v>6</v>
      </c>
      <c r="C162" s="11" t="s">
        <v>23</v>
      </c>
      <c r="D162" s="4">
        <v>443950</v>
      </c>
      <c r="E162" s="5">
        <v>29</v>
      </c>
      <c r="F162" s="5">
        <v>31</v>
      </c>
      <c r="G162" s="9">
        <f t="shared" si="5"/>
        <v>2.8963695935316558E-2</v>
      </c>
      <c r="H162" s="12">
        <v>0.17</v>
      </c>
      <c r="I162" s="16" t="str">
        <f t="shared" si="4"/>
        <v>FAV</v>
      </c>
    </row>
    <row r="163" spans="1:9" ht="15.75" customHeight="1" x14ac:dyDescent="0.25">
      <c r="A163" s="2">
        <v>2019</v>
      </c>
      <c r="B163" s="2" t="s">
        <v>6</v>
      </c>
      <c r="C163" s="11" t="s">
        <v>24</v>
      </c>
      <c r="D163" s="4">
        <v>444678</v>
      </c>
      <c r="E163" s="5">
        <v>1100</v>
      </c>
      <c r="F163" s="5">
        <v>1100</v>
      </c>
      <c r="G163" s="9">
        <f t="shared" si="5"/>
        <v>0</v>
      </c>
      <c r="H163" s="12">
        <v>0</v>
      </c>
      <c r="I163" s="16" t="str">
        <f t="shared" si="4"/>
        <v>FAV</v>
      </c>
    </row>
    <row r="164" spans="1:9" ht="15.75" customHeight="1" x14ac:dyDescent="0.25">
      <c r="A164" s="25">
        <v>2020</v>
      </c>
      <c r="B164" s="2" t="s">
        <v>6</v>
      </c>
      <c r="C164" s="11" t="s">
        <v>7</v>
      </c>
      <c r="D164" s="4">
        <v>97770</v>
      </c>
      <c r="E164" s="5">
        <v>83000</v>
      </c>
      <c r="F164" s="5">
        <v>85000</v>
      </c>
      <c r="G164" s="9">
        <f t="shared" si="5"/>
        <v>1.0340833338219113E-2</v>
      </c>
      <c r="H164" s="12">
        <v>0.25</v>
      </c>
      <c r="I164" s="16" t="str">
        <f t="shared" si="4"/>
        <v>FAV</v>
      </c>
    </row>
    <row r="165" spans="1:9" ht="15.75" customHeight="1" x14ac:dyDescent="0.25">
      <c r="A165" s="25">
        <v>2020</v>
      </c>
      <c r="B165" s="2" t="s">
        <v>6</v>
      </c>
      <c r="C165" s="11" t="s">
        <v>8</v>
      </c>
      <c r="D165" s="4">
        <v>97770</v>
      </c>
      <c r="E165" s="5">
        <v>91000</v>
      </c>
      <c r="F165" s="5">
        <v>88000</v>
      </c>
      <c r="G165" s="9">
        <f t="shared" si="5"/>
        <v>1.4558720170925632E-2</v>
      </c>
      <c r="H165" s="12">
        <v>0.04</v>
      </c>
      <c r="I165" s="16" t="str">
        <f t="shared" si="4"/>
        <v>FAV</v>
      </c>
    </row>
    <row r="166" spans="1:9" ht="15.75" customHeight="1" x14ac:dyDescent="0.25">
      <c r="A166" s="25">
        <v>2020</v>
      </c>
      <c r="B166" s="2" t="s">
        <v>6</v>
      </c>
      <c r="C166" s="11" t="s">
        <v>9</v>
      </c>
      <c r="D166" s="4">
        <v>97715</v>
      </c>
      <c r="E166" s="5">
        <v>55000</v>
      </c>
      <c r="F166" s="5">
        <v>50000</v>
      </c>
      <c r="G166" s="9">
        <f t="shared" si="5"/>
        <v>4.1392685158225362E-2</v>
      </c>
      <c r="H166" s="12">
        <v>0.28000000000000003</v>
      </c>
      <c r="I166" s="16" t="str">
        <f t="shared" si="4"/>
        <v>FAV</v>
      </c>
    </row>
    <row r="167" spans="1:9" ht="15.75" customHeight="1" x14ac:dyDescent="0.25">
      <c r="A167" s="25">
        <v>2020</v>
      </c>
      <c r="B167" s="2" t="s">
        <v>6</v>
      </c>
      <c r="C167" s="11" t="s">
        <v>10</v>
      </c>
      <c r="D167" s="4">
        <v>97715</v>
      </c>
      <c r="E167" s="5">
        <v>52000</v>
      </c>
      <c r="F167" s="5">
        <v>47000</v>
      </c>
      <c r="G167" s="9">
        <f t="shared" si="5"/>
        <v>4.3905485699082369E-2</v>
      </c>
      <c r="H167" s="12">
        <v>0.22</v>
      </c>
      <c r="I167" s="16" t="str">
        <f t="shared" si="4"/>
        <v>FAV</v>
      </c>
    </row>
    <row r="168" spans="1:9" ht="15.75" customHeight="1" x14ac:dyDescent="0.25">
      <c r="A168" s="25">
        <v>2020</v>
      </c>
      <c r="B168" s="2" t="s">
        <v>6</v>
      </c>
      <c r="C168" s="11" t="s">
        <v>11</v>
      </c>
      <c r="D168" s="4">
        <v>97763</v>
      </c>
      <c r="E168" s="5">
        <v>8500</v>
      </c>
      <c r="F168" s="5">
        <v>9000</v>
      </c>
      <c r="G168" s="9">
        <f t="shared" si="5"/>
        <v>2.4823583725031906E-2</v>
      </c>
      <c r="H168" s="12">
        <v>0.12</v>
      </c>
      <c r="I168" s="16" t="str">
        <f t="shared" si="4"/>
        <v>FAV</v>
      </c>
    </row>
    <row r="169" spans="1:9" ht="15.75" customHeight="1" x14ac:dyDescent="0.25">
      <c r="A169" s="25">
        <v>2020</v>
      </c>
      <c r="B169" s="2" t="s">
        <v>6</v>
      </c>
      <c r="C169" s="11" t="s">
        <v>12</v>
      </c>
      <c r="D169" s="4">
        <v>97763</v>
      </c>
      <c r="E169" s="5">
        <v>7700</v>
      </c>
      <c r="F169" s="5">
        <v>8100</v>
      </c>
      <c r="G169" s="9">
        <f t="shared" si="5"/>
        <v>2.1994293706168122E-2</v>
      </c>
      <c r="H169" s="12">
        <v>0.08</v>
      </c>
      <c r="I169" s="16" t="str">
        <f t="shared" si="4"/>
        <v>FAV</v>
      </c>
    </row>
    <row r="170" spans="1:9" ht="15.75" customHeight="1" x14ac:dyDescent="0.25">
      <c r="A170" s="25">
        <v>2020</v>
      </c>
      <c r="B170" s="2" t="s">
        <v>6</v>
      </c>
      <c r="C170" s="11" t="s">
        <v>13</v>
      </c>
      <c r="D170" s="4">
        <v>97763</v>
      </c>
      <c r="E170" s="5">
        <v>6200</v>
      </c>
      <c r="F170" s="5">
        <v>5800</v>
      </c>
      <c r="G170" s="9">
        <f t="shared" si="5"/>
        <v>2.8963695935316558E-2</v>
      </c>
      <c r="H170" s="12">
        <v>0.12</v>
      </c>
      <c r="I170" s="16" t="str">
        <f t="shared" si="4"/>
        <v>FAV</v>
      </c>
    </row>
    <row r="171" spans="1:9" ht="15.75" customHeight="1" x14ac:dyDescent="0.25">
      <c r="A171" s="25">
        <v>2020</v>
      </c>
      <c r="B171" s="2" t="s">
        <v>6</v>
      </c>
      <c r="C171" s="11" t="s">
        <v>15</v>
      </c>
      <c r="D171" s="4">
        <v>97715</v>
      </c>
      <c r="E171" s="5">
        <v>54000</v>
      </c>
      <c r="F171" s="5">
        <v>48000</v>
      </c>
      <c r="G171" s="9">
        <f t="shared" si="5"/>
        <v>5.1152522447380555E-2</v>
      </c>
      <c r="H171" s="12">
        <v>0.3</v>
      </c>
      <c r="I171" s="16" t="str">
        <f>IF(H171="","",IF(G171&lt;=H171,"FAV",IF(G171&gt;H171,"SFAV")))</f>
        <v>FAV</v>
      </c>
    </row>
    <row r="172" spans="1:9" ht="15.75" customHeight="1" x14ac:dyDescent="0.25">
      <c r="A172" s="25">
        <v>2020</v>
      </c>
      <c r="B172" s="2" t="s">
        <v>6</v>
      </c>
      <c r="C172" s="11" t="s">
        <v>16</v>
      </c>
      <c r="D172" s="4">
        <v>97768</v>
      </c>
      <c r="E172" s="5">
        <v>2500</v>
      </c>
      <c r="F172" s="5">
        <v>3100</v>
      </c>
      <c r="G172" s="9">
        <f t="shared" si="5"/>
        <v>9.3421685162235146E-2</v>
      </c>
      <c r="H172" s="12">
        <v>0.28999999999999998</v>
      </c>
      <c r="I172" s="16" t="str">
        <f t="shared" si="4"/>
        <v>FAV</v>
      </c>
    </row>
    <row r="173" spans="1:9" ht="15.75" customHeight="1" x14ac:dyDescent="0.25">
      <c r="A173" s="25">
        <v>2020</v>
      </c>
      <c r="B173" s="2" t="s">
        <v>6</v>
      </c>
      <c r="C173" s="11" t="s">
        <v>17</v>
      </c>
      <c r="D173" s="4">
        <v>97768</v>
      </c>
      <c r="E173" s="5">
        <v>1800</v>
      </c>
      <c r="F173" s="5">
        <v>2500</v>
      </c>
      <c r="G173" s="9">
        <f t="shared" si="5"/>
        <v>0.14266750356873148</v>
      </c>
      <c r="H173" s="12">
        <v>0.1</v>
      </c>
      <c r="I173" s="16" t="str">
        <f t="shared" si="4"/>
        <v>SFAV</v>
      </c>
    </row>
    <row r="174" spans="1:9" ht="15.75" customHeight="1" thickBot="1" x14ac:dyDescent="0.3">
      <c r="A174" s="17">
        <v>2020</v>
      </c>
      <c r="B174" s="18" t="s">
        <v>6</v>
      </c>
      <c r="C174" s="19" t="s">
        <v>18</v>
      </c>
      <c r="D174" s="23">
        <v>97767</v>
      </c>
      <c r="E174" s="24">
        <v>60000</v>
      </c>
      <c r="F174" s="24">
        <v>50000</v>
      </c>
      <c r="G174" s="20">
        <f t="shared" si="5"/>
        <v>7.9181246047625109E-2</v>
      </c>
      <c r="H174" s="21">
        <v>0.21</v>
      </c>
      <c r="I174" s="22" t="str">
        <f t="shared" si="4"/>
        <v>FAV</v>
      </c>
    </row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conditionalFormatting sqref="G2:G174">
    <cfRule type="containsErrors" dxfId="7" priority="8">
      <formula>ISERROR(G2)</formula>
    </cfRule>
  </conditionalFormatting>
  <conditionalFormatting sqref="I2:I174">
    <cfRule type="cellIs" dxfId="6" priority="1" operator="equal">
      <formula>"? manca r"</formula>
    </cfRule>
    <cfRule type="containsErrors" dxfId="5" priority="5">
      <formula>ISERROR(I2)</formula>
    </cfRule>
    <cfRule type="cellIs" dxfId="4" priority="6" operator="equal">
      <formula>"SFAV"</formula>
    </cfRule>
    <cfRule type="cellIs" dxfId="3" priority="7" operator="equal">
      <formula>"FAV"</formula>
    </cfRule>
  </conditionalFormatting>
  <conditionalFormatting sqref="I2:I174">
    <cfRule type="containsErrors" dxfId="2" priority="2">
      <formula>ISERROR(I2)</formula>
    </cfRule>
    <cfRule type="cellIs" dxfId="1" priority="3" operator="equal">
      <formula>"SFAV"</formula>
    </cfRule>
    <cfRule type="cellIs" dxfId="0" priority="4" operator="equal">
      <formula>"FAV"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zoomScaleNormal="100" workbookViewId="0">
      <selection activeCell="D9" sqref="D9"/>
    </sheetView>
  </sheetViews>
  <sheetFormatPr defaultColWidth="14.44140625" defaultRowHeight="13.2" x14ac:dyDescent="0.25"/>
  <cols>
    <col min="1" max="1" width="16.88671875" customWidth="1"/>
  </cols>
  <sheetData>
    <row r="1" spans="1:8" ht="13.8" x14ac:dyDescent="0.25">
      <c r="A1" s="1" t="s">
        <v>2</v>
      </c>
      <c r="B1" s="1" t="s">
        <v>42</v>
      </c>
      <c r="F1" s="11" t="s">
        <v>7</v>
      </c>
      <c r="G1" s="10" t="s">
        <v>7</v>
      </c>
      <c r="H1" t="b">
        <f>F1=G1</f>
        <v>1</v>
      </c>
    </row>
    <row r="2" spans="1:8" ht="13.8" x14ac:dyDescent="0.25">
      <c r="A2" s="11" t="s">
        <v>7</v>
      </c>
      <c r="B2" s="6">
        <v>1.7361111111111112E-2</v>
      </c>
      <c r="F2" s="11" t="s">
        <v>8</v>
      </c>
      <c r="G2" s="10" t="s">
        <v>8</v>
      </c>
      <c r="H2" t="b">
        <f t="shared" ref="H2:H18" si="0">F2=G2</f>
        <v>1</v>
      </c>
    </row>
    <row r="3" spans="1:8" ht="13.8" x14ac:dyDescent="0.25">
      <c r="A3" s="11" t="s">
        <v>8</v>
      </c>
      <c r="B3" s="6">
        <v>2.7777777777777801E-3</v>
      </c>
      <c r="F3" s="11" t="s">
        <v>9</v>
      </c>
      <c r="G3" s="10" t="s">
        <v>9</v>
      </c>
      <c r="H3" t="b">
        <f t="shared" si="0"/>
        <v>1</v>
      </c>
    </row>
    <row r="4" spans="1:8" ht="13.8" x14ac:dyDescent="0.25">
      <c r="A4" s="11" t="s">
        <v>9</v>
      </c>
      <c r="B4" s="6">
        <v>1.94444444444444E-2</v>
      </c>
      <c r="F4" s="11" t="s">
        <v>10</v>
      </c>
      <c r="G4" s="10" t="s">
        <v>10</v>
      </c>
      <c r="H4" t="b">
        <f t="shared" si="0"/>
        <v>1</v>
      </c>
    </row>
    <row r="5" spans="1:8" ht="13.8" x14ac:dyDescent="0.25">
      <c r="A5" s="11" t="s">
        <v>10</v>
      </c>
      <c r="B5" s="6">
        <v>1.52777777777778E-2</v>
      </c>
      <c r="F5" s="11" t="s">
        <v>11</v>
      </c>
      <c r="G5" s="10" t="s">
        <v>11</v>
      </c>
      <c r="H5" t="b">
        <f t="shared" si="0"/>
        <v>1</v>
      </c>
    </row>
    <row r="6" spans="1:8" ht="13.8" x14ac:dyDescent="0.25">
      <c r="A6" s="11" t="s">
        <v>11</v>
      </c>
      <c r="B6" s="6">
        <v>8.3333333333333297E-3</v>
      </c>
      <c r="F6" s="11" t="s">
        <v>12</v>
      </c>
      <c r="G6" s="10" t="s">
        <v>12</v>
      </c>
      <c r="H6" t="b">
        <f t="shared" si="0"/>
        <v>1</v>
      </c>
    </row>
    <row r="7" spans="1:8" ht="13.8" x14ac:dyDescent="0.25">
      <c r="A7" s="11" t="s">
        <v>12</v>
      </c>
      <c r="B7" s="6">
        <v>5.5555555555555601E-3</v>
      </c>
      <c r="F7" s="11" t="s">
        <v>13</v>
      </c>
      <c r="G7" s="10" t="s">
        <v>13</v>
      </c>
      <c r="H7" t="b">
        <f t="shared" si="0"/>
        <v>1</v>
      </c>
    </row>
    <row r="8" spans="1:8" ht="13.8" x14ac:dyDescent="0.25">
      <c r="A8" s="11" t="s">
        <v>13</v>
      </c>
      <c r="B8" s="6">
        <v>8.3333333333333297E-3</v>
      </c>
      <c r="F8" s="11" t="s">
        <v>14</v>
      </c>
      <c r="G8" s="10" t="s">
        <v>14</v>
      </c>
      <c r="H8" t="b">
        <f t="shared" si="0"/>
        <v>1</v>
      </c>
    </row>
    <row r="9" spans="1:8" ht="13.8" x14ac:dyDescent="0.25">
      <c r="A9" s="11" t="s">
        <v>14</v>
      </c>
      <c r="B9" s="3" t="s">
        <v>43</v>
      </c>
      <c r="F9" s="11" t="s">
        <v>15</v>
      </c>
      <c r="G9" s="10" t="s">
        <v>15</v>
      </c>
      <c r="H9" t="b">
        <f t="shared" si="0"/>
        <v>1</v>
      </c>
    </row>
    <row r="10" spans="1:8" ht="13.8" x14ac:dyDescent="0.25">
      <c r="A10" s="11" t="s">
        <v>15</v>
      </c>
      <c r="B10" s="6">
        <v>2.0138888888888901E-2</v>
      </c>
      <c r="F10" s="11" t="s">
        <v>16</v>
      </c>
      <c r="G10" s="10" t="s">
        <v>16</v>
      </c>
      <c r="H10" t="b">
        <f t="shared" si="0"/>
        <v>1</v>
      </c>
    </row>
    <row r="11" spans="1:8" ht="13.8" x14ac:dyDescent="0.25">
      <c r="A11" s="11" t="s">
        <v>16</v>
      </c>
      <c r="B11" s="3" t="s">
        <v>44</v>
      </c>
      <c r="F11" s="11" t="s">
        <v>17</v>
      </c>
      <c r="G11" s="10" t="s">
        <v>17</v>
      </c>
      <c r="H11" t="b">
        <f t="shared" si="0"/>
        <v>1</v>
      </c>
    </row>
    <row r="12" spans="1:8" ht="13.8" x14ac:dyDescent="0.25">
      <c r="A12" s="11" t="s">
        <v>17</v>
      </c>
      <c r="B12" s="6">
        <v>1.4583333333333301E-2</v>
      </c>
      <c r="F12" s="11" t="s">
        <v>18</v>
      </c>
      <c r="G12" s="10" t="s">
        <v>18</v>
      </c>
      <c r="H12" t="b">
        <f t="shared" si="0"/>
        <v>1</v>
      </c>
    </row>
    <row r="13" spans="1:8" ht="13.8" x14ac:dyDescent="0.25">
      <c r="A13" s="11" t="s">
        <v>18</v>
      </c>
      <c r="B13" s="6">
        <v>1.18055555555556E-2</v>
      </c>
      <c r="F13" s="11" t="s">
        <v>19</v>
      </c>
      <c r="G13" s="10" t="s">
        <v>19</v>
      </c>
      <c r="H13" t="b">
        <f t="shared" si="0"/>
        <v>1</v>
      </c>
    </row>
    <row r="14" spans="1:8" ht="13.8" x14ac:dyDescent="0.25">
      <c r="A14" s="11" t="s">
        <v>19</v>
      </c>
      <c r="B14" s="6">
        <v>1.2500000000000001E-2</v>
      </c>
      <c r="F14" s="11" t="s">
        <v>20</v>
      </c>
      <c r="G14" s="10" t="s">
        <v>20</v>
      </c>
      <c r="H14" t="b">
        <f t="shared" si="0"/>
        <v>1</v>
      </c>
    </row>
    <row r="15" spans="1:8" ht="13.8" x14ac:dyDescent="0.25">
      <c r="A15" s="11" t="s">
        <v>20</v>
      </c>
      <c r="B15" s="3" t="s">
        <v>44</v>
      </c>
      <c r="F15" s="11" t="s">
        <v>21</v>
      </c>
      <c r="G15" s="10" t="s">
        <v>21</v>
      </c>
      <c r="H15" t="b">
        <f t="shared" si="0"/>
        <v>1</v>
      </c>
    </row>
    <row r="16" spans="1:8" ht="13.8" x14ac:dyDescent="0.25">
      <c r="A16" s="11" t="s">
        <v>21</v>
      </c>
      <c r="B16" s="6">
        <v>3.4722222222222199E-3</v>
      </c>
      <c r="F16" s="11" t="s">
        <v>22</v>
      </c>
      <c r="G16" s="10" t="s">
        <v>22</v>
      </c>
      <c r="H16" t="b">
        <f t="shared" si="0"/>
        <v>1</v>
      </c>
    </row>
    <row r="17" spans="1:8" ht="13.8" x14ac:dyDescent="0.25">
      <c r="A17" s="11" t="s">
        <v>22</v>
      </c>
      <c r="B17" s="6">
        <v>7.6388888888888904E-3</v>
      </c>
      <c r="F17" s="11" t="s">
        <v>23</v>
      </c>
      <c r="G17" s="10" t="s">
        <v>23</v>
      </c>
      <c r="H17" t="b">
        <f t="shared" si="0"/>
        <v>1</v>
      </c>
    </row>
    <row r="18" spans="1:8" ht="13.8" x14ac:dyDescent="0.25">
      <c r="A18" s="11" t="s">
        <v>23</v>
      </c>
      <c r="B18" s="6">
        <v>1.18055555555556E-2</v>
      </c>
      <c r="F18" s="11" t="s">
        <v>24</v>
      </c>
      <c r="G18" s="10" t="s">
        <v>24</v>
      </c>
      <c r="H18" t="b">
        <f t="shared" si="0"/>
        <v>1</v>
      </c>
    </row>
    <row r="19" spans="1:8" ht="13.8" x14ac:dyDescent="0.25">
      <c r="A19" s="11" t="s">
        <v>24</v>
      </c>
      <c r="B19" s="3">
        <v>0</v>
      </c>
    </row>
    <row r="20" spans="1:8" ht="15" x14ac:dyDescent="0.25">
      <c r="A20" s="7"/>
      <c r="B20" s="8"/>
    </row>
    <row r="21" spans="1:8" ht="15" x14ac:dyDescent="0.25">
      <c r="A21" s="7"/>
      <c r="B21" s="8"/>
    </row>
    <row r="22" spans="1:8" ht="15" x14ac:dyDescent="0.25">
      <c r="A22" s="7"/>
      <c r="B22" s="8"/>
    </row>
    <row r="23" spans="1:8" ht="15" x14ac:dyDescent="0.25">
      <c r="A23" s="7"/>
      <c r="B23" s="8"/>
    </row>
    <row r="24" spans="1:8" ht="15" x14ac:dyDescent="0.25">
      <c r="A24" s="7"/>
      <c r="B24" s="8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pg85e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PRIVITERA DAVIDE</dc:creator>
  <dc:description/>
  <cp:lastModifiedBy>PRIVITERA DAVIDE</cp:lastModifiedBy>
  <cp:revision>2</cp:revision>
  <dcterms:created xsi:type="dcterms:W3CDTF">2023-04-06T12:09:10Z</dcterms:created>
  <dcterms:modified xsi:type="dcterms:W3CDTF">2023-04-11T10:22:00Z</dcterms:modified>
  <dc:language>it-IT</dc:language>
</cp:coreProperties>
</file>