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Priya\"/>
    </mc:Choice>
  </mc:AlternateContent>
  <bookViews>
    <workbookView xWindow="0" yWindow="0" windowWidth="20490" windowHeight="7650" firstSheet="3" activeTab="3"/>
  </bookViews>
  <sheets>
    <sheet name="Petrol Data" sheetId="4" r:id="rId1"/>
    <sheet name="Inflation Data" sheetId="13" r:id="rId2"/>
    <sheet name="Regression" sheetId="3" r:id="rId3"/>
    <sheet name="Reg 2017-19" sheetId="7" r:id="rId4"/>
    <sheet name="Reg 2017-20" sheetId="6" r:id="rId5"/>
    <sheet name="Reg 2017-21" sheetId="5" r:id="rId6"/>
    <sheet name="Petrol Price(2021)" sheetId="2" r:id="rId7"/>
    <sheet name="Time Series(5 period)" sheetId="11" r:id="rId8"/>
    <sheet name="Regression(5 period)" sheetId="12" r:id="rId9"/>
    <sheet name="Time Series (7 period)" sheetId="9" r:id="rId10"/>
    <sheet name="Regession(7 period)" sheetId="10" r:id="rId11"/>
    <sheet name="Sheet4" sheetId="16" r:id="rId12"/>
    <sheet name="ANOVA" sheetId="15" r:id="rId13"/>
    <sheet name="Sheet6" sheetId="18" r:id="rId14"/>
    <sheet name="F-Test" sheetId="17" r:id="rId15"/>
  </sheets>
  <calcPr calcId="162913"/>
</workbook>
</file>

<file path=xl/calcChain.xml><?xml version="1.0" encoding="utf-8"?>
<calcChain xmlns="http://schemas.openxmlformats.org/spreadsheetml/2006/main">
  <c r="K370" i="9" l="1"/>
  <c r="K374" i="9"/>
  <c r="K378" i="9"/>
  <c r="K382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J367" i="9"/>
  <c r="K367" i="9" s="1"/>
  <c r="J368" i="9"/>
  <c r="K368" i="9" s="1"/>
  <c r="J369" i="9"/>
  <c r="K369" i="9" s="1"/>
  <c r="J370" i="9"/>
  <c r="J371" i="9"/>
  <c r="K371" i="9" s="1"/>
  <c r="J372" i="9"/>
  <c r="K372" i="9" s="1"/>
  <c r="J373" i="9"/>
  <c r="K373" i="9" s="1"/>
  <c r="J374" i="9"/>
  <c r="J375" i="9"/>
  <c r="K375" i="9" s="1"/>
  <c r="J376" i="9"/>
  <c r="K376" i="9" s="1"/>
  <c r="J377" i="9"/>
  <c r="K377" i="9" s="1"/>
  <c r="J378" i="9"/>
  <c r="J379" i="9"/>
  <c r="K379" i="9" s="1"/>
  <c r="J380" i="9"/>
  <c r="K380" i="9" s="1"/>
  <c r="J381" i="9"/>
  <c r="K381" i="9" s="1"/>
  <c r="J382" i="9"/>
  <c r="J383" i="9"/>
  <c r="K383" i="9" s="1"/>
  <c r="J384" i="9"/>
  <c r="K384" i="9" s="1"/>
  <c r="J385" i="9"/>
  <c r="K385" i="9" s="1"/>
  <c r="J386" i="9"/>
  <c r="J387" i="9"/>
  <c r="J388" i="9"/>
  <c r="J389" i="9"/>
  <c r="J390" i="9"/>
  <c r="J391" i="9"/>
  <c r="J392" i="9"/>
  <c r="J393" i="9"/>
  <c r="J394" i="9"/>
  <c r="J395" i="9"/>
  <c r="J396" i="9"/>
  <c r="J397" i="9"/>
  <c r="K367" i="11"/>
  <c r="K368" i="11"/>
  <c r="K370" i="11"/>
  <c r="K371" i="11"/>
  <c r="K372" i="11"/>
  <c r="K374" i="11"/>
  <c r="K375" i="11"/>
  <c r="K376" i="11"/>
  <c r="K378" i="11"/>
  <c r="K379" i="11"/>
  <c r="K380" i="11"/>
  <c r="K382" i="11"/>
  <c r="K383" i="11"/>
  <c r="K384" i="11"/>
  <c r="K386" i="11"/>
  <c r="K387" i="11"/>
  <c r="K388" i="11"/>
  <c r="K390" i="11"/>
  <c r="K391" i="11"/>
  <c r="K392" i="11"/>
  <c r="K394" i="11"/>
  <c r="K395" i="11"/>
  <c r="K396" i="11"/>
  <c r="J367" i="11"/>
  <c r="J368" i="11"/>
  <c r="J369" i="11"/>
  <c r="K369" i="11" s="1"/>
  <c r="J370" i="11"/>
  <c r="J371" i="11"/>
  <c r="J372" i="11"/>
  <c r="J373" i="11"/>
  <c r="K373" i="11" s="1"/>
  <c r="J374" i="11"/>
  <c r="J375" i="11"/>
  <c r="J376" i="11"/>
  <c r="J377" i="11"/>
  <c r="K377" i="11" s="1"/>
  <c r="J378" i="11"/>
  <c r="J379" i="11"/>
  <c r="J380" i="11"/>
  <c r="J381" i="11"/>
  <c r="K381" i="11" s="1"/>
  <c r="J382" i="11"/>
  <c r="J383" i="11"/>
  <c r="J384" i="11"/>
  <c r="J385" i="11"/>
  <c r="K385" i="11" s="1"/>
  <c r="J386" i="11"/>
  <c r="J387" i="11"/>
  <c r="J388" i="11"/>
  <c r="J389" i="11"/>
  <c r="K389" i="11" s="1"/>
  <c r="J390" i="11"/>
  <c r="J391" i="11"/>
  <c r="J392" i="11"/>
  <c r="J393" i="11"/>
  <c r="K393" i="11" s="1"/>
  <c r="J394" i="11"/>
  <c r="J395" i="11"/>
  <c r="J396" i="11"/>
  <c r="J397" i="11"/>
  <c r="K397" i="11" s="1"/>
  <c r="K50" i="11" l="1"/>
  <c r="K66" i="11"/>
  <c r="K130" i="11"/>
  <c r="K194" i="11"/>
  <c r="K258" i="11"/>
  <c r="K322" i="11"/>
  <c r="K349" i="11"/>
  <c r="K353" i="11"/>
  <c r="K365" i="11"/>
  <c r="J3" i="11"/>
  <c r="K3" i="11" s="1"/>
  <c r="J4" i="11"/>
  <c r="K4" i="11" s="1"/>
  <c r="J5" i="11"/>
  <c r="K5" i="11" s="1"/>
  <c r="J6" i="11"/>
  <c r="K6" i="11" s="1"/>
  <c r="J7" i="11"/>
  <c r="K7" i="11" s="1"/>
  <c r="J8" i="11"/>
  <c r="K8" i="11" s="1"/>
  <c r="J9" i="11"/>
  <c r="K9" i="11" s="1"/>
  <c r="J10" i="11"/>
  <c r="K10" i="11" s="1"/>
  <c r="J11" i="11"/>
  <c r="K11" i="11" s="1"/>
  <c r="J12" i="11"/>
  <c r="K12" i="11" s="1"/>
  <c r="J13" i="11"/>
  <c r="K13" i="11" s="1"/>
  <c r="J14" i="11"/>
  <c r="K14" i="11" s="1"/>
  <c r="J15" i="11"/>
  <c r="K15" i="11" s="1"/>
  <c r="J16" i="11"/>
  <c r="K16" i="11" s="1"/>
  <c r="J17" i="11"/>
  <c r="K17" i="11" s="1"/>
  <c r="J18" i="11"/>
  <c r="K18" i="11" s="1"/>
  <c r="J19" i="11"/>
  <c r="K19" i="11" s="1"/>
  <c r="J20" i="11"/>
  <c r="K20" i="11" s="1"/>
  <c r="J21" i="11"/>
  <c r="K21" i="11" s="1"/>
  <c r="J22" i="11"/>
  <c r="K22" i="11" s="1"/>
  <c r="J23" i="11"/>
  <c r="K23" i="11" s="1"/>
  <c r="J24" i="11"/>
  <c r="K24" i="11" s="1"/>
  <c r="J25" i="11"/>
  <c r="K25" i="11" s="1"/>
  <c r="J26" i="11"/>
  <c r="K26" i="11" s="1"/>
  <c r="J27" i="11"/>
  <c r="K27" i="11" s="1"/>
  <c r="J28" i="11"/>
  <c r="K28" i="11" s="1"/>
  <c r="J29" i="11"/>
  <c r="K29" i="11" s="1"/>
  <c r="J30" i="11"/>
  <c r="K30" i="11" s="1"/>
  <c r="J31" i="11"/>
  <c r="K31" i="11" s="1"/>
  <c r="J32" i="11"/>
  <c r="K32" i="11" s="1"/>
  <c r="J33" i="11"/>
  <c r="K33" i="11" s="1"/>
  <c r="J34" i="11"/>
  <c r="K34" i="11" s="1"/>
  <c r="J35" i="11"/>
  <c r="K35" i="11" s="1"/>
  <c r="J36" i="11"/>
  <c r="K36" i="11" s="1"/>
  <c r="J37" i="11"/>
  <c r="K37" i="11" s="1"/>
  <c r="J38" i="11"/>
  <c r="K38" i="11" s="1"/>
  <c r="J39" i="11"/>
  <c r="K39" i="11" s="1"/>
  <c r="J40" i="11"/>
  <c r="K40" i="11" s="1"/>
  <c r="J41" i="11"/>
  <c r="K41" i="11" s="1"/>
  <c r="J42" i="11"/>
  <c r="K42" i="11" s="1"/>
  <c r="J43" i="11"/>
  <c r="K43" i="11" s="1"/>
  <c r="J44" i="11"/>
  <c r="K44" i="11" s="1"/>
  <c r="J45" i="11"/>
  <c r="K45" i="11" s="1"/>
  <c r="J46" i="11"/>
  <c r="K46" i="11" s="1"/>
  <c r="J47" i="11"/>
  <c r="K47" i="11" s="1"/>
  <c r="J48" i="11"/>
  <c r="K48" i="11" s="1"/>
  <c r="J49" i="11"/>
  <c r="K49" i="11" s="1"/>
  <c r="J50" i="11"/>
  <c r="J51" i="11"/>
  <c r="K51" i="11" s="1"/>
  <c r="J52" i="11"/>
  <c r="K52" i="11" s="1"/>
  <c r="J53" i="11"/>
  <c r="K53" i="11" s="1"/>
  <c r="J54" i="11"/>
  <c r="K54" i="11" s="1"/>
  <c r="J55" i="11"/>
  <c r="K55" i="11" s="1"/>
  <c r="J56" i="11"/>
  <c r="K56" i="11" s="1"/>
  <c r="J57" i="11"/>
  <c r="K57" i="11" s="1"/>
  <c r="J58" i="11"/>
  <c r="K58" i="11" s="1"/>
  <c r="J59" i="11"/>
  <c r="K59" i="11" s="1"/>
  <c r="J60" i="11"/>
  <c r="K60" i="11" s="1"/>
  <c r="J61" i="11"/>
  <c r="K61" i="11" s="1"/>
  <c r="J62" i="11"/>
  <c r="K62" i="11" s="1"/>
  <c r="J63" i="11"/>
  <c r="K63" i="11" s="1"/>
  <c r="J64" i="11"/>
  <c r="K64" i="11" s="1"/>
  <c r="J65" i="11"/>
  <c r="K65" i="11" s="1"/>
  <c r="J66" i="11"/>
  <c r="J67" i="11"/>
  <c r="K67" i="11" s="1"/>
  <c r="J68" i="11"/>
  <c r="K68" i="11" s="1"/>
  <c r="J69" i="11"/>
  <c r="K69" i="11" s="1"/>
  <c r="J70" i="11"/>
  <c r="K70" i="11" s="1"/>
  <c r="J71" i="11"/>
  <c r="K71" i="11" s="1"/>
  <c r="J72" i="11"/>
  <c r="K72" i="11" s="1"/>
  <c r="J73" i="11"/>
  <c r="K73" i="11" s="1"/>
  <c r="J74" i="11"/>
  <c r="K74" i="11" s="1"/>
  <c r="J75" i="11"/>
  <c r="K75" i="11" s="1"/>
  <c r="J76" i="11"/>
  <c r="K76" i="11" s="1"/>
  <c r="J77" i="11"/>
  <c r="K77" i="11" s="1"/>
  <c r="J78" i="11"/>
  <c r="K78" i="11" s="1"/>
  <c r="J79" i="11"/>
  <c r="K79" i="11" s="1"/>
  <c r="J80" i="11"/>
  <c r="K80" i="11" s="1"/>
  <c r="J81" i="11"/>
  <c r="K81" i="11" s="1"/>
  <c r="J82" i="11"/>
  <c r="K82" i="11" s="1"/>
  <c r="J83" i="11"/>
  <c r="K83" i="11" s="1"/>
  <c r="J84" i="11"/>
  <c r="K84" i="11" s="1"/>
  <c r="J85" i="11"/>
  <c r="K85" i="11" s="1"/>
  <c r="J86" i="11"/>
  <c r="K86" i="11" s="1"/>
  <c r="J87" i="11"/>
  <c r="K87" i="11" s="1"/>
  <c r="J88" i="11"/>
  <c r="K88" i="11" s="1"/>
  <c r="J89" i="11"/>
  <c r="K89" i="11" s="1"/>
  <c r="J90" i="11"/>
  <c r="K90" i="11" s="1"/>
  <c r="J91" i="11"/>
  <c r="K91" i="11" s="1"/>
  <c r="J92" i="11"/>
  <c r="K92" i="11" s="1"/>
  <c r="J93" i="11"/>
  <c r="K93" i="11" s="1"/>
  <c r="J94" i="11"/>
  <c r="K94" i="11" s="1"/>
  <c r="J95" i="11"/>
  <c r="K95" i="11" s="1"/>
  <c r="J96" i="11"/>
  <c r="K96" i="11" s="1"/>
  <c r="J97" i="11"/>
  <c r="K97" i="11" s="1"/>
  <c r="J98" i="11"/>
  <c r="K98" i="11" s="1"/>
  <c r="J99" i="11"/>
  <c r="K99" i="11" s="1"/>
  <c r="J100" i="11"/>
  <c r="K100" i="11" s="1"/>
  <c r="J101" i="11"/>
  <c r="K101" i="11" s="1"/>
  <c r="J102" i="11"/>
  <c r="K102" i="11" s="1"/>
  <c r="J103" i="11"/>
  <c r="K103" i="11" s="1"/>
  <c r="J104" i="11"/>
  <c r="K104" i="11" s="1"/>
  <c r="J105" i="11"/>
  <c r="K105" i="11" s="1"/>
  <c r="J106" i="11"/>
  <c r="K106" i="11" s="1"/>
  <c r="J107" i="11"/>
  <c r="K107" i="11" s="1"/>
  <c r="J108" i="11"/>
  <c r="K108" i="11" s="1"/>
  <c r="J109" i="11"/>
  <c r="K109" i="11" s="1"/>
  <c r="J110" i="11"/>
  <c r="K110" i="11" s="1"/>
  <c r="J111" i="11"/>
  <c r="K111" i="11" s="1"/>
  <c r="J112" i="11"/>
  <c r="K112" i="11" s="1"/>
  <c r="J113" i="11"/>
  <c r="K113" i="11" s="1"/>
  <c r="J114" i="11"/>
  <c r="K114" i="11" s="1"/>
  <c r="J115" i="11"/>
  <c r="K115" i="11" s="1"/>
  <c r="J116" i="11"/>
  <c r="K116" i="11" s="1"/>
  <c r="J117" i="11"/>
  <c r="K117" i="11" s="1"/>
  <c r="J118" i="11"/>
  <c r="K118" i="11" s="1"/>
  <c r="J119" i="11"/>
  <c r="K119" i="11" s="1"/>
  <c r="J120" i="11"/>
  <c r="K120" i="11" s="1"/>
  <c r="J121" i="11"/>
  <c r="K121" i="11" s="1"/>
  <c r="J122" i="11"/>
  <c r="K122" i="11" s="1"/>
  <c r="J123" i="11"/>
  <c r="K123" i="11" s="1"/>
  <c r="J124" i="11"/>
  <c r="K124" i="11" s="1"/>
  <c r="J125" i="11"/>
  <c r="K125" i="11" s="1"/>
  <c r="J126" i="11"/>
  <c r="K126" i="11" s="1"/>
  <c r="J127" i="11"/>
  <c r="K127" i="11" s="1"/>
  <c r="J128" i="11"/>
  <c r="K128" i="11" s="1"/>
  <c r="J129" i="11"/>
  <c r="K129" i="11" s="1"/>
  <c r="J130" i="11"/>
  <c r="J131" i="11"/>
  <c r="K131" i="11" s="1"/>
  <c r="J132" i="11"/>
  <c r="K132" i="11" s="1"/>
  <c r="J133" i="11"/>
  <c r="K133" i="11" s="1"/>
  <c r="J134" i="11"/>
  <c r="K134" i="11" s="1"/>
  <c r="J135" i="11"/>
  <c r="K135" i="11" s="1"/>
  <c r="J136" i="11"/>
  <c r="K136" i="11" s="1"/>
  <c r="J137" i="11"/>
  <c r="K137" i="11" s="1"/>
  <c r="J138" i="11"/>
  <c r="K138" i="11" s="1"/>
  <c r="J139" i="11"/>
  <c r="K139" i="11" s="1"/>
  <c r="J140" i="11"/>
  <c r="K140" i="11" s="1"/>
  <c r="J141" i="11"/>
  <c r="K141" i="11" s="1"/>
  <c r="J142" i="11"/>
  <c r="K142" i="11" s="1"/>
  <c r="J143" i="11"/>
  <c r="K143" i="11" s="1"/>
  <c r="J144" i="11"/>
  <c r="K144" i="11" s="1"/>
  <c r="J145" i="11"/>
  <c r="K145" i="11" s="1"/>
  <c r="J146" i="11"/>
  <c r="K146" i="11" s="1"/>
  <c r="J147" i="11"/>
  <c r="K147" i="11" s="1"/>
  <c r="J148" i="11"/>
  <c r="K148" i="11" s="1"/>
  <c r="J149" i="11"/>
  <c r="K149" i="11" s="1"/>
  <c r="J150" i="11"/>
  <c r="K150" i="11" s="1"/>
  <c r="J151" i="11"/>
  <c r="K151" i="11" s="1"/>
  <c r="J152" i="11"/>
  <c r="K152" i="11" s="1"/>
  <c r="J153" i="11"/>
  <c r="K153" i="11" s="1"/>
  <c r="J154" i="11"/>
  <c r="K154" i="11" s="1"/>
  <c r="J155" i="11"/>
  <c r="K155" i="11" s="1"/>
  <c r="J156" i="11"/>
  <c r="K156" i="11" s="1"/>
  <c r="J157" i="11"/>
  <c r="K157" i="11" s="1"/>
  <c r="J158" i="11"/>
  <c r="K158" i="11" s="1"/>
  <c r="J159" i="11"/>
  <c r="K159" i="11" s="1"/>
  <c r="J160" i="11"/>
  <c r="K160" i="11" s="1"/>
  <c r="J161" i="11"/>
  <c r="K161" i="11" s="1"/>
  <c r="J162" i="11"/>
  <c r="K162" i="11" s="1"/>
  <c r="J163" i="11"/>
  <c r="K163" i="11" s="1"/>
  <c r="J164" i="11"/>
  <c r="K164" i="11" s="1"/>
  <c r="J165" i="11"/>
  <c r="K165" i="11" s="1"/>
  <c r="J166" i="11"/>
  <c r="K166" i="11" s="1"/>
  <c r="J167" i="11"/>
  <c r="K167" i="11" s="1"/>
  <c r="J168" i="11"/>
  <c r="K168" i="11" s="1"/>
  <c r="J169" i="11"/>
  <c r="K169" i="11" s="1"/>
  <c r="J170" i="11"/>
  <c r="K170" i="11" s="1"/>
  <c r="J171" i="11"/>
  <c r="K171" i="11" s="1"/>
  <c r="J172" i="11"/>
  <c r="K172" i="11" s="1"/>
  <c r="J173" i="11"/>
  <c r="K173" i="11" s="1"/>
  <c r="J174" i="11"/>
  <c r="K174" i="11" s="1"/>
  <c r="J175" i="11"/>
  <c r="K175" i="11" s="1"/>
  <c r="J176" i="11"/>
  <c r="K176" i="11" s="1"/>
  <c r="J177" i="11"/>
  <c r="K177" i="11" s="1"/>
  <c r="J178" i="11"/>
  <c r="K178" i="11" s="1"/>
  <c r="J179" i="11"/>
  <c r="K179" i="11" s="1"/>
  <c r="J180" i="11"/>
  <c r="K180" i="11" s="1"/>
  <c r="J181" i="11"/>
  <c r="K181" i="11" s="1"/>
  <c r="J182" i="11"/>
  <c r="K182" i="11" s="1"/>
  <c r="J183" i="11"/>
  <c r="K183" i="11" s="1"/>
  <c r="J184" i="11"/>
  <c r="K184" i="11" s="1"/>
  <c r="J185" i="11"/>
  <c r="K185" i="11" s="1"/>
  <c r="J186" i="11"/>
  <c r="K186" i="11" s="1"/>
  <c r="J187" i="11"/>
  <c r="K187" i="11" s="1"/>
  <c r="J188" i="11"/>
  <c r="K188" i="11" s="1"/>
  <c r="J189" i="11"/>
  <c r="K189" i="11" s="1"/>
  <c r="J190" i="11"/>
  <c r="K190" i="11" s="1"/>
  <c r="J191" i="11"/>
  <c r="K191" i="11" s="1"/>
  <c r="J192" i="11"/>
  <c r="K192" i="11" s="1"/>
  <c r="J193" i="11"/>
  <c r="K193" i="11" s="1"/>
  <c r="J194" i="11"/>
  <c r="J195" i="11"/>
  <c r="K195" i="11" s="1"/>
  <c r="J196" i="11"/>
  <c r="K196" i="11" s="1"/>
  <c r="J197" i="11"/>
  <c r="K197" i="11" s="1"/>
  <c r="J198" i="11"/>
  <c r="K198" i="11" s="1"/>
  <c r="J199" i="11"/>
  <c r="K199" i="11" s="1"/>
  <c r="J200" i="11"/>
  <c r="K200" i="11" s="1"/>
  <c r="J201" i="11"/>
  <c r="K201" i="11" s="1"/>
  <c r="J202" i="11"/>
  <c r="K202" i="11" s="1"/>
  <c r="J203" i="11"/>
  <c r="K203" i="11" s="1"/>
  <c r="J204" i="11"/>
  <c r="K204" i="11" s="1"/>
  <c r="J205" i="11"/>
  <c r="K205" i="11" s="1"/>
  <c r="J206" i="11"/>
  <c r="K206" i="11" s="1"/>
  <c r="J207" i="11"/>
  <c r="K207" i="11" s="1"/>
  <c r="J208" i="11"/>
  <c r="K208" i="11" s="1"/>
  <c r="J209" i="11"/>
  <c r="K209" i="11" s="1"/>
  <c r="J210" i="11"/>
  <c r="K210" i="11" s="1"/>
  <c r="J211" i="11"/>
  <c r="K211" i="11" s="1"/>
  <c r="J212" i="11"/>
  <c r="K212" i="11" s="1"/>
  <c r="J213" i="11"/>
  <c r="K213" i="11" s="1"/>
  <c r="J214" i="11"/>
  <c r="K214" i="11" s="1"/>
  <c r="J215" i="11"/>
  <c r="K215" i="11" s="1"/>
  <c r="J216" i="11"/>
  <c r="K216" i="11" s="1"/>
  <c r="J217" i="11"/>
  <c r="K217" i="11" s="1"/>
  <c r="J218" i="11"/>
  <c r="K218" i="11" s="1"/>
  <c r="J219" i="11"/>
  <c r="K219" i="11" s="1"/>
  <c r="J220" i="11"/>
  <c r="K220" i="11" s="1"/>
  <c r="J221" i="11"/>
  <c r="K221" i="11" s="1"/>
  <c r="J222" i="11"/>
  <c r="K222" i="11" s="1"/>
  <c r="J223" i="11"/>
  <c r="K223" i="11" s="1"/>
  <c r="J224" i="11"/>
  <c r="K224" i="11" s="1"/>
  <c r="J225" i="11"/>
  <c r="K225" i="11" s="1"/>
  <c r="J226" i="11"/>
  <c r="K226" i="11" s="1"/>
  <c r="J227" i="11"/>
  <c r="K227" i="11" s="1"/>
  <c r="J228" i="11"/>
  <c r="K228" i="11" s="1"/>
  <c r="J229" i="11"/>
  <c r="K229" i="11" s="1"/>
  <c r="J230" i="11"/>
  <c r="K230" i="11" s="1"/>
  <c r="J231" i="11"/>
  <c r="K231" i="11" s="1"/>
  <c r="J232" i="11"/>
  <c r="K232" i="11" s="1"/>
  <c r="J233" i="11"/>
  <c r="K233" i="11" s="1"/>
  <c r="J234" i="11"/>
  <c r="K234" i="11" s="1"/>
  <c r="J235" i="11"/>
  <c r="K235" i="11" s="1"/>
  <c r="J236" i="11"/>
  <c r="K236" i="11" s="1"/>
  <c r="J237" i="11"/>
  <c r="K237" i="11" s="1"/>
  <c r="J238" i="11"/>
  <c r="K238" i="11" s="1"/>
  <c r="J239" i="11"/>
  <c r="K239" i="11" s="1"/>
  <c r="J240" i="11"/>
  <c r="K240" i="11" s="1"/>
  <c r="J241" i="11"/>
  <c r="K241" i="11" s="1"/>
  <c r="J242" i="11"/>
  <c r="K242" i="11" s="1"/>
  <c r="J243" i="11"/>
  <c r="K243" i="11" s="1"/>
  <c r="J244" i="11"/>
  <c r="K244" i="11" s="1"/>
  <c r="J245" i="11"/>
  <c r="K245" i="11" s="1"/>
  <c r="J246" i="11"/>
  <c r="K246" i="11" s="1"/>
  <c r="J247" i="11"/>
  <c r="K247" i="11" s="1"/>
  <c r="J248" i="11"/>
  <c r="K248" i="11" s="1"/>
  <c r="J249" i="11"/>
  <c r="K249" i="11" s="1"/>
  <c r="J250" i="11"/>
  <c r="K250" i="11" s="1"/>
  <c r="J251" i="11"/>
  <c r="K251" i="11" s="1"/>
  <c r="J252" i="11"/>
  <c r="K252" i="11" s="1"/>
  <c r="J253" i="11"/>
  <c r="K253" i="11" s="1"/>
  <c r="J254" i="11"/>
  <c r="K254" i="11" s="1"/>
  <c r="J255" i="11"/>
  <c r="K255" i="11" s="1"/>
  <c r="J256" i="11"/>
  <c r="K256" i="11" s="1"/>
  <c r="J257" i="11"/>
  <c r="K257" i="11" s="1"/>
  <c r="J258" i="11"/>
  <c r="J259" i="11"/>
  <c r="K259" i="11" s="1"/>
  <c r="J260" i="11"/>
  <c r="K260" i="11" s="1"/>
  <c r="J261" i="11"/>
  <c r="K261" i="11" s="1"/>
  <c r="J262" i="11"/>
  <c r="K262" i="11" s="1"/>
  <c r="J263" i="11"/>
  <c r="K263" i="11" s="1"/>
  <c r="J264" i="11"/>
  <c r="K264" i="11" s="1"/>
  <c r="J265" i="11"/>
  <c r="K265" i="11" s="1"/>
  <c r="J266" i="11"/>
  <c r="K266" i="11" s="1"/>
  <c r="J267" i="11"/>
  <c r="K267" i="11" s="1"/>
  <c r="J268" i="11"/>
  <c r="K268" i="11" s="1"/>
  <c r="J269" i="11"/>
  <c r="K269" i="11" s="1"/>
  <c r="J270" i="11"/>
  <c r="K270" i="11" s="1"/>
  <c r="J271" i="11"/>
  <c r="K271" i="11" s="1"/>
  <c r="J272" i="11"/>
  <c r="K272" i="11" s="1"/>
  <c r="J273" i="11"/>
  <c r="K273" i="11" s="1"/>
  <c r="J274" i="11"/>
  <c r="K274" i="11" s="1"/>
  <c r="J275" i="11"/>
  <c r="K275" i="11" s="1"/>
  <c r="J276" i="11"/>
  <c r="K276" i="11" s="1"/>
  <c r="J277" i="11"/>
  <c r="K277" i="11" s="1"/>
  <c r="J278" i="11"/>
  <c r="K278" i="11" s="1"/>
  <c r="J279" i="11"/>
  <c r="K279" i="11" s="1"/>
  <c r="J280" i="11"/>
  <c r="K280" i="11" s="1"/>
  <c r="J281" i="11"/>
  <c r="K281" i="11" s="1"/>
  <c r="J282" i="11"/>
  <c r="K282" i="11" s="1"/>
  <c r="J283" i="11"/>
  <c r="K283" i="11" s="1"/>
  <c r="J284" i="11"/>
  <c r="K284" i="11" s="1"/>
  <c r="J285" i="11"/>
  <c r="K285" i="11" s="1"/>
  <c r="J286" i="11"/>
  <c r="K286" i="11" s="1"/>
  <c r="J287" i="11"/>
  <c r="K287" i="11" s="1"/>
  <c r="J288" i="11"/>
  <c r="K288" i="11" s="1"/>
  <c r="J289" i="11"/>
  <c r="K289" i="11" s="1"/>
  <c r="J290" i="11"/>
  <c r="K290" i="11" s="1"/>
  <c r="J291" i="11"/>
  <c r="K291" i="11" s="1"/>
  <c r="J292" i="11"/>
  <c r="K292" i="11" s="1"/>
  <c r="J293" i="11"/>
  <c r="K293" i="11" s="1"/>
  <c r="J294" i="11"/>
  <c r="K294" i="11" s="1"/>
  <c r="J295" i="11"/>
  <c r="K295" i="11" s="1"/>
  <c r="J296" i="11"/>
  <c r="K296" i="11" s="1"/>
  <c r="J297" i="11"/>
  <c r="K297" i="11" s="1"/>
  <c r="J298" i="11"/>
  <c r="K298" i="11" s="1"/>
  <c r="J299" i="11"/>
  <c r="K299" i="11" s="1"/>
  <c r="J300" i="11"/>
  <c r="K300" i="11" s="1"/>
  <c r="J301" i="11"/>
  <c r="K301" i="11" s="1"/>
  <c r="J302" i="11"/>
  <c r="K302" i="11" s="1"/>
  <c r="J303" i="11"/>
  <c r="K303" i="11" s="1"/>
  <c r="J304" i="11"/>
  <c r="K304" i="11" s="1"/>
  <c r="J305" i="11"/>
  <c r="K305" i="11" s="1"/>
  <c r="J306" i="11"/>
  <c r="K306" i="11" s="1"/>
  <c r="J307" i="11"/>
  <c r="K307" i="11" s="1"/>
  <c r="J308" i="11"/>
  <c r="K308" i="11" s="1"/>
  <c r="J309" i="11"/>
  <c r="K309" i="11" s="1"/>
  <c r="J310" i="11"/>
  <c r="K310" i="11" s="1"/>
  <c r="J311" i="11"/>
  <c r="K311" i="11" s="1"/>
  <c r="J312" i="11"/>
  <c r="K312" i="11" s="1"/>
  <c r="J313" i="11"/>
  <c r="K313" i="11" s="1"/>
  <c r="J314" i="11"/>
  <c r="K314" i="11" s="1"/>
  <c r="J315" i="11"/>
  <c r="K315" i="11" s="1"/>
  <c r="J316" i="11"/>
  <c r="K316" i="11" s="1"/>
  <c r="J317" i="11"/>
  <c r="K317" i="11" s="1"/>
  <c r="J318" i="11"/>
  <c r="K318" i="11" s="1"/>
  <c r="J319" i="11"/>
  <c r="K319" i="11" s="1"/>
  <c r="J320" i="11"/>
  <c r="K320" i="11" s="1"/>
  <c r="J321" i="11"/>
  <c r="K321" i="11" s="1"/>
  <c r="J322" i="11"/>
  <c r="J323" i="11"/>
  <c r="K323" i="11" s="1"/>
  <c r="J324" i="11"/>
  <c r="K324" i="11" s="1"/>
  <c r="J325" i="11"/>
  <c r="K325" i="11" s="1"/>
  <c r="J326" i="11"/>
  <c r="K326" i="11" s="1"/>
  <c r="J327" i="11"/>
  <c r="K327" i="11" s="1"/>
  <c r="J328" i="11"/>
  <c r="K328" i="11" s="1"/>
  <c r="J329" i="11"/>
  <c r="K329" i="11" s="1"/>
  <c r="J330" i="11"/>
  <c r="K330" i="11" s="1"/>
  <c r="J331" i="11"/>
  <c r="K331" i="11" s="1"/>
  <c r="J332" i="11"/>
  <c r="K332" i="11" s="1"/>
  <c r="J333" i="11"/>
  <c r="K333" i="11" s="1"/>
  <c r="J334" i="11"/>
  <c r="K334" i="11" s="1"/>
  <c r="J335" i="11"/>
  <c r="K335" i="11" s="1"/>
  <c r="J336" i="11"/>
  <c r="K336" i="11" s="1"/>
  <c r="J337" i="11"/>
  <c r="K337" i="11" s="1"/>
  <c r="J338" i="11"/>
  <c r="K338" i="11" s="1"/>
  <c r="J339" i="11"/>
  <c r="K339" i="11" s="1"/>
  <c r="J340" i="11"/>
  <c r="K340" i="11" s="1"/>
  <c r="J341" i="11"/>
  <c r="K341" i="11" s="1"/>
  <c r="J342" i="11"/>
  <c r="K342" i="11" s="1"/>
  <c r="J343" i="11"/>
  <c r="K343" i="11" s="1"/>
  <c r="J344" i="11"/>
  <c r="K344" i="11" s="1"/>
  <c r="J345" i="11"/>
  <c r="K345" i="11" s="1"/>
  <c r="J346" i="11"/>
  <c r="K346" i="11" s="1"/>
  <c r="J347" i="11"/>
  <c r="K347" i="11" s="1"/>
  <c r="J348" i="11"/>
  <c r="K348" i="11" s="1"/>
  <c r="J349" i="11"/>
  <c r="J350" i="11"/>
  <c r="K350" i="11" s="1"/>
  <c r="J351" i="11"/>
  <c r="K351" i="11" s="1"/>
  <c r="J352" i="11"/>
  <c r="K352" i="11" s="1"/>
  <c r="J353" i="11"/>
  <c r="J354" i="11"/>
  <c r="K354" i="11" s="1"/>
  <c r="J355" i="11"/>
  <c r="K355" i="11" s="1"/>
  <c r="J356" i="11"/>
  <c r="K356" i="11" s="1"/>
  <c r="J357" i="11"/>
  <c r="K357" i="11" s="1"/>
  <c r="J358" i="11"/>
  <c r="K358" i="11" s="1"/>
  <c r="J359" i="11"/>
  <c r="K359" i="11" s="1"/>
  <c r="J360" i="11"/>
  <c r="K360" i="11" s="1"/>
  <c r="J361" i="11"/>
  <c r="K361" i="11" s="1"/>
  <c r="J362" i="11"/>
  <c r="K362" i="11" s="1"/>
  <c r="J363" i="11"/>
  <c r="K363" i="11" s="1"/>
  <c r="J364" i="11"/>
  <c r="K364" i="11" s="1"/>
  <c r="J365" i="11"/>
  <c r="J366" i="11"/>
  <c r="K366" i="11" s="1"/>
  <c r="J2" i="11"/>
  <c r="K2" i="11" s="1"/>
  <c r="G31" i="11"/>
  <c r="G35" i="11"/>
  <c r="G79" i="11"/>
  <c r="G95" i="11"/>
  <c r="G143" i="11"/>
  <c r="G152" i="11"/>
  <c r="G176" i="11"/>
  <c r="G184" i="11"/>
  <c r="G211" i="11"/>
  <c r="G216" i="11"/>
  <c r="F5" i="11"/>
  <c r="G5" i="11" s="1"/>
  <c r="F6" i="11"/>
  <c r="G6" i="11" s="1"/>
  <c r="F7" i="11"/>
  <c r="G7" i="11" s="1"/>
  <c r="F8" i="11"/>
  <c r="G8" i="11" s="1"/>
  <c r="F9" i="11"/>
  <c r="G9" i="11" s="1"/>
  <c r="F10" i="11"/>
  <c r="G10" i="11" s="1"/>
  <c r="F11" i="11"/>
  <c r="G11" i="11" s="1"/>
  <c r="F12" i="11"/>
  <c r="G12" i="11" s="1"/>
  <c r="F13" i="11"/>
  <c r="G13" i="11" s="1"/>
  <c r="F14" i="11"/>
  <c r="G14" i="11" s="1"/>
  <c r="F15" i="11"/>
  <c r="G15" i="11" s="1"/>
  <c r="F16" i="11"/>
  <c r="G16" i="11" s="1"/>
  <c r="F17" i="11"/>
  <c r="G17" i="11" s="1"/>
  <c r="F18" i="11"/>
  <c r="G18" i="11" s="1"/>
  <c r="F19" i="11"/>
  <c r="G19" i="11" s="1"/>
  <c r="F20" i="11"/>
  <c r="G20" i="11" s="1"/>
  <c r="F21" i="11"/>
  <c r="G21" i="11" s="1"/>
  <c r="F22" i="11"/>
  <c r="G22" i="11" s="1"/>
  <c r="F23" i="11"/>
  <c r="G23" i="11" s="1"/>
  <c r="F24" i="11"/>
  <c r="G24" i="11" s="1"/>
  <c r="F25" i="11"/>
  <c r="G25" i="11" s="1"/>
  <c r="F26" i="11"/>
  <c r="G26" i="11" s="1"/>
  <c r="F27" i="11"/>
  <c r="G27" i="11" s="1"/>
  <c r="F28" i="11"/>
  <c r="G28" i="11" s="1"/>
  <c r="F29" i="11"/>
  <c r="G29" i="11" s="1"/>
  <c r="F30" i="11"/>
  <c r="G30" i="11" s="1"/>
  <c r="F31" i="11"/>
  <c r="F32" i="11"/>
  <c r="G32" i="11" s="1"/>
  <c r="F33" i="11"/>
  <c r="G33" i="11" s="1"/>
  <c r="F34" i="11"/>
  <c r="G34" i="11" s="1"/>
  <c r="F35" i="11"/>
  <c r="F36" i="11"/>
  <c r="G36" i="11" s="1"/>
  <c r="F37" i="11"/>
  <c r="G37" i="11" s="1"/>
  <c r="F38" i="11"/>
  <c r="G38" i="11" s="1"/>
  <c r="F39" i="11"/>
  <c r="G39" i="11" s="1"/>
  <c r="F40" i="11"/>
  <c r="G40" i="11" s="1"/>
  <c r="F41" i="11"/>
  <c r="G41" i="11" s="1"/>
  <c r="F42" i="11"/>
  <c r="G42" i="11" s="1"/>
  <c r="F43" i="11"/>
  <c r="G43" i="11" s="1"/>
  <c r="F44" i="11"/>
  <c r="G44" i="11" s="1"/>
  <c r="F45" i="11"/>
  <c r="G45" i="11" s="1"/>
  <c r="F46" i="11"/>
  <c r="G46" i="11" s="1"/>
  <c r="F47" i="11"/>
  <c r="G47" i="11" s="1"/>
  <c r="F48" i="11"/>
  <c r="G48" i="11" s="1"/>
  <c r="F49" i="11"/>
  <c r="G49" i="11" s="1"/>
  <c r="F50" i="11"/>
  <c r="G50" i="11" s="1"/>
  <c r="F51" i="11"/>
  <c r="G51" i="11" s="1"/>
  <c r="F52" i="11"/>
  <c r="G52" i="11" s="1"/>
  <c r="F53" i="11"/>
  <c r="G53" i="11" s="1"/>
  <c r="F54" i="11"/>
  <c r="G54" i="11" s="1"/>
  <c r="F55" i="11"/>
  <c r="G55" i="11" s="1"/>
  <c r="F56" i="11"/>
  <c r="G56" i="11" s="1"/>
  <c r="F57" i="11"/>
  <c r="G57" i="11" s="1"/>
  <c r="F58" i="11"/>
  <c r="G58" i="11" s="1"/>
  <c r="F59" i="11"/>
  <c r="G59" i="11" s="1"/>
  <c r="F60" i="11"/>
  <c r="G60" i="11" s="1"/>
  <c r="F61" i="11"/>
  <c r="G61" i="11" s="1"/>
  <c r="F62" i="11"/>
  <c r="G62" i="11" s="1"/>
  <c r="F63" i="11"/>
  <c r="G63" i="11" s="1"/>
  <c r="F64" i="11"/>
  <c r="G64" i="11" s="1"/>
  <c r="F65" i="11"/>
  <c r="G65" i="11" s="1"/>
  <c r="F66" i="11"/>
  <c r="G66" i="11" s="1"/>
  <c r="F67" i="11"/>
  <c r="G67" i="11" s="1"/>
  <c r="F68" i="11"/>
  <c r="G68" i="11" s="1"/>
  <c r="F69" i="11"/>
  <c r="G69" i="11" s="1"/>
  <c r="F70" i="11"/>
  <c r="G70" i="11" s="1"/>
  <c r="F71" i="11"/>
  <c r="G71" i="11" s="1"/>
  <c r="F72" i="11"/>
  <c r="G72" i="11" s="1"/>
  <c r="F73" i="11"/>
  <c r="G73" i="11" s="1"/>
  <c r="F74" i="11"/>
  <c r="G74" i="11" s="1"/>
  <c r="F75" i="11"/>
  <c r="G75" i="11" s="1"/>
  <c r="F76" i="11"/>
  <c r="G76" i="11" s="1"/>
  <c r="F77" i="11"/>
  <c r="G77" i="11" s="1"/>
  <c r="F78" i="11"/>
  <c r="G78" i="11" s="1"/>
  <c r="F79" i="11"/>
  <c r="F80" i="11"/>
  <c r="G80" i="11" s="1"/>
  <c r="F81" i="11"/>
  <c r="G81" i="11" s="1"/>
  <c r="F82" i="11"/>
  <c r="G82" i="11" s="1"/>
  <c r="F83" i="11"/>
  <c r="G83" i="11" s="1"/>
  <c r="F84" i="11"/>
  <c r="G84" i="11" s="1"/>
  <c r="F85" i="11"/>
  <c r="G85" i="11" s="1"/>
  <c r="F86" i="11"/>
  <c r="G86" i="11" s="1"/>
  <c r="F87" i="11"/>
  <c r="G87" i="11" s="1"/>
  <c r="F88" i="11"/>
  <c r="G88" i="11" s="1"/>
  <c r="F89" i="11"/>
  <c r="G89" i="11" s="1"/>
  <c r="F90" i="11"/>
  <c r="G90" i="11" s="1"/>
  <c r="F91" i="11"/>
  <c r="G91" i="11" s="1"/>
  <c r="F92" i="11"/>
  <c r="G92" i="11" s="1"/>
  <c r="F93" i="11"/>
  <c r="G93" i="11" s="1"/>
  <c r="F94" i="11"/>
  <c r="G94" i="11" s="1"/>
  <c r="F95" i="11"/>
  <c r="F96" i="11"/>
  <c r="G96" i="11" s="1"/>
  <c r="F97" i="11"/>
  <c r="G97" i="11" s="1"/>
  <c r="F98" i="11"/>
  <c r="G98" i="11" s="1"/>
  <c r="F99" i="11"/>
  <c r="G99" i="11" s="1"/>
  <c r="F100" i="11"/>
  <c r="G100" i="11" s="1"/>
  <c r="F101" i="11"/>
  <c r="G101" i="11" s="1"/>
  <c r="F102" i="11"/>
  <c r="G102" i="11" s="1"/>
  <c r="F103" i="11"/>
  <c r="G103" i="11" s="1"/>
  <c r="F104" i="11"/>
  <c r="G104" i="11" s="1"/>
  <c r="F105" i="11"/>
  <c r="G105" i="11" s="1"/>
  <c r="F106" i="11"/>
  <c r="G106" i="11" s="1"/>
  <c r="F107" i="11"/>
  <c r="G107" i="11" s="1"/>
  <c r="F108" i="11"/>
  <c r="G108" i="11" s="1"/>
  <c r="F109" i="11"/>
  <c r="G109" i="11" s="1"/>
  <c r="F110" i="11"/>
  <c r="G110" i="11" s="1"/>
  <c r="F111" i="11"/>
  <c r="G111" i="11" s="1"/>
  <c r="F112" i="11"/>
  <c r="G112" i="11" s="1"/>
  <c r="F113" i="11"/>
  <c r="G113" i="11" s="1"/>
  <c r="F114" i="11"/>
  <c r="G114" i="11" s="1"/>
  <c r="F115" i="11"/>
  <c r="G115" i="11" s="1"/>
  <c r="F116" i="11"/>
  <c r="G116" i="11" s="1"/>
  <c r="F117" i="11"/>
  <c r="G117" i="11" s="1"/>
  <c r="F118" i="11"/>
  <c r="G118" i="11" s="1"/>
  <c r="F119" i="11"/>
  <c r="G119" i="11" s="1"/>
  <c r="F120" i="11"/>
  <c r="G120" i="11" s="1"/>
  <c r="F121" i="11"/>
  <c r="G121" i="11" s="1"/>
  <c r="F122" i="11"/>
  <c r="G122" i="11" s="1"/>
  <c r="F123" i="11"/>
  <c r="G123" i="11" s="1"/>
  <c r="F124" i="11"/>
  <c r="G124" i="11" s="1"/>
  <c r="F125" i="11"/>
  <c r="G125" i="11" s="1"/>
  <c r="F126" i="11"/>
  <c r="G126" i="11" s="1"/>
  <c r="F127" i="11"/>
  <c r="G127" i="11" s="1"/>
  <c r="F128" i="11"/>
  <c r="G128" i="11" s="1"/>
  <c r="F129" i="11"/>
  <c r="G129" i="11" s="1"/>
  <c r="F130" i="11"/>
  <c r="G130" i="11" s="1"/>
  <c r="F131" i="11"/>
  <c r="G131" i="11" s="1"/>
  <c r="F132" i="11"/>
  <c r="G132" i="11" s="1"/>
  <c r="F133" i="11"/>
  <c r="G133" i="11" s="1"/>
  <c r="F134" i="11"/>
  <c r="G134" i="11" s="1"/>
  <c r="F135" i="11"/>
  <c r="G135" i="11" s="1"/>
  <c r="F136" i="11"/>
  <c r="G136" i="11" s="1"/>
  <c r="F137" i="11"/>
  <c r="G137" i="11" s="1"/>
  <c r="F138" i="11"/>
  <c r="G138" i="11" s="1"/>
  <c r="F139" i="11"/>
  <c r="G139" i="11" s="1"/>
  <c r="F140" i="11"/>
  <c r="G140" i="11" s="1"/>
  <c r="F141" i="11"/>
  <c r="G141" i="11" s="1"/>
  <c r="F142" i="11"/>
  <c r="G142" i="11" s="1"/>
  <c r="F143" i="11"/>
  <c r="F144" i="11"/>
  <c r="G144" i="11" s="1"/>
  <c r="F145" i="11"/>
  <c r="G145" i="11" s="1"/>
  <c r="F146" i="11"/>
  <c r="G146" i="11" s="1"/>
  <c r="F147" i="11"/>
  <c r="G147" i="11" s="1"/>
  <c r="F148" i="11"/>
  <c r="G148" i="11" s="1"/>
  <c r="F149" i="11"/>
  <c r="G149" i="11" s="1"/>
  <c r="F150" i="11"/>
  <c r="G150" i="11" s="1"/>
  <c r="F151" i="11"/>
  <c r="G151" i="11" s="1"/>
  <c r="F152" i="11"/>
  <c r="F153" i="11"/>
  <c r="G153" i="11" s="1"/>
  <c r="F154" i="11"/>
  <c r="G154" i="11" s="1"/>
  <c r="F155" i="11"/>
  <c r="G155" i="11" s="1"/>
  <c r="F156" i="11"/>
  <c r="G156" i="11" s="1"/>
  <c r="F157" i="11"/>
  <c r="G157" i="11" s="1"/>
  <c r="F158" i="11"/>
  <c r="G158" i="11" s="1"/>
  <c r="F159" i="11"/>
  <c r="G159" i="11" s="1"/>
  <c r="F160" i="11"/>
  <c r="G160" i="11" s="1"/>
  <c r="F161" i="11"/>
  <c r="G161" i="11" s="1"/>
  <c r="F162" i="11"/>
  <c r="G162" i="11" s="1"/>
  <c r="F163" i="11"/>
  <c r="G163" i="11" s="1"/>
  <c r="F164" i="11"/>
  <c r="G164" i="11" s="1"/>
  <c r="F165" i="11"/>
  <c r="G165" i="11" s="1"/>
  <c r="F166" i="11"/>
  <c r="G166" i="11" s="1"/>
  <c r="F167" i="11"/>
  <c r="G167" i="11" s="1"/>
  <c r="F168" i="11"/>
  <c r="G168" i="11" s="1"/>
  <c r="F169" i="11"/>
  <c r="G169" i="11" s="1"/>
  <c r="F170" i="11"/>
  <c r="G170" i="11" s="1"/>
  <c r="F171" i="11"/>
  <c r="G171" i="11" s="1"/>
  <c r="F172" i="11"/>
  <c r="G172" i="11" s="1"/>
  <c r="F173" i="11"/>
  <c r="G173" i="11" s="1"/>
  <c r="F174" i="11"/>
  <c r="G174" i="11" s="1"/>
  <c r="F175" i="11"/>
  <c r="G175" i="11" s="1"/>
  <c r="F176" i="11"/>
  <c r="F177" i="11"/>
  <c r="G177" i="11" s="1"/>
  <c r="F178" i="11"/>
  <c r="G178" i="11" s="1"/>
  <c r="F179" i="11"/>
  <c r="G179" i="11" s="1"/>
  <c r="F180" i="11"/>
  <c r="G180" i="11" s="1"/>
  <c r="F181" i="11"/>
  <c r="G181" i="11" s="1"/>
  <c r="F182" i="11"/>
  <c r="G182" i="11" s="1"/>
  <c r="F183" i="11"/>
  <c r="G183" i="11" s="1"/>
  <c r="F184" i="11"/>
  <c r="F185" i="11"/>
  <c r="G185" i="11" s="1"/>
  <c r="F186" i="11"/>
  <c r="G186" i="11" s="1"/>
  <c r="F187" i="11"/>
  <c r="G187" i="11" s="1"/>
  <c r="F188" i="11"/>
  <c r="G188" i="11" s="1"/>
  <c r="F189" i="11"/>
  <c r="G189" i="11" s="1"/>
  <c r="F190" i="11"/>
  <c r="G190" i="11" s="1"/>
  <c r="F191" i="11"/>
  <c r="G191" i="11" s="1"/>
  <c r="F192" i="11"/>
  <c r="G192" i="11" s="1"/>
  <c r="F193" i="11"/>
  <c r="G193" i="11" s="1"/>
  <c r="F194" i="11"/>
  <c r="G194" i="11" s="1"/>
  <c r="F195" i="11"/>
  <c r="G195" i="11" s="1"/>
  <c r="F196" i="11"/>
  <c r="G196" i="11" s="1"/>
  <c r="F197" i="11"/>
  <c r="G197" i="11" s="1"/>
  <c r="F198" i="11"/>
  <c r="G198" i="11" s="1"/>
  <c r="F199" i="11"/>
  <c r="G199" i="11" s="1"/>
  <c r="F200" i="11"/>
  <c r="G200" i="11" s="1"/>
  <c r="F201" i="11"/>
  <c r="G201" i="11" s="1"/>
  <c r="F202" i="11"/>
  <c r="G202" i="11" s="1"/>
  <c r="F203" i="11"/>
  <c r="G203" i="11" s="1"/>
  <c r="F204" i="11"/>
  <c r="G204" i="11" s="1"/>
  <c r="F205" i="11"/>
  <c r="G205" i="11" s="1"/>
  <c r="F206" i="11"/>
  <c r="G206" i="11" s="1"/>
  <c r="F207" i="11"/>
  <c r="G207" i="11" s="1"/>
  <c r="F208" i="11"/>
  <c r="G208" i="11" s="1"/>
  <c r="F209" i="11"/>
  <c r="G209" i="11" s="1"/>
  <c r="F210" i="11"/>
  <c r="G210" i="11" s="1"/>
  <c r="F211" i="11"/>
  <c r="F212" i="11"/>
  <c r="G212" i="11" s="1"/>
  <c r="F213" i="11"/>
  <c r="G213" i="11" s="1"/>
  <c r="F214" i="11"/>
  <c r="G214" i="11" s="1"/>
  <c r="F215" i="11"/>
  <c r="G215" i="11" s="1"/>
  <c r="F216" i="11"/>
  <c r="F217" i="11"/>
  <c r="G217" i="11" s="1"/>
  <c r="F218" i="11"/>
  <c r="G218" i="11" s="1"/>
  <c r="F219" i="11"/>
  <c r="G219" i="11" s="1"/>
  <c r="F220" i="11"/>
  <c r="G220" i="11" s="1"/>
  <c r="F221" i="11"/>
  <c r="G221" i="11" s="1"/>
  <c r="F222" i="11"/>
  <c r="G222" i="11" s="1"/>
  <c r="F223" i="11"/>
  <c r="G223" i="11" s="1"/>
  <c r="F224" i="11"/>
  <c r="G224" i="11" s="1"/>
  <c r="F225" i="11"/>
  <c r="G225" i="11" s="1"/>
  <c r="F226" i="11"/>
  <c r="G226" i="11" s="1"/>
  <c r="F227" i="11"/>
  <c r="G227" i="11" s="1"/>
  <c r="F228" i="11"/>
  <c r="G228" i="11" s="1"/>
  <c r="F229" i="11"/>
  <c r="G229" i="11" s="1"/>
  <c r="F230" i="11"/>
  <c r="G230" i="11" s="1"/>
  <c r="F231" i="11"/>
  <c r="G231" i="11" s="1"/>
  <c r="F232" i="11"/>
  <c r="G232" i="11" s="1"/>
  <c r="F233" i="11"/>
  <c r="G233" i="11" s="1"/>
  <c r="F234" i="11"/>
  <c r="G234" i="11" s="1"/>
  <c r="F235" i="11"/>
  <c r="G235" i="11" s="1"/>
  <c r="F236" i="11"/>
  <c r="G236" i="11" s="1"/>
  <c r="F237" i="11"/>
  <c r="G237" i="11" s="1"/>
  <c r="F238" i="11"/>
  <c r="G238" i="11" s="1"/>
  <c r="F239" i="11"/>
  <c r="G239" i="11" s="1"/>
  <c r="F240" i="11"/>
  <c r="G240" i="11" s="1"/>
  <c r="F241" i="11"/>
  <c r="G241" i="11" s="1"/>
  <c r="F242" i="11"/>
  <c r="G242" i="11" s="1"/>
  <c r="F243" i="11"/>
  <c r="G243" i="11" s="1"/>
  <c r="F244" i="11"/>
  <c r="G244" i="11" s="1"/>
  <c r="F245" i="11"/>
  <c r="G245" i="11" s="1"/>
  <c r="F246" i="11"/>
  <c r="G246" i="11" s="1"/>
  <c r="F247" i="11"/>
  <c r="G247" i="11" s="1"/>
  <c r="F248" i="11"/>
  <c r="G248" i="11" s="1"/>
  <c r="F249" i="11"/>
  <c r="G249" i="11" s="1"/>
  <c r="F250" i="11"/>
  <c r="G250" i="11" s="1"/>
  <c r="F251" i="11"/>
  <c r="G251" i="11" s="1"/>
  <c r="F252" i="11"/>
  <c r="G252" i="11" s="1"/>
  <c r="F253" i="11"/>
  <c r="G253" i="11" s="1"/>
  <c r="F254" i="11"/>
  <c r="G254" i="11" s="1"/>
  <c r="F255" i="11"/>
  <c r="G255" i="11" s="1"/>
  <c r="F256" i="11"/>
  <c r="G256" i="11" s="1"/>
  <c r="F257" i="11"/>
  <c r="G257" i="11" s="1"/>
  <c r="F258" i="11"/>
  <c r="G258" i="11" s="1"/>
  <c r="F259" i="11"/>
  <c r="G259" i="11" s="1"/>
  <c r="F260" i="11"/>
  <c r="G260" i="11" s="1"/>
  <c r="F261" i="11"/>
  <c r="G261" i="11" s="1"/>
  <c r="F262" i="11"/>
  <c r="G262" i="11" s="1"/>
  <c r="F263" i="11"/>
  <c r="G263" i="11" s="1"/>
  <c r="F264" i="11"/>
  <c r="G264" i="11" s="1"/>
  <c r="F265" i="11"/>
  <c r="G265" i="11" s="1"/>
  <c r="F266" i="11"/>
  <c r="G266" i="11" s="1"/>
  <c r="F267" i="11"/>
  <c r="G267" i="11" s="1"/>
  <c r="F268" i="11"/>
  <c r="G268" i="11" s="1"/>
  <c r="F269" i="11"/>
  <c r="G269" i="11" s="1"/>
  <c r="F270" i="11"/>
  <c r="G270" i="11" s="1"/>
  <c r="F271" i="11"/>
  <c r="G271" i="11" s="1"/>
  <c r="F272" i="11"/>
  <c r="G272" i="11" s="1"/>
  <c r="F273" i="11"/>
  <c r="G273" i="11" s="1"/>
  <c r="F274" i="11"/>
  <c r="G274" i="11" s="1"/>
  <c r="F275" i="11"/>
  <c r="G275" i="11" s="1"/>
  <c r="F276" i="11"/>
  <c r="G276" i="11" s="1"/>
  <c r="F277" i="11"/>
  <c r="G277" i="11" s="1"/>
  <c r="F278" i="11"/>
  <c r="G278" i="11" s="1"/>
  <c r="F279" i="11"/>
  <c r="G279" i="11" s="1"/>
  <c r="F280" i="11"/>
  <c r="G280" i="11" s="1"/>
  <c r="F281" i="11"/>
  <c r="G281" i="11" s="1"/>
  <c r="F282" i="11"/>
  <c r="G282" i="11" s="1"/>
  <c r="F283" i="11"/>
  <c r="G283" i="11" s="1"/>
  <c r="F284" i="11"/>
  <c r="G284" i="11" s="1"/>
  <c r="F285" i="11"/>
  <c r="G285" i="11" s="1"/>
  <c r="F286" i="11"/>
  <c r="G286" i="11" s="1"/>
  <c r="F287" i="11"/>
  <c r="G287" i="11" s="1"/>
  <c r="F288" i="11"/>
  <c r="G288" i="11" s="1"/>
  <c r="F289" i="11"/>
  <c r="G289" i="11" s="1"/>
  <c r="F290" i="11"/>
  <c r="G290" i="11" s="1"/>
  <c r="F291" i="11"/>
  <c r="G291" i="11" s="1"/>
  <c r="F292" i="11"/>
  <c r="G292" i="11" s="1"/>
  <c r="F293" i="11"/>
  <c r="G293" i="11" s="1"/>
  <c r="F294" i="11"/>
  <c r="G294" i="11" s="1"/>
  <c r="F295" i="11"/>
  <c r="G295" i="11" s="1"/>
  <c r="F296" i="11"/>
  <c r="G296" i="11" s="1"/>
  <c r="F297" i="11"/>
  <c r="G297" i="11" s="1"/>
  <c r="F298" i="11"/>
  <c r="G298" i="11" s="1"/>
  <c r="F299" i="11"/>
  <c r="G299" i="11" s="1"/>
  <c r="F300" i="11"/>
  <c r="G300" i="11" s="1"/>
  <c r="F301" i="11"/>
  <c r="G301" i="11" s="1"/>
  <c r="F302" i="11"/>
  <c r="G302" i="11" s="1"/>
  <c r="F303" i="11"/>
  <c r="G303" i="11" s="1"/>
  <c r="F304" i="11"/>
  <c r="G304" i="11" s="1"/>
  <c r="F305" i="11"/>
  <c r="G305" i="11" s="1"/>
  <c r="F306" i="11"/>
  <c r="G306" i="11" s="1"/>
  <c r="F307" i="11"/>
  <c r="G307" i="11" s="1"/>
  <c r="F308" i="11"/>
  <c r="G308" i="11" s="1"/>
  <c r="F309" i="11"/>
  <c r="G309" i="11" s="1"/>
  <c r="F310" i="11"/>
  <c r="G310" i="11" s="1"/>
  <c r="F311" i="11"/>
  <c r="G311" i="11" s="1"/>
  <c r="F312" i="11"/>
  <c r="G312" i="11" s="1"/>
  <c r="F313" i="11"/>
  <c r="G313" i="11" s="1"/>
  <c r="F314" i="11"/>
  <c r="G314" i="11" s="1"/>
  <c r="F315" i="11"/>
  <c r="G315" i="11" s="1"/>
  <c r="F316" i="11"/>
  <c r="G316" i="11" s="1"/>
  <c r="F317" i="11"/>
  <c r="G317" i="11" s="1"/>
  <c r="F318" i="11"/>
  <c r="G318" i="11" s="1"/>
  <c r="F319" i="11"/>
  <c r="G319" i="11" s="1"/>
  <c r="F320" i="11"/>
  <c r="G320" i="11" s="1"/>
  <c r="F321" i="11"/>
  <c r="G321" i="11" s="1"/>
  <c r="F322" i="11"/>
  <c r="G322" i="11" s="1"/>
  <c r="F323" i="11"/>
  <c r="G323" i="11" s="1"/>
  <c r="F324" i="11"/>
  <c r="G324" i="11" s="1"/>
  <c r="F325" i="11"/>
  <c r="G325" i="11" s="1"/>
  <c r="F326" i="11"/>
  <c r="G326" i="11" s="1"/>
  <c r="F327" i="11"/>
  <c r="G327" i="11" s="1"/>
  <c r="F328" i="11"/>
  <c r="G328" i="11" s="1"/>
  <c r="F329" i="11"/>
  <c r="G329" i="11" s="1"/>
  <c r="F330" i="11"/>
  <c r="G330" i="11" s="1"/>
  <c r="F331" i="11"/>
  <c r="G331" i="11" s="1"/>
  <c r="F332" i="11"/>
  <c r="G332" i="11" s="1"/>
  <c r="F333" i="11"/>
  <c r="G333" i="11" s="1"/>
  <c r="F334" i="11"/>
  <c r="G334" i="11" s="1"/>
  <c r="F335" i="11"/>
  <c r="G335" i="11" s="1"/>
  <c r="F336" i="11"/>
  <c r="G336" i="11" s="1"/>
  <c r="F337" i="11"/>
  <c r="G337" i="11" s="1"/>
  <c r="F338" i="11"/>
  <c r="G338" i="11" s="1"/>
  <c r="F339" i="11"/>
  <c r="G339" i="11" s="1"/>
  <c r="F340" i="11"/>
  <c r="G340" i="11" s="1"/>
  <c r="F341" i="11"/>
  <c r="G341" i="11" s="1"/>
  <c r="F342" i="11"/>
  <c r="G342" i="11" s="1"/>
  <c r="F343" i="11"/>
  <c r="G343" i="11" s="1"/>
  <c r="F344" i="11"/>
  <c r="G344" i="11" s="1"/>
  <c r="F345" i="11"/>
  <c r="G345" i="11" s="1"/>
  <c r="F346" i="11"/>
  <c r="G346" i="11" s="1"/>
  <c r="F347" i="11"/>
  <c r="G347" i="11" s="1"/>
  <c r="F348" i="11"/>
  <c r="G348" i="11" s="1"/>
  <c r="F349" i="11"/>
  <c r="G349" i="11" s="1"/>
  <c r="F350" i="11"/>
  <c r="G350" i="11" s="1"/>
  <c r="F351" i="11"/>
  <c r="G351" i="11" s="1"/>
  <c r="F352" i="11"/>
  <c r="G352" i="11" s="1"/>
  <c r="F353" i="11"/>
  <c r="G353" i="11" s="1"/>
  <c r="F354" i="11"/>
  <c r="G354" i="11" s="1"/>
  <c r="F355" i="11"/>
  <c r="G355" i="11" s="1"/>
  <c r="F356" i="11"/>
  <c r="G356" i="11" s="1"/>
  <c r="F357" i="11"/>
  <c r="G357" i="11" s="1"/>
  <c r="F358" i="11"/>
  <c r="G358" i="11" s="1"/>
  <c r="F359" i="11"/>
  <c r="G359" i="11" s="1"/>
  <c r="F360" i="11"/>
  <c r="G360" i="11" s="1"/>
  <c r="F361" i="11"/>
  <c r="G361" i="11" s="1"/>
  <c r="F362" i="11"/>
  <c r="G362" i="11" s="1"/>
  <c r="F363" i="11"/>
  <c r="G363" i="11" s="1"/>
  <c r="F4" i="11"/>
  <c r="G4" i="11" s="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J3" i="9"/>
  <c r="K3" i="9" s="1"/>
  <c r="J4" i="9"/>
  <c r="K4" i="9" s="1"/>
  <c r="J5" i="9"/>
  <c r="K5" i="9" s="1"/>
  <c r="J6" i="9"/>
  <c r="K6" i="9" s="1"/>
  <c r="J7" i="9"/>
  <c r="K7" i="9" s="1"/>
  <c r="J8" i="9"/>
  <c r="K8" i="9" s="1"/>
  <c r="J9" i="9"/>
  <c r="K9" i="9" s="1"/>
  <c r="J10" i="9"/>
  <c r="K10" i="9" s="1"/>
  <c r="J11" i="9"/>
  <c r="K11" i="9" s="1"/>
  <c r="J12" i="9"/>
  <c r="K12" i="9" s="1"/>
  <c r="J13" i="9"/>
  <c r="K13" i="9" s="1"/>
  <c r="J14" i="9"/>
  <c r="K14" i="9" s="1"/>
  <c r="J15" i="9"/>
  <c r="K15" i="9" s="1"/>
  <c r="J16" i="9"/>
  <c r="K16" i="9" s="1"/>
  <c r="J17" i="9"/>
  <c r="K17" i="9" s="1"/>
  <c r="J18" i="9"/>
  <c r="K18" i="9" s="1"/>
  <c r="J19" i="9"/>
  <c r="K19" i="9" s="1"/>
  <c r="J20" i="9"/>
  <c r="K20" i="9" s="1"/>
  <c r="J21" i="9"/>
  <c r="K21" i="9" s="1"/>
  <c r="J22" i="9"/>
  <c r="K22" i="9" s="1"/>
  <c r="J23" i="9"/>
  <c r="K23" i="9" s="1"/>
  <c r="J24" i="9"/>
  <c r="K24" i="9" s="1"/>
  <c r="J25" i="9"/>
  <c r="K25" i="9" s="1"/>
  <c r="J26" i="9"/>
  <c r="K26" i="9" s="1"/>
  <c r="J27" i="9"/>
  <c r="K27" i="9" s="1"/>
  <c r="J28" i="9"/>
  <c r="K28" i="9" s="1"/>
  <c r="J29" i="9"/>
  <c r="K29" i="9" s="1"/>
  <c r="J30" i="9"/>
  <c r="K30" i="9" s="1"/>
  <c r="J31" i="9"/>
  <c r="K31" i="9" s="1"/>
  <c r="J32" i="9"/>
  <c r="K32" i="9" s="1"/>
  <c r="J33" i="9"/>
  <c r="K33" i="9" s="1"/>
  <c r="J34" i="9"/>
  <c r="K34" i="9" s="1"/>
  <c r="J35" i="9"/>
  <c r="K35" i="9" s="1"/>
  <c r="J36" i="9"/>
  <c r="K36" i="9" s="1"/>
  <c r="J37" i="9"/>
  <c r="K37" i="9" s="1"/>
  <c r="J38" i="9"/>
  <c r="K38" i="9" s="1"/>
  <c r="J39" i="9"/>
  <c r="K39" i="9" s="1"/>
  <c r="J40" i="9"/>
  <c r="K40" i="9" s="1"/>
  <c r="J41" i="9"/>
  <c r="K41" i="9" s="1"/>
  <c r="J42" i="9"/>
  <c r="K42" i="9" s="1"/>
  <c r="J43" i="9"/>
  <c r="K43" i="9" s="1"/>
  <c r="J44" i="9"/>
  <c r="K44" i="9" s="1"/>
  <c r="J45" i="9"/>
  <c r="K45" i="9" s="1"/>
  <c r="J46" i="9"/>
  <c r="K46" i="9" s="1"/>
  <c r="J47" i="9"/>
  <c r="K47" i="9" s="1"/>
  <c r="J48" i="9"/>
  <c r="K48" i="9" s="1"/>
  <c r="J49" i="9"/>
  <c r="K49" i="9" s="1"/>
  <c r="J50" i="9"/>
  <c r="K50" i="9" s="1"/>
  <c r="J51" i="9"/>
  <c r="K51" i="9" s="1"/>
  <c r="J52" i="9"/>
  <c r="K52" i="9" s="1"/>
  <c r="J53" i="9"/>
  <c r="K53" i="9" s="1"/>
  <c r="J54" i="9"/>
  <c r="K54" i="9" s="1"/>
  <c r="J55" i="9"/>
  <c r="K55" i="9" s="1"/>
  <c r="J56" i="9"/>
  <c r="K56" i="9" s="1"/>
  <c r="J57" i="9"/>
  <c r="K57" i="9" s="1"/>
  <c r="J58" i="9"/>
  <c r="K58" i="9" s="1"/>
  <c r="J59" i="9"/>
  <c r="K59" i="9" s="1"/>
  <c r="J60" i="9"/>
  <c r="K60" i="9" s="1"/>
  <c r="J61" i="9"/>
  <c r="K61" i="9" s="1"/>
  <c r="J62" i="9"/>
  <c r="K62" i="9" s="1"/>
  <c r="J63" i="9"/>
  <c r="K63" i="9" s="1"/>
  <c r="J64" i="9"/>
  <c r="K64" i="9" s="1"/>
  <c r="J65" i="9"/>
  <c r="K65" i="9" s="1"/>
  <c r="J66" i="9"/>
  <c r="K66" i="9" s="1"/>
  <c r="J67" i="9"/>
  <c r="K67" i="9" s="1"/>
  <c r="J68" i="9"/>
  <c r="K68" i="9" s="1"/>
  <c r="J69" i="9"/>
  <c r="K69" i="9" s="1"/>
  <c r="J70" i="9"/>
  <c r="K70" i="9" s="1"/>
  <c r="J71" i="9"/>
  <c r="K71" i="9" s="1"/>
  <c r="J72" i="9"/>
  <c r="K72" i="9" s="1"/>
  <c r="J73" i="9"/>
  <c r="K73" i="9" s="1"/>
  <c r="J74" i="9"/>
  <c r="K74" i="9" s="1"/>
  <c r="J75" i="9"/>
  <c r="K75" i="9" s="1"/>
  <c r="J76" i="9"/>
  <c r="K76" i="9" s="1"/>
  <c r="J77" i="9"/>
  <c r="K77" i="9" s="1"/>
  <c r="J78" i="9"/>
  <c r="K78" i="9" s="1"/>
  <c r="J79" i="9"/>
  <c r="K79" i="9" s="1"/>
  <c r="J80" i="9"/>
  <c r="K80" i="9" s="1"/>
  <c r="J81" i="9"/>
  <c r="K81" i="9" s="1"/>
  <c r="J82" i="9"/>
  <c r="K82" i="9" s="1"/>
  <c r="J83" i="9"/>
  <c r="K83" i="9" s="1"/>
  <c r="J84" i="9"/>
  <c r="K84" i="9" s="1"/>
  <c r="J85" i="9"/>
  <c r="K85" i="9" s="1"/>
  <c r="J86" i="9"/>
  <c r="K86" i="9" s="1"/>
  <c r="J87" i="9"/>
  <c r="K87" i="9" s="1"/>
  <c r="J88" i="9"/>
  <c r="K88" i="9" s="1"/>
  <c r="J89" i="9"/>
  <c r="K89" i="9" s="1"/>
  <c r="J90" i="9"/>
  <c r="K90" i="9" s="1"/>
  <c r="J91" i="9"/>
  <c r="K91" i="9" s="1"/>
  <c r="J92" i="9"/>
  <c r="K92" i="9" s="1"/>
  <c r="J93" i="9"/>
  <c r="K93" i="9" s="1"/>
  <c r="J94" i="9"/>
  <c r="K94" i="9" s="1"/>
  <c r="J95" i="9"/>
  <c r="K95" i="9" s="1"/>
  <c r="J96" i="9"/>
  <c r="K96" i="9" s="1"/>
  <c r="J97" i="9"/>
  <c r="K97" i="9" s="1"/>
  <c r="J98" i="9"/>
  <c r="K98" i="9" s="1"/>
  <c r="J99" i="9"/>
  <c r="K99" i="9" s="1"/>
  <c r="J100" i="9"/>
  <c r="K100" i="9" s="1"/>
  <c r="J101" i="9"/>
  <c r="K101" i="9" s="1"/>
  <c r="J102" i="9"/>
  <c r="K102" i="9" s="1"/>
  <c r="J103" i="9"/>
  <c r="K103" i="9" s="1"/>
  <c r="J104" i="9"/>
  <c r="K104" i="9" s="1"/>
  <c r="J105" i="9"/>
  <c r="K105" i="9" s="1"/>
  <c r="J106" i="9"/>
  <c r="K106" i="9" s="1"/>
  <c r="J107" i="9"/>
  <c r="K107" i="9" s="1"/>
  <c r="J108" i="9"/>
  <c r="K108" i="9" s="1"/>
  <c r="J109" i="9"/>
  <c r="K109" i="9" s="1"/>
  <c r="J110" i="9"/>
  <c r="K110" i="9" s="1"/>
  <c r="J111" i="9"/>
  <c r="K111" i="9" s="1"/>
  <c r="J112" i="9"/>
  <c r="K112" i="9" s="1"/>
  <c r="J113" i="9"/>
  <c r="K113" i="9" s="1"/>
  <c r="J114" i="9"/>
  <c r="K114" i="9" s="1"/>
  <c r="J115" i="9"/>
  <c r="K115" i="9" s="1"/>
  <c r="J116" i="9"/>
  <c r="K116" i="9" s="1"/>
  <c r="J117" i="9"/>
  <c r="K117" i="9" s="1"/>
  <c r="J118" i="9"/>
  <c r="K118" i="9" s="1"/>
  <c r="J119" i="9"/>
  <c r="K119" i="9" s="1"/>
  <c r="J120" i="9"/>
  <c r="K120" i="9" s="1"/>
  <c r="J121" i="9"/>
  <c r="K121" i="9" s="1"/>
  <c r="J122" i="9"/>
  <c r="K122" i="9" s="1"/>
  <c r="J123" i="9"/>
  <c r="K123" i="9" s="1"/>
  <c r="J124" i="9"/>
  <c r="K124" i="9" s="1"/>
  <c r="J125" i="9"/>
  <c r="K125" i="9" s="1"/>
  <c r="J126" i="9"/>
  <c r="K126" i="9" s="1"/>
  <c r="J127" i="9"/>
  <c r="K127" i="9" s="1"/>
  <c r="J128" i="9"/>
  <c r="K128" i="9" s="1"/>
  <c r="J129" i="9"/>
  <c r="K129" i="9" s="1"/>
  <c r="J130" i="9"/>
  <c r="K130" i="9" s="1"/>
  <c r="J131" i="9"/>
  <c r="K131" i="9" s="1"/>
  <c r="J132" i="9"/>
  <c r="K132" i="9" s="1"/>
  <c r="J133" i="9"/>
  <c r="K133" i="9" s="1"/>
  <c r="J134" i="9"/>
  <c r="K134" i="9" s="1"/>
  <c r="J135" i="9"/>
  <c r="K135" i="9" s="1"/>
  <c r="J136" i="9"/>
  <c r="K136" i="9" s="1"/>
  <c r="J137" i="9"/>
  <c r="K137" i="9" s="1"/>
  <c r="J138" i="9"/>
  <c r="K138" i="9" s="1"/>
  <c r="J139" i="9"/>
  <c r="K139" i="9" s="1"/>
  <c r="J140" i="9"/>
  <c r="K140" i="9" s="1"/>
  <c r="J141" i="9"/>
  <c r="K141" i="9" s="1"/>
  <c r="J142" i="9"/>
  <c r="K142" i="9" s="1"/>
  <c r="J143" i="9"/>
  <c r="K143" i="9" s="1"/>
  <c r="J144" i="9"/>
  <c r="K144" i="9" s="1"/>
  <c r="J145" i="9"/>
  <c r="K145" i="9" s="1"/>
  <c r="J146" i="9"/>
  <c r="K146" i="9" s="1"/>
  <c r="J147" i="9"/>
  <c r="K147" i="9" s="1"/>
  <c r="J148" i="9"/>
  <c r="K148" i="9" s="1"/>
  <c r="J149" i="9"/>
  <c r="K149" i="9" s="1"/>
  <c r="J150" i="9"/>
  <c r="K150" i="9" s="1"/>
  <c r="J151" i="9"/>
  <c r="K151" i="9" s="1"/>
  <c r="J152" i="9"/>
  <c r="K152" i="9" s="1"/>
  <c r="J153" i="9"/>
  <c r="K153" i="9" s="1"/>
  <c r="J154" i="9"/>
  <c r="K154" i="9" s="1"/>
  <c r="J155" i="9"/>
  <c r="K155" i="9" s="1"/>
  <c r="J156" i="9"/>
  <c r="K156" i="9" s="1"/>
  <c r="J157" i="9"/>
  <c r="K157" i="9" s="1"/>
  <c r="J158" i="9"/>
  <c r="K158" i="9" s="1"/>
  <c r="J159" i="9"/>
  <c r="K159" i="9" s="1"/>
  <c r="J160" i="9"/>
  <c r="K160" i="9" s="1"/>
  <c r="J161" i="9"/>
  <c r="K161" i="9" s="1"/>
  <c r="J162" i="9"/>
  <c r="K162" i="9" s="1"/>
  <c r="J163" i="9"/>
  <c r="K163" i="9" s="1"/>
  <c r="J164" i="9"/>
  <c r="K164" i="9" s="1"/>
  <c r="J165" i="9"/>
  <c r="K165" i="9" s="1"/>
  <c r="J166" i="9"/>
  <c r="K166" i="9" s="1"/>
  <c r="J167" i="9"/>
  <c r="K167" i="9" s="1"/>
  <c r="J168" i="9"/>
  <c r="K168" i="9" s="1"/>
  <c r="J169" i="9"/>
  <c r="K169" i="9" s="1"/>
  <c r="J170" i="9"/>
  <c r="K170" i="9" s="1"/>
  <c r="J171" i="9"/>
  <c r="K171" i="9" s="1"/>
  <c r="J172" i="9"/>
  <c r="K172" i="9" s="1"/>
  <c r="J173" i="9"/>
  <c r="K173" i="9" s="1"/>
  <c r="J174" i="9"/>
  <c r="K174" i="9" s="1"/>
  <c r="J175" i="9"/>
  <c r="K175" i="9" s="1"/>
  <c r="J176" i="9"/>
  <c r="K176" i="9" s="1"/>
  <c r="J177" i="9"/>
  <c r="K177" i="9" s="1"/>
  <c r="J178" i="9"/>
  <c r="K178" i="9" s="1"/>
  <c r="J179" i="9"/>
  <c r="K179" i="9" s="1"/>
  <c r="J180" i="9"/>
  <c r="K180" i="9" s="1"/>
  <c r="J181" i="9"/>
  <c r="K181" i="9" s="1"/>
  <c r="J182" i="9"/>
  <c r="K182" i="9" s="1"/>
  <c r="J183" i="9"/>
  <c r="K183" i="9" s="1"/>
  <c r="J184" i="9"/>
  <c r="K184" i="9" s="1"/>
  <c r="J185" i="9"/>
  <c r="K185" i="9" s="1"/>
  <c r="J186" i="9"/>
  <c r="K186" i="9" s="1"/>
  <c r="J187" i="9"/>
  <c r="K187" i="9" s="1"/>
  <c r="J188" i="9"/>
  <c r="K188" i="9" s="1"/>
  <c r="J189" i="9"/>
  <c r="K189" i="9" s="1"/>
  <c r="J190" i="9"/>
  <c r="K190" i="9" s="1"/>
  <c r="J191" i="9"/>
  <c r="K191" i="9" s="1"/>
  <c r="J192" i="9"/>
  <c r="K192" i="9" s="1"/>
  <c r="J193" i="9"/>
  <c r="K193" i="9" s="1"/>
  <c r="J194" i="9"/>
  <c r="K194" i="9" s="1"/>
  <c r="J195" i="9"/>
  <c r="K195" i="9" s="1"/>
  <c r="J196" i="9"/>
  <c r="K196" i="9" s="1"/>
  <c r="J197" i="9"/>
  <c r="K197" i="9" s="1"/>
  <c r="J198" i="9"/>
  <c r="K198" i="9" s="1"/>
  <c r="J199" i="9"/>
  <c r="K199" i="9" s="1"/>
  <c r="J200" i="9"/>
  <c r="K200" i="9" s="1"/>
  <c r="J201" i="9"/>
  <c r="K201" i="9" s="1"/>
  <c r="J202" i="9"/>
  <c r="K202" i="9" s="1"/>
  <c r="J203" i="9"/>
  <c r="K203" i="9" s="1"/>
  <c r="J204" i="9"/>
  <c r="K204" i="9" s="1"/>
  <c r="J205" i="9"/>
  <c r="K205" i="9" s="1"/>
  <c r="J206" i="9"/>
  <c r="K206" i="9" s="1"/>
  <c r="J207" i="9"/>
  <c r="K207" i="9" s="1"/>
  <c r="J208" i="9"/>
  <c r="K208" i="9" s="1"/>
  <c r="J209" i="9"/>
  <c r="K209" i="9" s="1"/>
  <c r="J210" i="9"/>
  <c r="K210" i="9" s="1"/>
  <c r="J211" i="9"/>
  <c r="K211" i="9" s="1"/>
  <c r="J212" i="9"/>
  <c r="K212" i="9" s="1"/>
  <c r="J213" i="9"/>
  <c r="K213" i="9" s="1"/>
  <c r="J214" i="9"/>
  <c r="K214" i="9" s="1"/>
  <c r="J215" i="9"/>
  <c r="K215" i="9" s="1"/>
  <c r="J216" i="9"/>
  <c r="K216" i="9" s="1"/>
  <c r="J217" i="9"/>
  <c r="K217" i="9" s="1"/>
  <c r="J218" i="9"/>
  <c r="K218" i="9" s="1"/>
  <c r="J219" i="9"/>
  <c r="K219" i="9" s="1"/>
  <c r="J220" i="9"/>
  <c r="K220" i="9" s="1"/>
  <c r="J221" i="9"/>
  <c r="K221" i="9" s="1"/>
  <c r="J222" i="9"/>
  <c r="K222" i="9" s="1"/>
  <c r="J223" i="9"/>
  <c r="K223" i="9" s="1"/>
  <c r="J224" i="9"/>
  <c r="K224" i="9" s="1"/>
  <c r="J225" i="9"/>
  <c r="K225" i="9" s="1"/>
  <c r="J226" i="9"/>
  <c r="K226" i="9" s="1"/>
  <c r="J227" i="9"/>
  <c r="K227" i="9" s="1"/>
  <c r="J228" i="9"/>
  <c r="K228" i="9" s="1"/>
  <c r="J229" i="9"/>
  <c r="K229" i="9" s="1"/>
  <c r="J230" i="9"/>
  <c r="K230" i="9" s="1"/>
  <c r="J231" i="9"/>
  <c r="K231" i="9" s="1"/>
  <c r="J232" i="9"/>
  <c r="K232" i="9" s="1"/>
  <c r="J233" i="9"/>
  <c r="K233" i="9" s="1"/>
  <c r="J234" i="9"/>
  <c r="K234" i="9" s="1"/>
  <c r="J235" i="9"/>
  <c r="K235" i="9" s="1"/>
  <c r="J236" i="9"/>
  <c r="K236" i="9" s="1"/>
  <c r="J237" i="9"/>
  <c r="K237" i="9" s="1"/>
  <c r="J238" i="9"/>
  <c r="K238" i="9" s="1"/>
  <c r="J239" i="9"/>
  <c r="K239" i="9" s="1"/>
  <c r="J240" i="9"/>
  <c r="K240" i="9" s="1"/>
  <c r="J241" i="9"/>
  <c r="K241" i="9" s="1"/>
  <c r="J242" i="9"/>
  <c r="K242" i="9" s="1"/>
  <c r="J243" i="9"/>
  <c r="K243" i="9" s="1"/>
  <c r="J244" i="9"/>
  <c r="K244" i="9" s="1"/>
  <c r="J245" i="9"/>
  <c r="K245" i="9" s="1"/>
  <c r="J246" i="9"/>
  <c r="K246" i="9" s="1"/>
  <c r="J247" i="9"/>
  <c r="K247" i="9" s="1"/>
  <c r="J248" i="9"/>
  <c r="K248" i="9" s="1"/>
  <c r="J249" i="9"/>
  <c r="K249" i="9" s="1"/>
  <c r="J250" i="9"/>
  <c r="K250" i="9" s="1"/>
  <c r="J251" i="9"/>
  <c r="K251" i="9" s="1"/>
  <c r="J252" i="9"/>
  <c r="K252" i="9" s="1"/>
  <c r="J253" i="9"/>
  <c r="K253" i="9" s="1"/>
  <c r="J254" i="9"/>
  <c r="K254" i="9" s="1"/>
  <c r="J255" i="9"/>
  <c r="K255" i="9" s="1"/>
  <c r="J256" i="9"/>
  <c r="K256" i="9" s="1"/>
  <c r="J257" i="9"/>
  <c r="K257" i="9" s="1"/>
  <c r="J258" i="9"/>
  <c r="K258" i="9" s="1"/>
  <c r="J259" i="9"/>
  <c r="K259" i="9" s="1"/>
  <c r="J260" i="9"/>
  <c r="K260" i="9" s="1"/>
  <c r="J261" i="9"/>
  <c r="K261" i="9" s="1"/>
  <c r="J262" i="9"/>
  <c r="K262" i="9" s="1"/>
  <c r="J263" i="9"/>
  <c r="K263" i="9" s="1"/>
  <c r="J264" i="9"/>
  <c r="K264" i="9" s="1"/>
  <c r="J265" i="9"/>
  <c r="K265" i="9" s="1"/>
  <c r="J266" i="9"/>
  <c r="K266" i="9" s="1"/>
  <c r="J267" i="9"/>
  <c r="K267" i="9" s="1"/>
  <c r="J268" i="9"/>
  <c r="K268" i="9" s="1"/>
  <c r="J269" i="9"/>
  <c r="K269" i="9" s="1"/>
  <c r="J270" i="9"/>
  <c r="K270" i="9" s="1"/>
  <c r="J271" i="9"/>
  <c r="K271" i="9" s="1"/>
  <c r="J272" i="9"/>
  <c r="K272" i="9" s="1"/>
  <c r="J273" i="9"/>
  <c r="K273" i="9" s="1"/>
  <c r="J274" i="9"/>
  <c r="K274" i="9" s="1"/>
  <c r="J275" i="9"/>
  <c r="K275" i="9" s="1"/>
  <c r="J276" i="9"/>
  <c r="K276" i="9" s="1"/>
  <c r="J277" i="9"/>
  <c r="K277" i="9" s="1"/>
  <c r="J278" i="9"/>
  <c r="K278" i="9" s="1"/>
  <c r="J279" i="9"/>
  <c r="K279" i="9" s="1"/>
  <c r="J280" i="9"/>
  <c r="K280" i="9" s="1"/>
  <c r="J281" i="9"/>
  <c r="K281" i="9" s="1"/>
  <c r="J282" i="9"/>
  <c r="K282" i="9" s="1"/>
  <c r="J283" i="9"/>
  <c r="K283" i="9" s="1"/>
  <c r="J284" i="9"/>
  <c r="K284" i="9" s="1"/>
  <c r="J285" i="9"/>
  <c r="K285" i="9" s="1"/>
  <c r="J286" i="9"/>
  <c r="K286" i="9" s="1"/>
  <c r="J287" i="9"/>
  <c r="K287" i="9" s="1"/>
  <c r="J288" i="9"/>
  <c r="K288" i="9" s="1"/>
  <c r="J289" i="9"/>
  <c r="K289" i="9" s="1"/>
  <c r="J290" i="9"/>
  <c r="K290" i="9" s="1"/>
  <c r="J291" i="9"/>
  <c r="K291" i="9" s="1"/>
  <c r="J292" i="9"/>
  <c r="K292" i="9" s="1"/>
  <c r="J293" i="9"/>
  <c r="K293" i="9" s="1"/>
  <c r="J294" i="9"/>
  <c r="K294" i="9" s="1"/>
  <c r="J295" i="9"/>
  <c r="K295" i="9" s="1"/>
  <c r="J296" i="9"/>
  <c r="K296" i="9" s="1"/>
  <c r="J297" i="9"/>
  <c r="K297" i="9" s="1"/>
  <c r="J298" i="9"/>
  <c r="K298" i="9" s="1"/>
  <c r="J299" i="9"/>
  <c r="K299" i="9" s="1"/>
  <c r="J300" i="9"/>
  <c r="K300" i="9" s="1"/>
  <c r="J301" i="9"/>
  <c r="K301" i="9" s="1"/>
  <c r="J302" i="9"/>
  <c r="K302" i="9" s="1"/>
  <c r="J303" i="9"/>
  <c r="K303" i="9" s="1"/>
  <c r="J304" i="9"/>
  <c r="K304" i="9" s="1"/>
  <c r="J305" i="9"/>
  <c r="K305" i="9" s="1"/>
  <c r="J306" i="9"/>
  <c r="K306" i="9" s="1"/>
  <c r="J307" i="9"/>
  <c r="K307" i="9" s="1"/>
  <c r="J308" i="9"/>
  <c r="K308" i="9" s="1"/>
  <c r="J309" i="9"/>
  <c r="K309" i="9" s="1"/>
  <c r="J310" i="9"/>
  <c r="K310" i="9" s="1"/>
  <c r="J311" i="9"/>
  <c r="K311" i="9" s="1"/>
  <c r="J312" i="9"/>
  <c r="K312" i="9" s="1"/>
  <c r="J313" i="9"/>
  <c r="K313" i="9" s="1"/>
  <c r="J314" i="9"/>
  <c r="K314" i="9" s="1"/>
  <c r="J315" i="9"/>
  <c r="K315" i="9" s="1"/>
  <c r="J316" i="9"/>
  <c r="K316" i="9" s="1"/>
  <c r="J317" i="9"/>
  <c r="K317" i="9" s="1"/>
  <c r="J318" i="9"/>
  <c r="K318" i="9" s="1"/>
  <c r="J319" i="9"/>
  <c r="K319" i="9" s="1"/>
  <c r="J320" i="9"/>
  <c r="K320" i="9" s="1"/>
  <c r="J321" i="9"/>
  <c r="K321" i="9" s="1"/>
  <c r="J322" i="9"/>
  <c r="K322" i="9" s="1"/>
  <c r="J323" i="9"/>
  <c r="K323" i="9" s="1"/>
  <c r="J324" i="9"/>
  <c r="K324" i="9" s="1"/>
  <c r="J325" i="9"/>
  <c r="K325" i="9" s="1"/>
  <c r="J326" i="9"/>
  <c r="K326" i="9" s="1"/>
  <c r="J327" i="9"/>
  <c r="K327" i="9" s="1"/>
  <c r="J328" i="9"/>
  <c r="K328" i="9" s="1"/>
  <c r="J329" i="9"/>
  <c r="K329" i="9" s="1"/>
  <c r="J330" i="9"/>
  <c r="K330" i="9" s="1"/>
  <c r="J331" i="9"/>
  <c r="K331" i="9" s="1"/>
  <c r="J332" i="9"/>
  <c r="K332" i="9" s="1"/>
  <c r="J333" i="9"/>
  <c r="K333" i="9" s="1"/>
  <c r="J334" i="9"/>
  <c r="K334" i="9" s="1"/>
  <c r="J335" i="9"/>
  <c r="K335" i="9" s="1"/>
  <c r="J336" i="9"/>
  <c r="K336" i="9" s="1"/>
  <c r="J337" i="9"/>
  <c r="K337" i="9" s="1"/>
  <c r="J338" i="9"/>
  <c r="K338" i="9" s="1"/>
  <c r="J339" i="9"/>
  <c r="K339" i="9" s="1"/>
  <c r="J340" i="9"/>
  <c r="K340" i="9" s="1"/>
  <c r="J341" i="9"/>
  <c r="K341" i="9" s="1"/>
  <c r="J342" i="9"/>
  <c r="K342" i="9" s="1"/>
  <c r="J343" i="9"/>
  <c r="K343" i="9" s="1"/>
  <c r="J344" i="9"/>
  <c r="K344" i="9" s="1"/>
  <c r="J345" i="9"/>
  <c r="K345" i="9" s="1"/>
  <c r="J346" i="9"/>
  <c r="K346" i="9" s="1"/>
  <c r="J347" i="9"/>
  <c r="K347" i="9" s="1"/>
  <c r="J348" i="9"/>
  <c r="K348" i="9" s="1"/>
  <c r="J349" i="9"/>
  <c r="K349" i="9" s="1"/>
  <c r="J350" i="9"/>
  <c r="K350" i="9" s="1"/>
  <c r="J351" i="9"/>
  <c r="K351" i="9" s="1"/>
  <c r="J352" i="9"/>
  <c r="K352" i="9" s="1"/>
  <c r="J353" i="9"/>
  <c r="K353" i="9" s="1"/>
  <c r="J354" i="9"/>
  <c r="K354" i="9" s="1"/>
  <c r="J355" i="9"/>
  <c r="K355" i="9" s="1"/>
  <c r="J356" i="9"/>
  <c r="K356" i="9" s="1"/>
  <c r="J357" i="9"/>
  <c r="K357" i="9" s="1"/>
  <c r="J358" i="9"/>
  <c r="K358" i="9" s="1"/>
  <c r="J359" i="9"/>
  <c r="K359" i="9" s="1"/>
  <c r="J360" i="9"/>
  <c r="K360" i="9" s="1"/>
  <c r="J361" i="9"/>
  <c r="K361" i="9" s="1"/>
  <c r="J362" i="9"/>
  <c r="K362" i="9" s="1"/>
  <c r="J363" i="9"/>
  <c r="K363" i="9" s="1"/>
  <c r="J364" i="9"/>
  <c r="K364" i="9" s="1"/>
  <c r="J365" i="9"/>
  <c r="K365" i="9" s="1"/>
  <c r="J366" i="9"/>
  <c r="K366" i="9" s="1"/>
  <c r="J2" i="9"/>
  <c r="K2" i="9" s="1"/>
  <c r="T7" i="11" l="1"/>
  <c r="T5" i="11"/>
  <c r="T1" i="11"/>
  <c r="T2" i="11"/>
  <c r="T3" i="11"/>
  <c r="T4" i="11"/>
  <c r="T6" i="11"/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2" i="9"/>
  <c r="F61" i="9"/>
  <c r="F6" i="9"/>
  <c r="G6" i="9" s="1"/>
  <c r="F7" i="9"/>
  <c r="G7" i="9" s="1"/>
  <c r="F8" i="9"/>
  <c r="G8" i="9" s="1"/>
  <c r="F9" i="9"/>
  <c r="G9" i="9" s="1"/>
  <c r="F10" i="9"/>
  <c r="F11" i="9"/>
  <c r="G11" i="9" s="1"/>
  <c r="F12" i="9"/>
  <c r="G12" i="9" s="1"/>
  <c r="F13" i="9"/>
  <c r="G13" i="9" s="1"/>
  <c r="F14" i="9"/>
  <c r="G14" i="9" s="1"/>
  <c r="F15" i="9"/>
  <c r="F16" i="9"/>
  <c r="G16" i="9" s="1"/>
  <c r="F17" i="9"/>
  <c r="G17" i="9" s="1"/>
  <c r="F18" i="9"/>
  <c r="F19" i="9"/>
  <c r="G19" i="9" s="1"/>
  <c r="F20" i="9"/>
  <c r="G20" i="9" s="1"/>
  <c r="F21" i="9"/>
  <c r="G21" i="9" s="1"/>
  <c r="F22" i="9"/>
  <c r="G22" i="9" s="1"/>
  <c r="F23" i="9"/>
  <c r="G23" i="9" s="1"/>
  <c r="F24" i="9"/>
  <c r="G24" i="9" s="1"/>
  <c r="F25" i="9"/>
  <c r="G25" i="9" s="1"/>
  <c r="F26" i="9"/>
  <c r="F27" i="9"/>
  <c r="G27" i="9" s="1"/>
  <c r="F28" i="9"/>
  <c r="F29" i="9"/>
  <c r="G29" i="9" s="1"/>
  <c r="F30" i="9"/>
  <c r="G30" i="9" s="1"/>
  <c r="F31" i="9"/>
  <c r="G31" i="9" s="1"/>
  <c r="F32" i="9"/>
  <c r="F33" i="9"/>
  <c r="G33" i="9" s="1"/>
  <c r="F34" i="9"/>
  <c r="G34" i="9" s="1"/>
  <c r="F35" i="9"/>
  <c r="G35" i="9" s="1"/>
  <c r="F36" i="9"/>
  <c r="F37" i="9"/>
  <c r="G37" i="9" s="1"/>
  <c r="F38" i="9"/>
  <c r="G38" i="9" s="1"/>
  <c r="F39" i="9"/>
  <c r="G39" i="9" s="1"/>
  <c r="F40" i="9"/>
  <c r="G40" i="9" s="1"/>
  <c r="F41" i="9"/>
  <c r="G41" i="9" s="1"/>
  <c r="F42" i="9"/>
  <c r="G42" i="9" s="1"/>
  <c r="F43" i="9"/>
  <c r="F44" i="9"/>
  <c r="F45" i="9"/>
  <c r="G45" i="9" s="1"/>
  <c r="F46" i="9"/>
  <c r="G46" i="9" s="1"/>
  <c r="F47" i="9"/>
  <c r="G47" i="9" s="1"/>
  <c r="F48" i="9"/>
  <c r="F49" i="9"/>
  <c r="G49" i="9" s="1"/>
  <c r="F50" i="9"/>
  <c r="G50" i="9" s="1"/>
  <c r="F51" i="9"/>
  <c r="F52" i="9"/>
  <c r="G52" i="9" s="1"/>
  <c r="F53" i="9"/>
  <c r="G53" i="9" s="1"/>
  <c r="F54" i="9"/>
  <c r="G54" i="9" s="1"/>
  <c r="F55" i="9"/>
  <c r="G55" i="9" s="1"/>
  <c r="F56" i="9"/>
  <c r="G56" i="9" s="1"/>
  <c r="F57" i="9"/>
  <c r="G57" i="9" s="1"/>
  <c r="F58" i="9"/>
  <c r="G58" i="9" s="1"/>
  <c r="F59" i="9"/>
  <c r="G59" i="9" s="1"/>
  <c r="F60" i="9"/>
  <c r="G61" i="9"/>
  <c r="F62" i="9"/>
  <c r="F63" i="9"/>
  <c r="G63" i="9" s="1"/>
  <c r="F64" i="9"/>
  <c r="F65" i="9"/>
  <c r="G65" i="9" s="1"/>
  <c r="F66" i="9"/>
  <c r="G66" i="9" s="1"/>
  <c r="F67" i="9"/>
  <c r="G67" i="9" s="1"/>
  <c r="F68" i="9"/>
  <c r="G68" i="9" s="1"/>
  <c r="F69" i="9"/>
  <c r="G69" i="9" s="1"/>
  <c r="F70" i="9"/>
  <c r="G70" i="9" s="1"/>
  <c r="F71" i="9"/>
  <c r="F72" i="9"/>
  <c r="G72" i="9" s="1"/>
  <c r="F73" i="9"/>
  <c r="G73" i="9" s="1"/>
  <c r="F74" i="9"/>
  <c r="G74" i="9" s="1"/>
  <c r="F75" i="9"/>
  <c r="G75" i="9" s="1"/>
  <c r="F76" i="9"/>
  <c r="F77" i="9"/>
  <c r="G77" i="9" s="1"/>
  <c r="F78" i="9"/>
  <c r="G78" i="9" s="1"/>
  <c r="F79" i="9"/>
  <c r="G79" i="9" s="1"/>
  <c r="F80" i="9"/>
  <c r="F81" i="9"/>
  <c r="G81" i="9" s="1"/>
  <c r="F82" i="9"/>
  <c r="G82" i="9" s="1"/>
  <c r="F83" i="9"/>
  <c r="G83" i="9" s="1"/>
  <c r="F84" i="9"/>
  <c r="G84" i="9" s="1"/>
  <c r="F85" i="9"/>
  <c r="G85" i="9" s="1"/>
  <c r="F86" i="9"/>
  <c r="G86" i="9" s="1"/>
  <c r="F87" i="9"/>
  <c r="G87" i="9" s="1"/>
  <c r="F88" i="9"/>
  <c r="G88" i="9" s="1"/>
  <c r="F89" i="9"/>
  <c r="G89" i="9" s="1"/>
  <c r="F90" i="9"/>
  <c r="G90" i="9" s="1"/>
  <c r="F91" i="9"/>
  <c r="G91" i="9" s="1"/>
  <c r="F92" i="9"/>
  <c r="F93" i="9"/>
  <c r="G93" i="9" s="1"/>
  <c r="F94" i="9"/>
  <c r="F95" i="9"/>
  <c r="G95" i="9" s="1"/>
  <c r="F96" i="9"/>
  <c r="F97" i="9"/>
  <c r="G97" i="9" s="1"/>
  <c r="F98" i="9"/>
  <c r="G98" i="9" s="1"/>
  <c r="F99" i="9"/>
  <c r="F100" i="9"/>
  <c r="G100" i="9" s="1"/>
  <c r="F101" i="9"/>
  <c r="G101" i="9" s="1"/>
  <c r="F102" i="9"/>
  <c r="G102" i="9" s="1"/>
  <c r="F103" i="9"/>
  <c r="G103" i="9" s="1"/>
  <c r="F104" i="9"/>
  <c r="G104" i="9" s="1"/>
  <c r="F105" i="9"/>
  <c r="G105" i="9" s="1"/>
  <c r="F106" i="9"/>
  <c r="G106" i="9" s="1"/>
  <c r="F107" i="9"/>
  <c r="G107" i="9" s="1"/>
  <c r="F108" i="9"/>
  <c r="F109" i="9"/>
  <c r="G109" i="9" s="1"/>
  <c r="F110" i="9"/>
  <c r="G110" i="9" s="1"/>
  <c r="F111" i="9"/>
  <c r="F112" i="9"/>
  <c r="F113" i="9"/>
  <c r="G113" i="9" s="1"/>
  <c r="F114" i="9"/>
  <c r="G114" i="9" s="1"/>
  <c r="F115" i="9"/>
  <c r="G115" i="9" s="1"/>
  <c r="F116" i="9"/>
  <c r="G116" i="9" s="1"/>
  <c r="F117" i="9"/>
  <c r="G117" i="9" s="1"/>
  <c r="F118" i="9"/>
  <c r="G118" i="9" s="1"/>
  <c r="F119" i="9"/>
  <c r="G119" i="9" s="1"/>
  <c r="F120" i="9"/>
  <c r="G120" i="9" s="1"/>
  <c r="F121" i="9"/>
  <c r="G121" i="9" s="1"/>
  <c r="F122" i="9"/>
  <c r="G122" i="9" s="1"/>
  <c r="F123" i="9"/>
  <c r="F124" i="9"/>
  <c r="F125" i="9"/>
  <c r="G125" i="9" s="1"/>
  <c r="F126" i="9"/>
  <c r="G126" i="9" s="1"/>
  <c r="F127" i="9"/>
  <c r="G127" i="9" s="1"/>
  <c r="F128" i="9"/>
  <c r="F129" i="9"/>
  <c r="G129" i="9" s="1"/>
  <c r="F130" i="9"/>
  <c r="G130" i="9" s="1"/>
  <c r="F131" i="9"/>
  <c r="G131" i="9" s="1"/>
  <c r="F132" i="9"/>
  <c r="G132" i="9" s="1"/>
  <c r="F133" i="9"/>
  <c r="G133" i="9" s="1"/>
  <c r="F134" i="9"/>
  <c r="G134" i="9" s="1"/>
  <c r="F135" i="9"/>
  <c r="G135" i="9" s="1"/>
  <c r="F136" i="9"/>
  <c r="G136" i="9" s="1"/>
  <c r="F137" i="9"/>
  <c r="G137" i="9" s="1"/>
  <c r="F138" i="9"/>
  <c r="G138" i="9" s="1"/>
  <c r="F139" i="9"/>
  <c r="G139" i="9" s="1"/>
  <c r="F140" i="9"/>
  <c r="F141" i="9"/>
  <c r="G141" i="9" s="1"/>
  <c r="F142" i="9"/>
  <c r="G142" i="9" s="1"/>
  <c r="F143" i="9"/>
  <c r="G143" i="9" s="1"/>
  <c r="F144" i="9"/>
  <c r="F145" i="9"/>
  <c r="G145" i="9" s="1"/>
  <c r="F146" i="9"/>
  <c r="G146" i="9" s="1"/>
  <c r="F147" i="9"/>
  <c r="G147" i="9" s="1"/>
  <c r="F148" i="9"/>
  <c r="G148" i="9" s="1"/>
  <c r="F149" i="9"/>
  <c r="G149" i="9" s="1"/>
  <c r="F150" i="9"/>
  <c r="G150" i="9" s="1"/>
  <c r="F151" i="9"/>
  <c r="F152" i="9"/>
  <c r="G152" i="9" s="1"/>
  <c r="F153" i="9"/>
  <c r="G153" i="9" s="1"/>
  <c r="F154" i="9"/>
  <c r="G154" i="9" s="1"/>
  <c r="F155" i="9"/>
  <c r="G155" i="9" s="1"/>
  <c r="F156" i="9"/>
  <c r="F157" i="9"/>
  <c r="G157" i="9" s="1"/>
  <c r="F158" i="9"/>
  <c r="G158" i="9" s="1"/>
  <c r="F159" i="9"/>
  <c r="F160" i="9"/>
  <c r="F161" i="9"/>
  <c r="G161" i="9" s="1"/>
  <c r="F162" i="9"/>
  <c r="G162" i="9" s="1"/>
  <c r="F163" i="9"/>
  <c r="G163" i="9" s="1"/>
  <c r="F164" i="9"/>
  <c r="G164" i="9" s="1"/>
  <c r="F165" i="9"/>
  <c r="G165" i="9" s="1"/>
  <c r="F166" i="9"/>
  <c r="G166" i="9" s="1"/>
  <c r="F167" i="9"/>
  <c r="G167" i="9" s="1"/>
  <c r="F168" i="9"/>
  <c r="G168" i="9" s="1"/>
  <c r="F169" i="9"/>
  <c r="G169" i="9" s="1"/>
  <c r="F170" i="9"/>
  <c r="G170" i="9" s="1"/>
  <c r="F171" i="9"/>
  <c r="F172" i="9"/>
  <c r="F173" i="9"/>
  <c r="G173" i="9" s="1"/>
  <c r="F174" i="9"/>
  <c r="G174" i="9" s="1"/>
  <c r="F175" i="9"/>
  <c r="G175" i="9" s="1"/>
  <c r="F176" i="9"/>
  <c r="F177" i="9"/>
  <c r="G177" i="9" s="1"/>
  <c r="F178" i="9"/>
  <c r="G178" i="9" s="1"/>
  <c r="F179" i="9"/>
  <c r="F180" i="9"/>
  <c r="G180" i="9" s="1"/>
  <c r="F181" i="9"/>
  <c r="G181" i="9" s="1"/>
  <c r="F182" i="9"/>
  <c r="G182" i="9" s="1"/>
  <c r="F183" i="9"/>
  <c r="G183" i="9" s="1"/>
  <c r="F184" i="9"/>
  <c r="G184" i="9" s="1"/>
  <c r="F185" i="9"/>
  <c r="G185" i="9" s="1"/>
  <c r="F186" i="9"/>
  <c r="G186" i="9" s="1"/>
  <c r="F187" i="9"/>
  <c r="G187" i="9" s="1"/>
  <c r="F188" i="9"/>
  <c r="F189" i="9"/>
  <c r="G189" i="9" s="1"/>
  <c r="F190" i="9"/>
  <c r="F191" i="9"/>
  <c r="G191" i="9" s="1"/>
  <c r="F192" i="9"/>
  <c r="F193" i="9"/>
  <c r="G193" i="9" s="1"/>
  <c r="F194" i="9"/>
  <c r="G194" i="9" s="1"/>
  <c r="F195" i="9"/>
  <c r="G195" i="9" s="1"/>
  <c r="F196" i="9"/>
  <c r="G196" i="9" s="1"/>
  <c r="F197" i="9"/>
  <c r="G197" i="9" s="1"/>
  <c r="F198" i="9"/>
  <c r="G198" i="9" s="1"/>
  <c r="F199" i="9"/>
  <c r="F200" i="9"/>
  <c r="G200" i="9" s="1"/>
  <c r="F201" i="9"/>
  <c r="G201" i="9" s="1"/>
  <c r="F202" i="9"/>
  <c r="G202" i="9" s="1"/>
  <c r="F203" i="9"/>
  <c r="G203" i="9" s="1"/>
  <c r="F204" i="9"/>
  <c r="F205" i="9"/>
  <c r="G205" i="9" s="1"/>
  <c r="F206" i="9"/>
  <c r="G206" i="9" s="1"/>
  <c r="F207" i="9"/>
  <c r="G207" i="9" s="1"/>
  <c r="F208" i="9"/>
  <c r="F209" i="9"/>
  <c r="G209" i="9" s="1"/>
  <c r="F210" i="9"/>
  <c r="G210" i="9" s="1"/>
  <c r="F211" i="9"/>
  <c r="G211" i="9" s="1"/>
  <c r="F212" i="9"/>
  <c r="G212" i="9" s="1"/>
  <c r="F213" i="9"/>
  <c r="G213" i="9" s="1"/>
  <c r="F214" i="9"/>
  <c r="G214" i="9" s="1"/>
  <c r="F215" i="9"/>
  <c r="G215" i="9" s="1"/>
  <c r="F216" i="9"/>
  <c r="G216" i="9" s="1"/>
  <c r="F217" i="9"/>
  <c r="G217" i="9" s="1"/>
  <c r="F218" i="9"/>
  <c r="G218" i="9" s="1"/>
  <c r="F219" i="9"/>
  <c r="G219" i="9" s="1"/>
  <c r="F220" i="9"/>
  <c r="F221" i="9"/>
  <c r="G221" i="9" s="1"/>
  <c r="F222" i="9"/>
  <c r="F223" i="9"/>
  <c r="G223" i="9" s="1"/>
  <c r="F224" i="9"/>
  <c r="F225" i="9"/>
  <c r="G225" i="9" s="1"/>
  <c r="F226" i="9"/>
  <c r="G226" i="9" s="1"/>
  <c r="F227" i="9"/>
  <c r="G227" i="9" s="1"/>
  <c r="F228" i="9"/>
  <c r="G228" i="9" s="1"/>
  <c r="F229" i="9"/>
  <c r="G229" i="9" s="1"/>
  <c r="F230" i="9"/>
  <c r="F231" i="9"/>
  <c r="G231" i="9" s="1"/>
  <c r="F232" i="9"/>
  <c r="G232" i="9" s="1"/>
  <c r="F233" i="9"/>
  <c r="G233" i="9" s="1"/>
  <c r="F234" i="9"/>
  <c r="G234" i="9" s="1"/>
  <c r="F235" i="9"/>
  <c r="G235" i="9" s="1"/>
  <c r="F236" i="9"/>
  <c r="F237" i="9"/>
  <c r="G237" i="9" s="1"/>
  <c r="F238" i="9"/>
  <c r="G238" i="9" s="1"/>
  <c r="F239" i="9"/>
  <c r="F240" i="9"/>
  <c r="F241" i="9"/>
  <c r="G241" i="9" s="1"/>
  <c r="F242" i="9"/>
  <c r="G242" i="9" s="1"/>
  <c r="F243" i="9"/>
  <c r="G243" i="9" s="1"/>
  <c r="F244" i="9"/>
  <c r="G244" i="9" s="1"/>
  <c r="F245" i="9"/>
  <c r="G245" i="9" s="1"/>
  <c r="F246" i="9"/>
  <c r="G246" i="9" s="1"/>
  <c r="F247" i="9"/>
  <c r="F248" i="9"/>
  <c r="G248" i="9" s="1"/>
  <c r="F249" i="9"/>
  <c r="G249" i="9" s="1"/>
  <c r="F250" i="9"/>
  <c r="F251" i="9"/>
  <c r="G251" i="9" s="1"/>
  <c r="F252" i="9"/>
  <c r="F253" i="9"/>
  <c r="G253" i="9" s="1"/>
  <c r="F254" i="9"/>
  <c r="G254" i="9" s="1"/>
  <c r="F255" i="9"/>
  <c r="F256" i="9"/>
  <c r="F257" i="9"/>
  <c r="G257" i="9" s="1"/>
  <c r="F258" i="9"/>
  <c r="G258" i="9" s="1"/>
  <c r="F259" i="9"/>
  <c r="G259" i="9" s="1"/>
  <c r="F260" i="9"/>
  <c r="G260" i="9" s="1"/>
  <c r="F261" i="9"/>
  <c r="G261" i="9" s="1"/>
  <c r="F262" i="9"/>
  <c r="G262" i="9" s="1"/>
  <c r="F263" i="9"/>
  <c r="F264" i="9"/>
  <c r="G264" i="9" s="1"/>
  <c r="F265" i="9"/>
  <c r="G265" i="9" s="1"/>
  <c r="F266" i="9"/>
  <c r="G266" i="9" s="1"/>
  <c r="F267" i="9"/>
  <c r="G267" i="9" s="1"/>
  <c r="F268" i="9"/>
  <c r="F269" i="9"/>
  <c r="G269" i="9" s="1"/>
  <c r="F270" i="9"/>
  <c r="G270" i="9" s="1"/>
  <c r="F271" i="9"/>
  <c r="G271" i="9" s="1"/>
  <c r="F272" i="9"/>
  <c r="F273" i="9"/>
  <c r="G273" i="9" s="1"/>
  <c r="F274" i="9"/>
  <c r="F275" i="9"/>
  <c r="G275" i="9" s="1"/>
  <c r="F276" i="9"/>
  <c r="G276" i="9" s="1"/>
  <c r="F277" i="9"/>
  <c r="G277" i="9" s="1"/>
  <c r="F278" i="9"/>
  <c r="G278" i="9" s="1"/>
  <c r="F279" i="9"/>
  <c r="G279" i="9" s="1"/>
  <c r="F280" i="9"/>
  <c r="G280" i="9" s="1"/>
  <c r="F281" i="9"/>
  <c r="G281" i="9" s="1"/>
  <c r="F282" i="9"/>
  <c r="F283" i="9"/>
  <c r="G283" i="9" s="1"/>
  <c r="F284" i="9"/>
  <c r="F285" i="9"/>
  <c r="G285" i="9" s="1"/>
  <c r="F286" i="9"/>
  <c r="G286" i="9" s="1"/>
  <c r="F287" i="9"/>
  <c r="G287" i="9" s="1"/>
  <c r="F288" i="9"/>
  <c r="F289" i="9"/>
  <c r="G289" i="9" s="1"/>
  <c r="F290" i="9"/>
  <c r="G290" i="9" s="1"/>
  <c r="F291" i="9"/>
  <c r="G291" i="9" s="1"/>
  <c r="F292" i="9"/>
  <c r="G292" i="9" s="1"/>
  <c r="F293" i="9"/>
  <c r="G293" i="9" s="1"/>
  <c r="F294" i="9"/>
  <c r="G294" i="9" s="1"/>
  <c r="F295" i="9"/>
  <c r="G295" i="9" s="1"/>
  <c r="F296" i="9"/>
  <c r="G296" i="9" s="1"/>
  <c r="F297" i="9"/>
  <c r="G297" i="9" s="1"/>
  <c r="F298" i="9"/>
  <c r="G298" i="9" s="1"/>
  <c r="F299" i="9"/>
  <c r="F300" i="9"/>
  <c r="F301" i="9"/>
  <c r="G301" i="9" s="1"/>
  <c r="F302" i="9"/>
  <c r="G302" i="9" s="1"/>
  <c r="F303" i="9"/>
  <c r="G303" i="9" s="1"/>
  <c r="F304" i="9"/>
  <c r="G304" i="9" s="1"/>
  <c r="F305" i="9"/>
  <c r="G305" i="9" s="1"/>
  <c r="F306" i="9"/>
  <c r="G306" i="9" s="1"/>
  <c r="F307" i="9"/>
  <c r="F308" i="9"/>
  <c r="G308" i="9" s="1"/>
  <c r="F309" i="9"/>
  <c r="G309" i="9" s="1"/>
  <c r="F310" i="9"/>
  <c r="G310" i="9" s="1"/>
  <c r="F311" i="9"/>
  <c r="G311" i="9" s="1"/>
  <c r="F312" i="9"/>
  <c r="G312" i="9" s="1"/>
  <c r="F313" i="9"/>
  <c r="G313" i="9" s="1"/>
  <c r="F314" i="9"/>
  <c r="G314" i="9" s="1"/>
  <c r="F315" i="9"/>
  <c r="G315" i="9" s="1"/>
  <c r="F316" i="9"/>
  <c r="F317" i="9"/>
  <c r="G317" i="9" s="1"/>
  <c r="F318" i="9"/>
  <c r="G318" i="9" s="1"/>
  <c r="F319" i="9"/>
  <c r="G319" i="9" s="1"/>
  <c r="F320" i="9"/>
  <c r="F321" i="9"/>
  <c r="G321" i="9" s="1"/>
  <c r="F322" i="9"/>
  <c r="G322" i="9" s="1"/>
  <c r="F323" i="9"/>
  <c r="G323" i="9" s="1"/>
  <c r="F324" i="9"/>
  <c r="G324" i="9" s="1"/>
  <c r="F325" i="9"/>
  <c r="G325" i="9" s="1"/>
  <c r="F326" i="9"/>
  <c r="F327" i="9"/>
  <c r="G327" i="9" s="1"/>
  <c r="F328" i="9"/>
  <c r="G328" i="9" s="1"/>
  <c r="F329" i="9"/>
  <c r="G329" i="9" s="1"/>
  <c r="F330" i="9"/>
  <c r="G330" i="9" s="1"/>
  <c r="F331" i="9"/>
  <c r="G331" i="9" s="1"/>
  <c r="F332" i="9"/>
  <c r="F333" i="9"/>
  <c r="G333" i="9" s="1"/>
  <c r="F334" i="9"/>
  <c r="G334" i="9" s="1"/>
  <c r="F335" i="9"/>
  <c r="F336" i="9"/>
  <c r="G336" i="9" s="1"/>
  <c r="F337" i="9"/>
  <c r="G337" i="9" s="1"/>
  <c r="F338" i="9"/>
  <c r="F339" i="9"/>
  <c r="G339" i="9" s="1"/>
  <c r="F340" i="9"/>
  <c r="G340" i="9" s="1"/>
  <c r="F341" i="9"/>
  <c r="G341" i="9" s="1"/>
  <c r="F342" i="9"/>
  <c r="G342" i="9" s="1"/>
  <c r="F343" i="9"/>
  <c r="G343" i="9" s="1"/>
  <c r="F344" i="9"/>
  <c r="G344" i="9" s="1"/>
  <c r="F345" i="9"/>
  <c r="G345" i="9" s="1"/>
  <c r="F346" i="9"/>
  <c r="F347" i="9"/>
  <c r="G347" i="9" s="1"/>
  <c r="F348" i="9"/>
  <c r="G348" i="9" s="1"/>
  <c r="F349" i="9"/>
  <c r="G349" i="9" s="1"/>
  <c r="F350" i="9"/>
  <c r="G350" i="9" s="1"/>
  <c r="F351" i="9"/>
  <c r="G351" i="9" s="1"/>
  <c r="F352" i="9"/>
  <c r="G352" i="9" s="1"/>
  <c r="F353" i="9"/>
  <c r="G353" i="9" s="1"/>
  <c r="F354" i="9"/>
  <c r="G354" i="9" s="1"/>
  <c r="F355" i="9"/>
  <c r="F356" i="9"/>
  <c r="G356" i="9" s="1"/>
  <c r="F357" i="9"/>
  <c r="G357" i="9" s="1"/>
  <c r="F358" i="9"/>
  <c r="G358" i="9" s="1"/>
  <c r="F359" i="9"/>
  <c r="G359" i="9" s="1"/>
  <c r="F360" i="9"/>
  <c r="G360" i="9" s="1"/>
  <c r="F361" i="9"/>
  <c r="G361" i="9" s="1"/>
  <c r="F362" i="9"/>
  <c r="G362" i="9" s="1"/>
  <c r="F363" i="9"/>
  <c r="G363" i="9" s="1"/>
  <c r="F5" i="9"/>
  <c r="G355" i="9"/>
  <c r="G346" i="9"/>
  <c r="G338" i="9"/>
  <c r="G335" i="9"/>
  <c r="G332" i="9"/>
  <c r="G326" i="9"/>
  <c r="G320" i="9"/>
  <c r="G316" i="9"/>
  <c r="G307" i="9"/>
  <c r="G300" i="9"/>
  <c r="G299" i="9"/>
  <c r="G288" i="9"/>
  <c r="G284" i="9"/>
  <c r="G282" i="9"/>
  <c r="G274" i="9"/>
  <c r="G272" i="9"/>
  <c r="G268" i="9"/>
  <c r="G263" i="9"/>
  <c r="G256" i="9"/>
  <c r="G255" i="9"/>
  <c r="G252" i="9"/>
  <c r="G250" i="9"/>
  <c r="G247" i="9"/>
  <c r="G240" i="9"/>
  <c r="G239" i="9"/>
  <c r="G236" i="9"/>
  <c r="G230" i="9"/>
  <c r="G224" i="9"/>
  <c r="G222" i="9"/>
  <c r="G220" i="9"/>
  <c r="G208" i="9"/>
  <c r="G204" i="9"/>
  <c r="G199" i="9"/>
  <c r="G192" i="9"/>
  <c r="G190" i="9"/>
  <c r="G188" i="9"/>
  <c r="G179" i="9"/>
  <c r="G176" i="9"/>
  <c r="G172" i="9"/>
  <c r="G171" i="9"/>
  <c r="G160" i="9"/>
  <c r="G159" i="9"/>
  <c r="G156" i="9"/>
  <c r="G151" i="9"/>
  <c r="G144" i="9"/>
  <c r="G140" i="9"/>
  <c r="G128" i="9"/>
  <c r="G124" i="9"/>
  <c r="G123" i="9"/>
  <c r="G112" i="9"/>
  <c r="G111" i="9"/>
  <c r="G108" i="9"/>
  <c r="G99" i="9"/>
  <c r="G96" i="9"/>
  <c r="G94" i="9"/>
  <c r="G92" i="9"/>
  <c r="G80" i="9"/>
  <c r="G76" i="9"/>
  <c r="G71" i="9"/>
  <c r="G64" i="9"/>
  <c r="G62" i="9"/>
  <c r="G60" i="9"/>
  <c r="G51" i="9"/>
  <c r="G48" i="9"/>
  <c r="G44" i="9"/>
  <c r="G43" i="9"/>
  <c r="G36" i="9"/>
  <c r="G32" i="9"/>
  <c r="G28" i="9"/>
  <c r="G26" i="9"/>
  <c r="G18" i="9"/>
  <c r="G15" i="9"/>
  <c r="G10" i="9"/>
  <c r="G5" i="9"/>
  <c r="T7" i="9" l="1"/>
  <c r="T1" i="9"/>
  <c r="T3" i="9"/>
  <c r="T2" i="9"/>
  <c r="T6" i="9"/>
  <c r="T5" i="9"/>
  <c r="T4" i="9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<sst xmlns="http://schemas.openxmlformats.org/spreadsheetml/2006/main" count="1554" uniqueCount="301">
  <si>
    <t>Date</t>
  </si>
  <si>
    <t>Inflation</t>
  </si>
  <si>
    <t>Petrol Price(₹ Per Litre)</t>
  </si>
  <si>
    <t>Delhi</t>
  </si>
  <si>
    <t>Mumbai</t>
  </si>
  <si>
    <t>Chennai</t>
  </si>
  <si>
    <t>Kolkata</t>
  </si>
  <si>
    <t>Average Price</t>
  </si>
  <si>
    <t>13-01-21</t>
  </si>
  <si>
    <t>14-01-21</t>
  </si>
  <si>
    <t>15-01-21</t>
  </si>
  <si>
    <t>16-01-21</t>
  </si>
  <si>
    <t>17-01-21</t>
  </si>
  <si>
    <t>18-01-21</t>
  </si>
  <si>
    <t>19-01-21</t>
  </si>
  <si>
    <t>20-01-21</t>
  </si>
  <si>
    <t>21-01-21</t>
  </si>
  <si>
    <t>22-01-21</t>
  </si>
  <si>
    <t>23-01-21</t>
  </si>
  <si>
    <t>24-01-21</t>
  </si>
  <si>
    <t>25-01-21</t>
  </si>
  <si>
    <t>26-01-21</t>
  </si>
  <si>
    <t>27-01-21</t>
  </si>
  <si>
    <t>28-01-21</t>
  </si>
  <si>
    <t>29-01-21</t>
  </si>
  <si>
    <t>30-01-21</t>
  </si>
  <si>
    <t>31-01-21</t>
  </si>
  <si>
    <t>13-02-21</t>
  </si>
  <si>
    <t>14-02-21</t>
  </si>
  <si>
    <t>15-02-21</t>
  </si>
  <si>
    <t>16-02-21</t>
  </si>
  <si>
    <t>17-02-21</t>
  </si>
  <si>
    <t>18-02-21</t>
  </si>
  <si>
    <t>19-02-21</t>
  </si>
  <si>
    <t>20-02-21</t>
  </si>
  <si>
    <t>21-02-21</t>
  </si>
  <si>
    <t>22-02-21</t>
  </si>
  <si>
    <t>23-02-21</t>
  </si>
  <si>
    <t>24-02-21</t>
  </si>
  <si>
    <t>25-02-21</t>
  </si>
  <si>
    <t>26-02-21</t>
  </si>
  <si>
    <t>27-02-21</t>
  </si>
  <si>
    <t>28-02-21</t>
  </si>
  <si>
    <t>13-03-21</t>
  </si>
  <si>
    <t>14-03-21</t>
  </si>
  <si>
    <t>15-03-21</t>
  </si>
  <si>
    <t>16-03-21</t>
  </si>
  <si>
    <t>17-03-21</t>
  </si>
  <si>
    <t>18-03-21</t>
  </si>
  <si>
    <t>19-03-21</t>
  </si>
  <si>
    <t>20-03-21</t>
  </si>
  <si>
    <t>21-03-21</t>
  </si>
  <si>
    <t>22-03-21</t>
  </si>
  <si>
    <t>23-03-21</t>
  </si>
  <si>
    <t>24-03-21</t>
  </si>
  <si>
    <t>25-03-21</t>
  </si>
  <si>
    <t>26-03-21</t>
  </si>
  <si>
    <t>27-03-21</t>
  </si>
  <si>
    <t>28-03-21</t>
  </si>
  <si>
    <t>29-03-21</t>
  </si>
  <si>
    <t>30-03-21</t>
  </si>
  <si>
    <t>31-03-21</t>
  </si>
  <si>
    <t>13-04-21</t>
  </si>
  <si>
    <t>14-04-21</t>
  </si>
  <si>
    <t>15-04-21</t>
  </si>
  <si>
    <t>16-04-21</t>
  </si>
  <si>
    <t>17-04-21</t>
  </si>
  <si>
    <t>18-04-21</t>
  </si>
  <si>
    <t>19-04-21</t>
  </si>
  <si>
    <t>20-04-21</t>
  </si>
  <si>
    <t>21-04-21</t>
  </si>
  <si>
    <t>22-04-21</t>
  </si>
  <si>
    <t>23-04-21</t>
  </si>
  <si>
    <t>24-04-21</t>
  </si>
  <si>
    <t>25-04-21</t>
  </si>
  <si>
    <t>26-04-21</t>
  </si>
  <si>
    <t>27-04-21</t>
  </si>
  <si>
    <t>28-04-21</t>
  </si>
  <si>
    <t>29-04-21</t>
  </si>
  <si>
    <t>30-04-21</t>
  </si>
  <si>
    <t>13-05-21</t>
  </si>
  <si>
    <t>14-05-21</t>
  </si>
  <si>
    <t>15-05-21</t>
  </si>
  <si>
    <t>16-05-21</t>
  </si>
  <si>
    <t>17-05-21</t>
  </si>
  <si>
    <t>18-05-21</t>
  </si>
  <si>
    <t>19-05-21</t>
  </si>
  <si>
    <t>20-05-21</t>
  </si>
  <si>
    <t>21-05-21</t>
  </si>
  <si>
    <t>22-05-21</t>
  </si>
  <si>
    <t>23-05-21</t>
  </si>
  <si>
    <t>24-05-21</t>
  </si>
  <si>
    <t>25-05-21</t>
  </si>
  <si>
    <t>26-05-21</t>
  </si>
  <si>
    <t>27-05-21</t>
  </si>
  <si>
    <t>28-05-21</t>
  </si>
  <si>
    <t>29-05-21</t>
  </si>
  <si>
    <t>30-05-21</t>
  </si>
  <si>
    <t>31-05-21</t>
  </si>
  <si>
    <t>13-06-21</t>
  </si>
  <si>
    <t>14-06-21</t>
  </si>
  <si>
    <t>15-06-21</t>
  </si>
  <si>
    <t>16-06-21</t>
  </si>
  <si>
    <t>17-06-21</t>
  </si>
  <si>
    <t>18-06-21</t>
  </si>
  <si>
    <t>19-06-21</t>
  </si>
  <si>
    <t>20-06-21</t>
  </si>
  <si>
    <t>21-06-21</t>
  </si>
  <si>
    <t>22-06-21</t>
  </si>
  <si>
    <t>23-06-21</t>
  </si>
  <si>
    <t>24-06-21</t>
  </si>
  <si>
    <t>25-06-21</t>
  </si>
  <si>
    <t>26-06-21</t>
  </si>
  <si>
    <t>27-06-21</t>
  </si>
  <si>
    <t>28-06-21</t>
  </si>
  <si>
    <t>29-06-21</t>
  </si>
  <si>
    <t>30-06-21</t>
  </si>
  <si>
    <t>13-07-21</t>
  </si>
  <si>
    <t>14-07-21</t>
  </si>
  <si>
    <t>15-07-21</t>
  </si>
  <si>
    <t>16-07-21</t>
  </si>
  <si>
    <t>17-07-21</t>
  </si>
  <si>
    <t>18-07-21</t>
  </si>
  <si>
    <t>19-07-21</t>
  </si>
  <si>
    <t>20-07-21</t>
  </si>
  <si>
    <t>21-07-21</t>
  </si>
  <si>
    <t>22-07-21</t>
  </si>
  <si>
    <t>23-07-21</t>
  </si>
  <si>
    <t>24-07-21</t>
  </si>
  <si>
    <t>25-07-21</t>
  </si>
  <si>
    <t>26-07-21</t>
  </si>
  <si>
    <t>27-07-21</t>
  </si>
  <si>
    <t>28-07-21</t>
  </si>
  <si>
    <t>29-07-21</t>
  </si>
  <si>
    <t>30-07-21</t>
  </si>
  <si>
    <t>31-07-21</t>
  </si>
  <si>
    <t>13-08-21</t>
  </si>
  <si>
    <t>14-08-21</t>
  </si>
  <si>
    <t>15-08-21</t>
  </si>
  <si>
    <t>16-08-21</t>
  </si>
  <si>
    <t>17-08-21</t>
  </si>
  <si>
    <t>18-08-21</t>
  </si>
  <si>
    <t>19-08-21</t>
  </si>
  <si>
    <t>20-08-21</t>
  </si>
  <si>
    <t>21-08-21</t>
  </si>
  <si>
    <t>22-08-21</t>
  </si>
  <si>
    <t>23-08-21</t>
  </si>
  <si>
    <t>24-08-21</t>
  </si>
  <si>
    <t>25-08-21</t>
  </si>
  <si>
    <t>26-08-21</t>
  </si>
  <si>
    <t>27-08-21</t>
  </si>
  <si>
    <t>28-08-21</t>
  </si>
  <si>
    <t>29-08-21</t>
  </si>
  <si>
    <t>30-08-21</t>
  </si>
  <si>
    <t>31-08-21</t>
  </si>
  <si>
    <t>13-09-21</t>
  </si>
  <si>
    <t>14-09-21</t>
  </si>
  <si>
    <t>15-09-21</t>
  </si>
  <si>
    <t>16-09-21</t>
  </si>
  <si>
    <t>17-09-21</t>
  </si>
  <si>
    <t>18-09-21</t>
  </si>
  <si>
    <t>19-09-21</t>
  </si>
  <si>
    <t>20-09-21</t>
  </si>
  <si>
    <t>21-09-21</t>
  </si>
  <si>
    <t>22-09-21</t>
  </si>
  <si>
    <t>23-09-21</t>
  </si>
  <si>
    <t>24-09-21</t>
  </si>
  <si>
    <t>25-09-21</t>
  </si>
  <si>
    <t>26-09-21</t>
  </si>
  <si>
    <t>27-09-21</t>
  </si>
  <si>
    <t>28-09-21</t>
  </si>
  <si>
    <t>29-09-21</t>
  </si>
  <si>
    <t>30-09-21</t>
  </si>
  <si>
    <t>13-10-21</t>
  </si>
  <si>
    <t>14-10-21</t>
  </si>
  <si>
    <t>15-10-21</t>
  </si>
  <si>
    <t>16-10-21</t>
  </si>
  <si>
    <t>17-10-21</t>
  </si>
  <si>
    <t>18-10-21</t>
  </si>
  <si>
    <t>19-10-21</t>
  </si>
  <si>
    <t>20-10-21</t>
  </si>
  <si>
    <t>21-10-21</t>
  </si>
  <si>
    <t>22-10-21</t>
  </si>
  <si>
    <t>23-10-21</t>
  </si>
  <si>
    <t>24-10-21</t>
  </si>
  <si>
    <t>25-10-21</t>
  </si>
  <si>
    <t>26-10-21</t>
  </si>
  <si>
    <t>27-10-21</t>
  </si>
  <si>
    <t>28-10-21</t>
  </si>
  <si>
    <t>29-10-21</t>
  </si>
  <si>
    <t>30-10-21</t>
  </si>
  <si>
    <t>31-10-21</t>
  </si>
  <si>
    <t>13-11-21</t>
  </si>
  <si>
    <t>14-11-21</t>
  </si>
  <si>
    <t>15-11-21</t>
  </si>
  <si>
    <t>16-11-21</t>
  </si>
  <si>
    <t>17-11-21</t>
  </si>
  <si>
    <t>18-11-21</t>
  </si>
  <si>
    <t>19-11-21</t>
  </si>
  <si>
    <t>20-11-21</t>
  </si>
  <si>
    <t>21-11-21</t>
  </si>
  <si>
    <t>22-11-21</t>
  </si>
  <si>
    <t>23-11-21</t>
  </si>
  <si>
    <t>24-11-21</t>
  </si>
  <si>
    <t>25-11-21</t>
  </si>
  <si>
    <t>26-11-21</t>
  </si>
  <si>
    <t>27-11-21</t>
  </si>
  <si>
    <t>28-11-21</t>
  </si>
  <si>
    <t>29-11-21</t>
  </si>
  <si>
    <t>30-11-21</t>
  </si>
  <si>
    <t>13-12-21</t>
  </si>
  <si>
    <t>14-12-21</t>
  </si>
  <si>
    <t>15-12-21</t>
  </si>
  <si>
    <t>16-12-21</t>
  </si>
  <si>
    <t>17-12-21</t>
  </si>
  <si>
    <t>18-12-21</t>
  </si>
  <si>
    <t>19-12-21</t>
  </si>
  <si>
    <t>20-12-21</t>
  </si>
  <si>
    <t>21-12-21</t>
  </si>
  <si>
    <t>22-12-21</t>
  </si>
  <si>
    <t>23-12-21</t>
  </si>
  <si>
    <t>24-12-21</t>
  </si>
  <si>
    <t>25-12-21</t>
  </si>
  <si>
    <t>26-12-21</t>
  </si>
  <si>
    <t>27-12-21</t>
  </si>
  <si>
    <t>28-12-21</t>
  </si>
  <si>
    <t>29-12-21</t>
  </si>
  <si>
    <t>30-12-21</t>
  </si>
  <si>
    <t>31-12-21</t>
  </si>
  <si>
    <t>Perol Price(₹/Litre)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</si>
  <si>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</si>
  <si>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</si>
  <si>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</si>
  <si>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</si>
  <si>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</si>
  <si>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</si>
  <si>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</si>
  <si>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</si>
  <si>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</si>
  <si>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</si>
  <si>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</si>
  <si>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</si>
  <si>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</si>
  <si>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</si>
  <si>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</si>
  <si>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</si>
  <si>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</si>
  <si>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</si>
  <si>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</si>
  <si>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</si>
  <si>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</si>
  <si>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</si>
  <si>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</si>
  <si>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</si>
  <si>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Time</t>
  </si>
  <si>
    <t>Petrol Price(₹/Litre)</t>
  </si>
  <si>
    <t>MA (c)</t>
  </si>
  <si>
    <t>Seasonality</t>
  </si>
  <si>
    <t>Trend</t>
  </si>
  <si>
    <t>Petrol Price</t>
  </si>
  <si>
    <t xml:space="preserve"> Petrol Price /  MA (c)</t>
  </si>
  <si>
    <t>Deseasonality = Petrol Price / Seasonality</t>
  </si>
  <si>
    <t>Predicted Petrol Price</t>
  </si>
  <si>
    <t>Day</t>
  </si>
  <si>
    <t>Friday</t>
  </si>
  <si>
    <t>Saturday</t>
  </si>
  <si>
    <t>Sunday</t>
  </si>
  <si>
    <t>Monday</t>
  </si>
  <si>
    <t>Tuesday</t>
  </si>
  <si>
    <t>Wednesday</t>
  </si>
  <si>
    <t>Thursday</t>
  </si>
  <si>
    <t>y = 0.054* Time + 88.569</t>
  </si>
  <si>
    <t>y = 0.054*Time + 88.569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</si>
  <si>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</si>
  <si>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</si>
  <si>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</si>
  <si>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</si>
  <si>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</si>
  <si>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</si>
  <si>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</si>
  <si>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</si>
  <si>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</si>
  <si>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</si>
  <si>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</si>
  <si>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</si>
  <si>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</si>
  <si>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Anova: Single Factor</t>
  </si>
  <si>
    <t>SUMMARY</t>
  </si>
  <si>
    <t>Groups</t>
  </si>
  <si>
    <t>Count</t>
  </si>
  <si>
    <t>Sum</t>
  </si>
  <si>
    <t>Average</t>
  </si>
  <si>
    <t>Variance</t>
  </si>
  <si>
    <t>Source of Variation</t>
  </si>
  <si>
    <t>F crit</t>
  </si>
  <si>
    <t>Between Groups</t>
  </si>
  <si>
    <t>Within Groups</t>
  </si>
  <si>
    <t>F-Test Two-Sample for Variances</t>
  </si>
  <si>
    <t>Mean</t>
  </si>
  <si>
    <t>P(F&lt;=f) one-tail</t>
  </si>
  <si>
    <t>F Critical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</si>
</sst>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mm\-d"/>
    <numFmt numFmtId="165" formatCode="mmmm\-d"/>
    <numFmt numFmtId="166" formatCode="mm\-dd\-yy"/>
    <numFmt numFmtId="167" formatCode="m\-d\-yy"/>
    <numFmt numFmtId="168" formatCode="0.000"/>
    <numFmt numFmtId="169" formatCode="0.0000"/>
  </numFmts>
  <fonts count="18" x14ac:knownFonts="1">
    <font>
      <sz val="10"/>
      <color rgb="FF000000"/>
      <name val="Arial"/>
    </font>
    <font>
      <b/>
      <sz val="12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1"/>
      <name val="Calibri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u/>
      <sz val="10"/>
      <color theme="1"/>
      <name val="Arial"/>
      <family val="2"/>
    </font>
    <font>
      <b/>
      <u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4"/>
      <color rgb="FF000000"/>
      <name val="Arial"/>
      <family val="2"/>
    </font>
    <font>
      <b/>
      <sz val="12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BBC04"/>
        <bgColor indexed="64"/>
      </patternFill>
    </fill>
  </fills>
  <borders count="21">
    <border>
      <left/>
      <right/>
      <top/>
      <bottom/>
      <diagonal/>
    </border>
    <border>
      <left style="thin">
        <color rgb="FF34A853"/>
      </left>
      <right style="thin">
        <color rgb="FF34A853"/>
      </right>
      <top style="thin">
        <color rgb="FF34A853"/>
      </top>
      <bottom style="thin">
        <color rgb="FF34A85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2" fontId="4" fillId="3" borderId="0" xfId="0" applyNumberFormat="1" applyFont="1" applyFill="1" applyAlignment="1">
      <alignment horizontal="right"/>
    </xf>
    <xf numFmtId="0" fontId="1" fillId="0" borderId="1" xfId="0" applyFont="1" applyBorder="1" applyAlignment="1"/>
    <xf numFmtId="166" fontId="2" fillId="0" borderId="1" xfId="0" applyNumberFormat="1" applyFont="1" applyBorder="1" applyAlignment="1">
      <alignment horizontal="right"/>
    </xf>
    <xf numFmtId="2" fontId="3" fillId="0" borderId="1" xfId="0" applyNumberFormat="1" applyFont="1" applyBorder="1" applyAlignment="1"/>
    <xf numFmtId="2" fontId="3" fillId="0" borderId="1" xfId="0" applyNumberFormat="1" applyFont="1" applyBorder="1"/>
    <xf numFmtId="0" fontId="2" fillId="0" borderId="1" xfId="0" applyFont="1" applyBorder="1" applyAlignment="1">
      <alignment horizontal="right"/>
    </xf>
    <xf numFmtId="167" fontId="2" fillId="0" borderId="1" xfId="0" applyNumberFormat="1" applyFont="1" applyBorder="1" applyAlignment="1">
      <alignment horizontal="right"/>
    </xf>
    <xf numFmtId="0" fontId="6" fillId="2" borderId="0" xfId="0" applyFont="1" applyFill="1" applyAlignment="1">
      <alignment horizontal="center"/>
    </xf>
    <xf numFmtId="0" fontId="8" fillId="0" borderId="0" xfId="0" applyFont="1" applyAlignment="1"/>
    <xf numFmtId="2" fontId="3" fillId="0" borderId="0" xfId="0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10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Continuous"/>
    </xf>
    <xf numFmtId="0" fontId="0" fillId="0" borderId="0" xfId="0" applyFont="1" applyBorder="1" applyAlignment="1"/>
    <xf numFmtId="166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7" fontId="2" fillId="0" borderId="0" xfId="0" applyNumberFormat="1" applyFont="1" applyBorder="1" applyAlignment="1">
      <alignment horizontal="right"/>
    </xf>
    <xf numFmtId="168" fontId="0" fillId="0" borderId="0" xfId="0" applyNumberFormat="1" applyFont="1" applyBorder="1" applyAlignment="1"/>
    <xf numFmtId="0" fontId="11" fillId="0" borderId="2" xfId="0" applyFont="1" applyFill="1" applyBorder="1" applyAlignment="1"/>
    <xf numFmtId="0" fontId="12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11" fillId="0" borderId="0" xfId="0" applyFont="1" applyBorder="1" applyAlignment="1"/>
    <xf numFmtId="0" fontId="11" fillId="0" borderId="0" xfId="0" applyFont="1" applyFill="1" applyBorder="1" applyAlignment="1"/>
    <xf numFmtId="168" fontId="0" fillId="7" borderId="0" xfId="0" applyNumberFormat="1" applyFont="1" applyFill="1" applyBorder="1" applyAlignment="1"/>
    <xf numFmtId="168" fontId="0" fillId="8" borderId="0" xfId="0" applyNumberFormat="1" applyFont="1" applyFill="1" applyBorder="1" applyAlignment="1"/>
    <xf numFmtId="168" fontId="0" fillId="9" borderId="0" xfId="0" applyNumberFormat="1" applyFont="1" applyFill="1" applyBorder="1" applyAlignment="1"/>
    <xf numFmtId="168" fontId="0" fillId="10" borderId="0" xfId="0" applyNumberFormat="1" applyFont="1" applyFill="1" applyBorder="1" applyAlignment="1"/>
    <xf numFmtId="168" fontId="0" fillId="11" borderId="0" xfId="0" applyNumberFormat="1" applyFont="1" applyFill="1" applyBorder="1" applyAlignment="1"/>
    <xf numFmtId="168" fontId="0" fillId="12" borderId="0" xfId="0" applyNumberFormat="1" applyFont="1" applyFill="1" applyBorder="1" applyAlignment="1"/>
    <xf numFmtId="168" fontId="11" fillId="0" borderId="0" xfId="0" applyNumberFormat="1" applyFont="1" applyBorder="1" applyAlignment="1">
      <alignment horizontal="right" vertical="center"/>
    </xf>
    <xf numFmtId="168" fontId="0" fillId="0" borderId="0" xfId="0" applyNumberFormat="1" applyFont="1" applyBorder="1" applyAlignment="1">
      <alignment horizontal="right"/>
    </xf>
    <xf numFmtId="0" fontId="11" fillId="0" borderId="0" xfId="0" applyFont="1" applyAlignment="1"/>
    <xf numFmtId="168" fontId="11" fillId="0" borderId="0" xfId="0" applyNumberFormat="1" applyFont="1" applyBorder="1" applyAlignment="1">
      <alignment horizontal="right"/>
    </xf>
    <xf numFmtId="0" fontId="0" fillId="0" borderId="2" xfId="0" applyFont="1" applyBorder="1" applyAlignment="1"/>
    <xf numFmtId="0" fontId="11" fillId="0" borderId="2" xfId="0" applyFont="1" applyBorder="1" applyAlignment="1"/>
    <xf numFmtId="0" fontId="2" fillId="0" borderId="2" xfId="0" applyFont="1" applyBorder="1" applyAlignment="1">
      <alignment horizontal="right"/>
    </xf>
    <xf numFmtId="168" fontId="0" fillId="0" borderId="2" xfId="0" applyNumberFormat="1" applyFont="1" applyBorder="1" applyAlignment="1"/>
    <xf numFmtId="0" fontId="0" fillId="0" borderId="0" xfId="0" applyFont="1" applyAlignment="1"/>
    <xf numFmtId="166" fontId="2" fillId="0" borderId="2" xfId="0" applyNumberFormat="1" applyFont="1" applyBorder="1" applyAlignment="1">
      <alignment horizontal="right"/>
    </xf>
    <xf numFmtId="0" fontId="0" fillId="0" borderId="0" xfId="0" applyFont="1" applyFill="1" applyBorder="1" applyAlignment="1"/>
    <xf numFmtId="0" fontId="17" fillId="0" borderId="9" xfId="0" applyFont="1" applyBorder="1" applyAlignment="1">
      <alignment wrapText="1"/>
    </xf>
    <xf numFmtId="0" fontId="17" fillId="0" borderId="10" xfId="0" applyFont="1" applyBorder="1" applyAlignment="1">
      <alignment wrapText="1"/>
    </xf>
    <xf numFmtId="14" fontId="2" fillId="0" borderId="9" xfId="0" applyNumberFormat="1" applyFont="1" applyBorder="1" applyAlignment="1">
      <alignment horizontal="right" wrapText="1"/>
    </xf>
    <xf numFmtId="0" fontId="11" fillId="0" borderId="10" xfId="0" applyFont="1" applyBorder="1" applyAlignment="1">
      <alignment horizontal="right" wrapText="1"/>
    </xf>
    <xf numFmtId="0" fontId="17" fillId="0" borderId="5" xfId="0" applyFont="1" applyBorder="1" applyAlignment="1">
      <alignment wrapText="1"/>
    </xf>
    <xf numFmtId="0" fontId="17" fillId="0" borderId="11" xfId="0" applyFont="1" applyBorder="1" applyAlignment="1">
      <alignment wrapText="1"/>
    </xf>
    <xf numFmtId="0" fontId="0" fillId="0" borderId="0" xfId="0" applyFont="1" applyAlignment="1">
      <alignment horizontal="center"/>
    </xf>
    <xf numFmtId="169" fontId="0" fillId="0" borderId="0" xfId="0" applyNumberFormat="1" applyFill="1" applyBorder="1" applyAlignment="1"/>
    <xf numFmtId="169" fontId="0" fillId="0" borderId="2" xfId="0" applyNumberFormat="1" applyFill="1" applyBorder="1" applyAlignment="1"/>
    <xf numFmtId="1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2" fillId="0" borderId="4" xfId="0" applyNumberFormat="1" applyFont="1" applyBorder="1" applyAlignment="1">
      <alignment horizontal="right"/>
    </xf>
    <xf numFmtId="2" fontId="8" fillId="0" borderId="4" xfId="0" applyNumberFormat="1" applyFont="1" applyBorder="1" applyAlignment="1"/>
    <xf numFmtId="2" fontId="3" fillId="0" borderId="4" xfId="0" applyNumberFormat="1" applyFont="1" applyBorder="1"/>
    <xf numFmtId="165" fontId="2" fillId="0" borderId="4" xfId="0" applyNumberFormat="1" applyFont="1" applyBorder="1" applyAlignment="1">
      <alignment horizontal="right"/>
    </xf>
    <xf numFmtId="2" fontId="9" fillId="0" borderId="4" xfId="0" applyNumberFormat="1" applyFont="1" applyBorder="1" applyAlignment="1">
      <alignment horizontal="right"/>
    </xf>
    <xf numFmtId="2" fontId="9" fillId="5" borderId="4" xfId="0" applyNumberFormat="1" applyFont="1" applyFill="1" applyBorder="1" applyAlignment="1">
      <alignment horizontal="right"/>
    </xf>
    <xf numFmtId="164" fontId="2" fillId="0" borderId="14" xfId="0" applyNumberFormat="1" applyFont="1" applyBorder="1" applyAlignment="1">
      <alignment horizontal="right"/>
    </xf>
    <xf numFmtId="2" fontId="8" fillId="0" borderId="14" xfId="0" applyNumberFormat="1" applyFont="1" applyBorder="1" applyAlignment="1"/>
    <xf numFmtId="2" fontId="3" fillId="0" borderId="14" xfId="0" applyNumberFormat="1" applyFont="1" applyBorder="1"/>
    <xf numFmtId="0" fontId="1" fillId="0" borderId="13" xfId="0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2" fontId="8" fillId="0" borderId="4" xfId="0" applyNumberFormat="1" applyFont="1" applyBorder="1"/>
    <xf numFmtId="0" fontId="8" fillId="0" borderId="4" xfId="0" applyFont="1" applyBorder="1" applyAlignment="1"/>
    <xf numFmtId="2" fontId="2" fillId="0" borderId="4" xfId="0" applyNumberFormat="1" applyFont="1" applyBorder="1" applyAlignment="1">
      <alignment horizontal="right"/>
    </xf>
    <xf numFmtId="2" fontId="4" fillId="3" borderId="4" xfId="0" applyNumberFormat="1" applyFont="1" applyFill="1" applyBorder="1" applyAlignment="1">
      <alignment horizontal="right"/>
    </xf>
    <xf numFmtId="0" fontId="6" fillId="2" borderId="19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5" fillId="4" borderId="15" xfId="0" applyFont="1" applyFill="1" applyBorder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5" fillId="4" borderId="0" xfId="0" applyFont="1" applyFill="1" applyAlignment="1">
      <alignment horizontal="center"/>
    </xf>
    <xf numFmtId="0" fontId="0" fillId="0" borderId="0" xfId="0" applyFont="1" applyAlignment="1"/>
    <xf numFmtId="0" fontId="16" fillId="13" borderId="6" xfId="0" applyFont="1" applyFill="1" applyBorder="1" applyAlignment="1">
      <alignment horizontal="center" wrapText="1"/>
    </xf>
    <xf numFmtId="0" fontId="16" fillId="13" borderId="7" xfId="0" applyFont="1" applyFill="1" applyBorder="1" applyAlignment="1">
      <alignment horizontal="center" wrapText="1"/>
    </xf>
    <xf numFmtId="0" fontId="16" fillId="13" borderId="8" xfId="0" applyFont="1" applyFill="1" applyBorder="1" applyAlignment="1">
      <alignment horizontal="center" wrapText="1"/>
    </xf>
    <xf numFmtId="0" fontId="16" fillId="13" borderId="12" xfId="0" applyFont="1" applyFill="1" applyBorder="1" applyAlignment="1">
      <alignment horizontal="center" vertical="center" wrapText="1"/>
    </xf>
    <xf numFmtId="0" fontId="16" fillId="1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'Time Series(5 period)'!$E$1</c:f>
              <c:strCache>
                <c:ptCount val="1"/>
                <c:pt idx="0">
                  <c:v>Petrol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('Time Series(5 period)'!$D$1:$D$366,'Time Series(5 period)'!$B$1:$B$366)</c15:sqref>
                  </c15:fullRef>
                </c:ext>
              </c:extLst>
              <c:f>('Time Series(5 period)'!$D$2:$D$366,'Time Series(5 period)'!$B$1:$B$366)</c:f>
              <c:strCache>
                <c:ptCount val="701"/>
                <c:pt idx="0">
                  <c:v>01-01-21</c:v>
                </c:pt>
                <c:pt idx="1">
                  <c:v>01-02-21</c:v>
                </c:pt>
                <c:pt idx="2">
                  <c:v>01-03-21</c:v>
                </c:pt>
                <c:pt idx="3">
                  <c:v>01-04-21</c:v>
                </c:pt>
                <c:pt idx="4">
                  <c:v>01-05-21</c:v>
                </c:pt>
                <c:pt idx="5">
                  <c:v>01-06-21</c:v>
                </c:pt>
                <c:pt idx="6">
                  <c:v>01-07-21</c:v>
                </c:pt>
                <c:pt idx="7">
                  <c:v>01-08-21</c:v>
                </c:pt>
                <c:pt idx="8">
                  <c:v>01-09-21</c:v>
                </c:pt>
                <c:pt idx="9">
                  <c:v>01-10-21</c:v>
                </c:pt>
                <c:pt idx="10">
                  <c:v>01-11-21</c:v>
                </c:pt>
                <c:pt idx="11">
                  <c:v>01-12-21</c:v>
                </c:pt>
                <c:pt idx="12">
                  <c:v>01-13-21</c:v>
                </c:pt>
                <c:pt idx="13">
                  <c:v>01-14-21</c:v>
                </c:pt>
                <c:pt idx="14">
                  <c:v>01-15-21</c:v>
                </c:pt>
                <c:pt idx="15">
                  <c:v>01-16-21</c:v>
                </c:pt>
                <c:pt idx="16">
                  <c:v>01-17-21</c:v>
                </c:pt>
                <c:pt idx="17">
                  <c:v>01-18-21</c:v>
                </c:pt>
                <c:pt idx="18">
                  <c:v>01-19-21</c:v>
                </c:pt>
                <c:pt idx="19">
                  <c:v>01-20-21</c:v>
                </c:pt>
                <c:pt idx="20">
                  <c:v>01-21-21</c:v>
                </c:pt>
                <c:pt idx="21">
                  <c:v>01-22-21</c:v>
                </c:pt>
                <c:pt idx="22">
                  <c:v>01-23-21</c:v>
                </c:pt>
                <c:pt idx="23">
                  <c:v>01-24-21</c:v>
                </c:pt>
                <c:pt idx="24">
                  <c:v>01-25-21</c:v>
                </c:pt>
                <c:pt idx="25">
                  <c:v>01-26-21</c:v>
                </c:pt>
                <c:pt idx="26">
                  <c:v>01-27-21</c:v>
                </c:pt>
                <c:pt idx="27">
                  <c:v>01-28-21</c:v>
                </c:pt>
                <c:pt idx="28">
                  <c:v>01-29-21</c:v>
                </c:pt>
                <c:pt idx="29">
                  <c:v>01-30-21</c:v>
                </c:pt>
                <c:pt idx="30">
                  <c:v>01-31-21</c:v>
                </c:pt>
                <c:pt idx="31">
                  <c:v>02-01-21</c:v>
                </c:pt>
                <c:pt idx="32">
                  <c:v>02-02-21</c:v>
                </c:pt>
                <c:pt idx="33">
                  <c:v>02-03-21</c:v>
                </c:pt>
                <c:pt idx="34">
                  <c:v>02-04-21</c:v>
                </c:pt>
                <c:pt idx="35">
                  <c:v>02-05-21</c:v>
                </c:pt>
                <c:pt idx="36">
                  <c:v>02-06-21</c:v>
                </c:pt>
                <c:pt idx="37">
                  <c:v>02-07-21</c:v>
                </c:pt>
                <c:pt idx="38">
                  <c:v>02-08-21</c:v>
                </c:pt>
                <c:pt idx="39">
                  <c:v>02-09-21</c:v>
                </c:pt>
                <c:pt idx="40">
                  <c:v>02-10-21</c:v>
                </c:pt>
                <c:pt idx="41">
                  <c:v>02-11-21</c:v>
                </c:pt>
                <c:pt idx="42">
                  <c:v>02-12-21</c:v>
                </c:pt>
                <c:pt idx="43">
                  <c:v>02-13-21</c:v>
                </c:pt>
                <c:pt idx="44">
                  <c:v>02-14-21</c:v>
                </c:pt>
                <c:pt idx="45">
                  <c:v>02-15-21</c:v>
                </c:pt>
                <c:pt idx="46">
                  <c:v>02-16-21</c:v>
                </c:pt>
                <c:pt idx="47">
                  <c:v>02-17-21</c:v>
                </c:pt>
                <c:pt idx="48">
                  <c:v>02-18-21</c:v>
                </c:pt>
                <c:pt idx="49">
                  <c:v>02-19-21</c:v>
                </c:pt>
                <c:pt idx="50">
                  <c:v>02-20-21</c:v>
                </c:pt>
                <c:pt idx="51">
                  <c:v>02-21-21</c:v>
                </c:pt>
                <c:pt idx="52">
                  <c:v>02-22-21</c:v>
                </c:pt>
                <c:pt idx="53">
                  <c:v>02-23-21</c:v>
                </c:pt>
                <c:pt idx="54">
                  <c:v>02-24-21</c:v>
                </c:pt>
                <c:pt idx="55">
                  <c:v>02-25-21</c:v>
                </c:pt>
                <c:pt idx="56">
                  <c:v>02-26-21</c:v>
                </c:pt>
                <c:pt idx="57">
                  <c:v>02-27-21</c:v>
                </c:pt>
                <c:pt idx="58">
                  <c:v>02-28-21</c:v>
                </c:pt>
                <c:pt idx="59">
                  <c:v>03-01-21</c:v>
                </c:pt>
                <c:pt idx="60">
                  <c:v>03-02-21</c:v>
                </c:pt>
                <c:pt idx="61">
                  <c:v>03-03-21</c:v>
                </c:pt>
                <c:pt idx="62">
                  <c:v>03-04-21</c:v>
                </c:pt>
                <c:pt idx="63">
                  <c:v>03-05-21</c:v>
                </c:pt>
                <c:pt idx="64">
                  <c:v>03-06-21</c:v>
                </c:pt>
                <c:pt idx="65">
                  <c:v>03-07-21</c:v>
                </c:pt>
                <c:pt idx="66">
                  <c:v>03-08-21</c:v>
                </c:pt>
                <c:pt idx="67">
                  <c:v>03-09-21</c:v>
                </c:pt>
                <c:pt idx="68">
                  <c:v>03-10-21</c:v>
                </c:pt>
                <c:pt idx="69">
                  <c:v>03-11-21</c:v>
                </c:pt>
                <c:pt idx="70">
                  <c:v>03-12-21</c:v>
                </c:pt>
                <c:pt idx="71">
                  <c:v>03-13-21</c:v>
                </c:pt>
                <c:pt idx="72">
                  <c:v>03-14-21</c:v>
                </c:pt>
                <c:pt idx="73">
                  <c:v>03-15-21</c:v>
                </c:pt>
                <c:pt idx="74">
                  <c:v>03-16-21</c:v>
                </c:pt>
                <c:pt idx="75">
                  <c:v>03-17-21</c:v>
                </c:pt>
                <c:pt idx="76">
                  <c:v>03-18-21</c:v>
                </c:pt>
                <c:pt idx="77">
                  <c:v>03-19-21</c:v>
                </c:pt>
                <c:pt idx="78">
                  <c:v>03-20-21</c:v>
                </c:pt>
                <c:pt idx="79">
                  <c:v>03-21-21</c:v>
                </c:pt>
                <c:pt idx="80">
                  <c:v>03-22-21</c:v>
                </c:pt>
                <c:pt idx="81">
                  <c:v>03-23-21</c:v>
                </c:pt>
                <c:pt idx="82">
                  <c:v>03-24-21</c:v>
                </c:pt>
                <c:pt idx="83">
                  <c:v>03-25-21</c:v>
                </c:pt>
                <c:pt idx="84">
                  <c:v>03-26-21</c:v>
                </c:pt>
                <c:pt idx="85">
                  <c:v>03-27-21</c:v>
                </c:pt>
                <c:pt idx="86">
                  <c:v>03-28-21</c:v>
                </c:pt>
                <c:pt idx="87">
                  <c:v>03-29-21</c:v>
                </c:pt>
                <c:pt idx="88">
                  <c:v>03-30-21</c:v>
                </c:pt>
                <c:pt idx="89">
                  <c:v>03-31-21</c:v>
                </c:pt>
                <c:pt idx="90">
                  <c:v>04-01-21</c:v>
                </c:pt>
                <c:pt idx="91">
                  <c:v>04-02-21</c:v>
                </c:pt>
                <c:pt idx="92">
                  <c:v>04-03-21</c:v>
                </c:pt>
                <c:pt idx="93">
                  <c:v>04-04-21</c:v>
                </c:pt>
                <c:pt idx="94">
                  <c:v>04-05-21</c:v>
                </c:pt>
                <c:pt idx="95">
                  <c:v>04-06-21</c:v>
                </c:pt>
                <c:pt idx="96">
                  <c:v>04-07-21</c:v>
                </c:pt>
                <c:pt idx="97">
                  <c:v>04-08-21</c:v>
                </c:pt>
                <c:pt idx="98">
                  <c:v>04-09-21</c:v>
                </c:pt>
                <c:pt idx="99">
                  <c:v>04-10-21</c:v>
                </c:pt>
                <c:pt idx="100">
                  <c:v>04-11-21</c:v>
                </c:pt>
                <c:pt idx="101">
                  <c:v>04-12-21</c:v>
                </c:pt>
                <c:pt idx="102">
                  <c:v>04-13-21</c:v>
                </c:pt>
                <c:pt idx="103">
                  <c:v>04-14-21</c:v>
                </c:pt>
                <c:pt idx="104">
                  <c:v>04-15-21</c:v>
                </c:pt>
                <c:pt idx="105">
                  <c:v>04-16-21</c:v>
                </c:pt>
                <c:pt idx="106">
                  <c:v>04-17-21</c:v>
                </c:pt>
                <c:pt idx="107">
                  <c:v>04-18-21</c:v>
                </c:pt>
                <c:pt idx="108">
                  <c:v>04-19-21</c:v>
                </c:pt>
                <c:pt idx="109">
                  <c:v>04-20-21</c:v>
                </c:pt>
                <c:pt idx="110">
                  <c:v>04-21-21</c:v>
                </c:pt>
                <c:pt idx="111">
                  <c:v>04-22-21</c:v>
                </c:pt>
                <c:pt idx="112">
                  <c:v>04-23-21</c:v>
                </c:pt>
                <c:pt idx="113">
                  <c:v>04-24-21</c:v>
                </c:pt>
                <c:pt idx="114">
                  <c:v>04-25-21</c:v>
                </c:pt>
                <c:pt idx="115">
                  <c:v>04-26-21</c:v>
                </c:pt>
                <c:pt idx="116">
                  <c:v>04-27-21</c:v>
                </c:pt>
                <c:pt idx="117">
                  <c:v>04-28-21</c:v>
                </c:pt>
                <c:pt idx="118">
                  <c:v>04-29-21</c:v>
                </c:pt>
                <c:pt idx="119">
                  <c:v>04-30-21</c:v>
                </c:pt>
                <c:pt idx="120">
                  <c:v>05-01-21</c:v>
                </c:pt>
                <c:pt idx="121">
                  <c:v>05-02-21</c:v>
                </c:pt>
                <c:pt idx="122">
                  <c:v>05-03-21</c:v>
                </c:pt>
                <c:pt idx="123">
                  <c:v>05-04-21</c:v>
                </c:pt>
                <c:pt idx="124">
                  <c:v>05-05-21</c:v>
                </c:pt>
                <c:pt idx="125">
                  <c:v>05-06-21</c:v>
                </c:pt>
                <c:pt idx="126">
                  <c:v>05-07-21</c:v>
                </c:pt>
                <c:pt idx="127">
                  <c:v>05-08-21</c:v>
                </c:pt>
                <c:pt idx="128">
                  <c:v>05-09-21</c:v>
                </c:pt>
                <c:pt idx="129">
                  <c:v>05-10-21</c:v>
                </c:pt>
                <c:pt idx="130">
                  <c:v>05-11-21</c:v>
                </c:pt>
                <c:pt idx="131">
                  <c:v>05-12-21</c:v>
                </c:pt>
                <c:pt idx="132">
                  <c:v>05-13-21</c:v>
                </c:pt>
                <c:pt idx="133">
                  <c:v>05-14-21</c:v>
                </c:pt>
                <c:pt idx="134">
                  <c:v>05-15-21</c:v>
                </c:pt>
                <c:pt idx="135">
                  <c:v>05-16-21</c:v>
                </c:pt>
                <c:pt idx="136">
                  <c:v>05-17-21</c:v>
                </c:pt>
                <c:pt idx="137">
                  <c:v>05-18-21</c:v>
                </c:pt>
                <c:pt idx="138">
                  <c:v>05-19-21</c:v>
                </c:pt>
                <c:pt idx="139">
                  <c:v>05-20-21</c:v>
                </c:pt>
                <c:pt idx="140">
                  <c:v>05-21-21</c:v>
                </c:pt>
                <c:pt idx="141">
                  <c:v>05-22-21</c:v>
                </c:pt>
                <c:pt idx="142">
                  <c:v>05-23-21</c:v>
                </c:pt>
                <c:pt idx="143">
                  <c:v>05-24-21</c:v>
                </c:pt>
                <c:pt idx="144">
                  <c:v>05-25-21</c:v>
                </c:pt>
                <c:pt idx="145">
                  <c:v>05-26-21</c:v>
                </c:pt>
                <c:pt idx="146">
                  <c:v>05-27-21</c:v>
                </c:pt>
                <c:pt idx="147">
                  <c:v>05-28-21</c:v>
                </c:pt>
                <c:pt idx="148">
                  <c:v>05-29-21</c:v>
                </c:pt>
                <c:pt idx="149">
                  <c:v>05-30-21</c:v>
                </c:pt>
                <c:pt idx="150">
                  <c:v>05-31-21</c:v>
                </c:pt>
                <c:pt idx="151">
                  <c:v>06-01-21</c:v>
                </c:pt>
                <c:pt idx="152">
                  <c:v>06-02-21</c:v>
                </c:pt>
                <c:pt idx="153">
                  <c:v>06-03-21</c:v>
                </c:pt>
                <c:pt idx="154">
                  <c:v>06-04-21</c:v>
                </c:pt>
                <c:pt idx="155">
                  <c:v>06-05-21</c:v>
                </c:pt>
                <c:pt idx="156">
                  <c:v>06-06-21</c:v>
                </c:pt>
                <c:pt idx="157">
                  <c:v>06-07-21</c:v>
                </c:pt>
                <c:pt idx="158">
                  <c:v>06-08-21</c:v>
                </c:pt>
                <c:pt idx="159">
                  <c:v>06-09-21</c:v>
                </c:pt>
                <c:pt idx="160">
                  <c:v>06-10-21</c:v>
                </c:pt>
                <c:pt idx="161">
                  <c:v>06-11-21</c:v>
                </c:pt>
                <c:pt idx="162">
                  <c:v>06-12-21</c:v>
                </c:pt>
                <c:pt idx="163">
                  <c:v>06-13-21</c:v>
                </c:pt>
                <c:pt idx="164">
                  <c:v>06-14-21</c:v>
                </c:pt>
                <c:pt idx="165">
                  <c:v>06-15-21</c:v>
                </c:pt>
                <c:pt idx="166">
                  <c:v>06-16-21</c:v>
                </c:pt>
                <c:pt idx="167">
                  <c:v>06-17-21</c:v>
                </c:pt>
                <c:pt idx="168">
                  <c:v>06-18-21</c:v>
                </c:pt>
                <c:pt idx="169">
                  <c:v>06-19-21</c:v>
                </c:pt>
                <c:pt idx="170">
                  <c:v>06-20-21</c:v>
                </c:pt>
                <c:pt idx="171">
                  <c:v>06-21-21</c:v>
                </c:pt>
                <c:pt idx="172">
                  <c:v>06-22-21</c:v>
                </c:pt>
                <c:pt idx="173">
                  <c:v>06-23-21</c:v>
                </c:pt>
                <c:pt idx="174">
                  <c:v>06-24-21</c:v>
                </c:pt>
                <c:pt idx="175">
                  <c:v>06-25-21</c:v>
                </c:pt>
                <c:pt idx="176">
                  <c:v>06-26-21</c:v>
                </c:pt>
                <c:pt idx="177">
                  <c:v>06-27-21</c:v>
                </c:pt>
                <c:pt idx="178">
                  <c:v>06-28-21</c:v>
                </c:pt>
                <c:pt idx="179">
                  <c:v>06-29-21</c:v>
                </c:pt>
                <c:pt idx="180">
                  <c:v>06-30-21</c:v>
                </c:pt>
                <c:pt idx="181">
                  <c:v>07-01-21</c:v>
                </c:pt>
                <c:pt idx="182">
                  <c:v>07-02-21</c:v>
                </c:pt>
                <c:pt idx="183">
                  <c:v>07-03-21</c:v>
                </c:pt>
                <c:pt idx="184">
                  <c:v>07-04-21</c:v>
                </c:pt>
                <c:pt idx="185">
                  <c:v>07-05-21</c:v>
                </c:pt>
                <c:pt idx="186">
                  <c:v>07-06-21</c:v>
                </c:pt>
                <c:pt idx="187">
                  <c:v>07-07-21</c:v>
                </c:pt>
                <c:pt idx="188">
                  <c:v>07-08-21</c:v>
                </c:pt>
                <c:pt idx="189">
                  <c:v>07-09-21</c:v>
                </c:pt>
                <c:pt idx="190">
                  <c:v>07-10-21</c:v>
                </c:pt>
                <c:pt idx="191">
                  <c:v>07-11-21</c:v>
                </c:pt>
                <c:pt idx="192">
                  <c:v>07-12-21</c:v>
                </c:pt>
                <c:pt idx="193">
                  <c:v>07-13-21</c:v>
                </c:pt>
                <c:pt idx="194">
                  <c:v>07-14-21</c:v>
                </c:pt>
                <c:pt idx="195">
                  <c:v>07-15-21</c:v>
                </c:pt>
                <c:pt idx="196">
                  <c:v>07-16-21</c:v>
                </c:pt>
                <c:pt idx="197">
                  <c:v>07-17-21</c:v>
                </c:pt>
                <c:pt idx="198">
                  <c:v>07-18-21</c:v>
                </c:pt>
                <c:pt idx="199">
                  <c:v>07-19-21</c:v>
                </c:pt>
                <c:pt idx="200">
                  <c:v>07-20-21</c:v>
                </c:pt>
                <c:pt idx="201">
                  <c:v>07-21-21</c:v>
                </c:pt>
                <c:pt idx="202">
                  <c:v>07-22-21</c:v>
                </c:pt>
                <c:pt idx="203">
                  <c:v>07-23-21</c:v>
                </c:pt>
                <c:pt idx="204">
                  <c:v>07-24-21</c:v>
                </c:pt>
                <c:pt idx="205">
                  <c:v>07-25-21</c:v>
                </c:pt>
                <c:pt idx="206">
                  <c:v>07-26-21</c:v>
                </c:pt>
                <c:pt idx="207">
                  <c:v>07-27-21</c:v>
                </c:pt>
                <c:pt idx="208">
                  <c:v>07-28-21</c:v>
                </c:pt>
                <c:pt idx="209">
                  <c:v>07-29-21</c:v>
                </c:pt>
                <c:pt idx="210">
                  <c:v>07-30-21</c:v>
                </c:pt>
                <c:pt idx="211">
                  <c:v>07-31-21</c:v>
                </c:pt>
                <c:pt idx="212">
                  <c:v>08-01-21</c:v>
                </c:pt>
                <c:pt idx="213">
                  <c:v>08-02-21</c:v>
                </c:pt>
                <c:pt idx="214">
                  <c:v>08-03-21</c:v>
                </c:pt>
                <c:pt idx="215">
                  <c:v>08-04-21</c:v>
                </c:pt>
                <c:pt idx="216">
                  <c:v>08-05-21</c:v>
                </c:pt>
                <c:pt idx="217">
                  <c:v>08-06-21</c:v>
                </c:pt>
                <c:pt idx="218">
                  <c:v>08-07-21</c:v>
                </c:pt>
                <c:pt idx="219">
                  <c:v>08-08-21</c:v>
                </c:pt>
                <c:pt idx="220">
                  <c:v>08-09-21</c:v>
                </c:pt>
                <c:pt idx="221">
                  <c:v>08-10-21</c:v>
                </c:pt>
                <c:pt idx="222">
                  <c:v>08-11-21</c:v>
                </c:pt>
                <c:pt idx="223">
                  <c:v>08-12-21</c:v>
                </c:pt>
                <c:pt idx="224">
                  <c:v>08-13-21</c:v>
                </c:pt>
                <c:pt idx="225">
                  <c:v>08-14-21</c:v>
                </c:pt>
                <c:pt idx="226">
                  <c:v>08-15-21</c:v>
                </c:pt>
                <c:pt idx="227">
                  <c:v>08-16-21</c:v>
                </c:pt>
                <c:pt idx="228">
                  <c:v>08-17-21</c:v>
                </c:pt>
                <c:pt idx="229">
                  <c:v>08-18-21</c:v>
                </c:pt>
                <c:pt idx="230">
                  <c:v>08-19-21</c:v>
                </c:pt>
                <c:pt idx="231">
                  <c:v>08-20-21</c:v>
                </c:pt>
                <c:pt idx="232">
                  <c:v>08-21-21</c:v>
                </c:pt>
                <c:pt idx="233">
                  <c:v>08-22-21</c:v>
                </c:pt>
                <c:pt idx="234">
                  <c:v>08-23-21</c:v>
                </c:pt>
                <c:pt idx="235">
                  <c:v>08-24-21</c:v>
                </c:pt>
                <c:pt idx="236">
                  <c:v>08-25-21</c:v>
                </c:pt>
                <c:pt idx="237">
                  <c:v>08-26-21</c:v>
                </c:pt>
                <c:pt idx="238">
                  <c:v>08-27-21</c:v>
                </c:pt>
                <c:pt idx="239">
                  <c:v>08-28-21</c:v>
                </c:pt>
                <c:pt idx="240">
                  <c:v>08-29-21</c:v>
                </c:pt>
                <c:pt idx="241">
                  <c:v>08-30-21</c:v>
                </c:pt>
                <c:pt idx="242">
                  <c:v>08-31-21</c:v>
                </c:pt>
                <c:pt idx="243">
                  <c:v>09-01-21</c:v>
                </c:pt>
                <c:pt idx="244">
                  <c:v>09-02-21</c:v>
                </c:pt>
                <c:pt idx="245">
                  <c:v>09-03-21</c:v>
                </c:pt>
                <c:pt idx="246">
                  <c:v>09-04-21</c:v>
                </c:pt>
                <c:pt idx="247">
                  <c:v>09-05-21</c:v>
                </c:pt>
                <c:pt idx="248">
                  <c:v>09-06-21</c:v>
                </c:pt>
                <c:pt idx="249">
                  <c:v>09-07-21</c:v>
                </c:pt>
                <c:pt idx="250">
                  <c:v>09-08-21</c:v>
                </c:pt>
                <c:pt idx="251">
                  <c:v>09-09-21</c:v>
                </c:pt>
                <c:pt idx="252">
                  <c:v>09-10-21</c:v>
                </c:pt>
                <c:pt idx="253">
                  <c:v>09-11-21</c:v>
                </c:pt>
                <c:pt idx="254">
                  <c:v>09-12-21</c:v>
                </c:pt>
                <c:pt idx="255">
                  <c:v>09-13-21</c:v>
                </c:pt>
                <c:pt idx="256">
                  <c:v>09-14-21</c:v>
                </c:pt>
                <c:pt idx="257">
                  <c:v>09-15-21</c:v>
                </c:pt>
                <c:pt idx="258">
                  <c:v>09-16-21</c:v>
                </c:pt>
                <c:pt idx="259">
                  <c:v>09-17-21</c:v>
                </c:pt>
                <c:pt idx="260">
                  <c:v>09-18-21</c:v>
                </c:pt>
                <c:pt idx="261">
                  <c:v>09-19-21</c:v>
                </c:pt>
                <c:pt idx="262">
                  <c:v>09-20-21</c:v>
                </c:pt>
                <c:pt idx="263">
                  <c:v>09-21-21</c:v>
                </c:pt>
                <c:pt idx="264">
                  <c:v>09-22-21</c:v>
                </c:pt>
                <c:pt idx="265">
                  <c:v>09-23-21</c:v>
                </c:pt>
                <c:pt idx="266">
                  <c:v>09-24-21</c:v>
                </c:pt>
                <c:pt idx="267">
                  <c:v>09-25-21</c:v>
                </c:pt>
                <c:pt idx="268">
                  <c:v>09-26-21</c:v>
                </c:pt>
                <c:pt idx="269">
                  <c:v>09-27-21</c:v>
                </c:pt>
                <c:pt idx="270">
                  <c:v>09-28-21</c:v>
                </c:pt>
                <c:pt idx="271">
                  <c:v>09-29-21</c:v>
                </c:pt>
                <c:pt idx="272">
                  <c:v>09-30-21</c:v>
                </c:pt>
                <c:pt idx="273">
                  <c:v>10-01-21</c:v>
                </c:pt>
                <c:pt idx="274">
                  <c:v>10-02-21</c:v>
                </c:pt>
                <c:pt idx="275">
                  <c:v>10-03-21</c:v>
                </c:pt>
                <c:pt idx="276">
                  <c:v>10-04-21</c:v>
                </c:pt>
                <c:pt idx="277">
                  <c:v>10-05-21</c:v>
                </c:pt>
                <c:pt idx="278">
                  <c:v>10-06-21</c:v>
                </c:pt>
                <c:pt idx="279">
                  <c:v>10-07-21</c:v>
                </c:pt>
                <c:pt idx="280">
                  <c:v>10-08-21</c:v>
                </c:pt>
                <c:pt idx="281">
                  <c:v>10-09-21</c:v>
                </c:pt>
                <c:pt idx="282">
                  <c:v>10-10-21</c:v>
                </c:pt>
                <c:pt idx="283">
                  <c:v>10-11-21</c:v>
                </c:pt>
                <c:pt idx="284">
                  <c:v>10-12-21</c:v>
                </c:pt>
                <c:pt idx="285">
                  <c:v>10-13-21</c:v>
                </c:pt>
                <c:pt idx="286">
                  <c:v>10-14-21</c:v>
                </c:pt>
                <c:pt idx="287">
                  <c:v>10-15-21</c:v>
                </c:pt>
                <c:pt idx="288">
                  <c:v>10-16-21</c:v>
                </c:pt>
                <c:pt idx="289">
                  <c:v>10-17-21</c:v>
                </c:pt>
                <c:pt idx="290">
                  <c:v>10-18-21</c:v>
                </c:pt>
                <c:pt idx="291">
                  <c:v>10-19-21</c:v>
                </c:pt>
                <c:pt idx="292">
                  <c:v>10-20-21</c:v>
                </c:pt>
                <c:pt idx="293">
                  <c:v>10-21-21</c:v>
                </c:pt>
                <c:pt idx="294">
                  <c:v>10-22-21</c:v>
                </c:pt>
                <c:pt idx="295">
                  <c:v>10-23-21</c:v>
                </c:pt>
                <c:pt idx="296">
                  <c:v>10-24-21</c:v>
                </c:pt>
                <c:pt idx="297">
                  <c:v>10-25-21</c:v>
                </c:pt>
                <c:pt idx="298">
                  <c:v>10-26-21</c:v>
                </c:pt>
                <c:pt idx="299">
                  <c:v>10-27-21</c:v>
                </c:pt>
                <c:pt idx="300">
                  <c:v>10-28-21</c:v>
                </c:pt>
                <c:pt idx="301">
                  <c:v>10-29-21</c:v>
                </c:pt>
                <c:pt idx="302">
                  <c:v>10-30-21</c:v>
                </c:pt>
                <c:pt idx="303">
                  <c:v>10-31-21</c:v>
                </c:pt>
                <c:pt idx="304">
                  <c:v>11-01-21</c:v>
                </c:pt>
                <c:pt idx="305">
                  <c:v>11-02-21</c:v>
                </c:pt>
                <c:pt idx="306">
                  <c:v>11-03-21</c:v>
                </c:pt>
                <c:pt idx="307">
                  <c:v>11-04-21</c:v>
                </c:pt>
                <c:pt idx="308">
                  <c:v>11-05-21</c:v>
                </c:pt>
                <c:pt idx="309">
                  <c:v>11-06-21</c:v>
                </c:pt>
                <c:pt idx="310">
                  <c:v>11-07-21</c:v>
                </c:pt>
                <c:pt idx="311">
                  <c:v>11-08-21</c:v>
                </c:pt>
                <c:pt idx="312">
                  <c:v>11-09-21</c:v>
                </c:pt>
                <c:pt idx="313">
                  <c:v>11-10-21</c:v>
                </c:pt>
                <c:pt idx="314">
                  <c:v>11-11-21</c:v>
                </c:pt>
                <c:pt idx="315">
                  <c:v>11-12-21</c:v>
                </c:pt>
                <c:pt idx="316">
                  <c:v>11-13-21</c:v>
                </c:pt>
                <c:pt idx="317">
                  <c:v>11-14-21</c:v>
                </c:pt>
                <c:pt idx="318">
                  <c:v>11-15-21</c:v>
                </c:pt>
                <c:pt idx="319">
                  <c:v>11-16-21</c:v>
                </c:pt>
                <c:pt idx="320">
                  <c:v>11-17-21</c:v>
                </c:pt>
                <c:pt idx="321">
                  <c:v>11-18-21</c:v>
                </c:pt>
                <c:pt idx="322">
                  <c:v>11-19-21</c:v>
                </c:pt>
                <c:pt idx="323">
                  <c:v>11-20-21</c:v>
                </c:pt>
                <c:pt idx="324">
                  <c:v>11-21-21</c:v>
                </c:pt>
                <c:pt idx="325">
                  <c:v>11-22-21</c:v>
                </c:pt>
                <c:pt idx="326">
                  <c:v>11-23-21</c:v>
                </c:pt>
                <c:pt idx="327">
                  <c:v>11-24-21</c:v>
                </c:pt>
                <c:pt idx="328">
                  <c:v>11-25-21</c:v>
                </c:pt>
                <c:pt idx="329">
                  <c:v>11-26-21</c:v>
                </c:pt>
                <c:pt idx="330">
                  <c:v>11-27-21</c:v>
                </c:pt>
                <c:pt idx="331">
                  <c:v>11-28-21</c:v>
                </c:pt>
                <c:pt idx="332">
                  <c:v>11-29-21</c:v>
                </c:pt>
                <c:pt idx="333">
                  <c:v>11-30-21</c:v>
                </c:pt>
                <c:pt idx="334">
                  <c:v>12-01-21</c:v>
                </c:pt>
                <c:pt idx="335">
                  <c:v>12-02-21</c:v>
                </c:pt>
                <c:pt idx="336">
                  <c:v>12-03-21</c:v>
                </c:pt>
                <c:pt idx="337">
                  <c:v>12-04-21</c:v>
                </c:pt>
                <c:pt idx="338">
                  <c:v>12-05-21</c:v>
                </c:pt>
                <c:pt idx="339">
                  <c:v>12-06-21</c:v>
                </c:pt>
                <c:pt idx="340">
                  <c:v>12-07-21</c:v>
                </c:pt>
                <c:pt idx="341">
                  <c:v>12-08-21</c:v>
                </c:pt>
                <c:pt idx="342">
                  <c:v>12-09-21</c:v>
                </c:pt>
                <c:pt idx="343">
                  <c:v>12-10-21</c:v>
                </c:pt>
                <c:pt idx="344">
                  <c:v>12-11-21</c:v>
                </c:pt>
                <c:pt idx="345">
                  <c:v>12-12-21</c:v>
                </c:pt>
                <c:pt idx="346">
                  <c:v>12-13-21</c:v>
                </c:pt>
                <c:pt idx="347">
                  <c:v>12-14-21</c:v>
                </c:pt>
                <c:pt idx="348">
                  <c:v>12-15-21</c:v>
                </c:pt>
                <c:pt idx="349">
                  <c:v>12-16-21</c:v>
                </c:pt>
                <c:pt idx="350">
                  <c:v>12-17-21</c:v>
                </c:pt>
                <c:pt idx="351">
                  <c:v>12-18-21</c:v>
                </c:pt>
                <c:pt idx="352">
                  <c:v>12-19-21</c:v>
                </c:pt>
                <c:pt idx="353">
                  <c:v>12-20-21</c:v>
                </c:pt>
                <c:pt idx="354">
                  <c:v>12-21-21</c:v>
                </c:pt>
                <c:pt idx="355">
                  <c:v>12-22-21</c:v>
                </c:pt>
                <c:pt idx="356">
                  <c:v>12-23-21</c:v>
                </c:pt>
                <c:pt idx="357">
                  <c:v>12-24-21</c:v>
                </c:pt>
                <c:pt idx="358">
                  <c:v>12-25-21</c:v>
                </c:pt>
                <c:pt idx="359">
                  <c:v>12-26-21</c:v>
                </c:pt>
                <c:pt idx="360">
                  <c:v>12-27-21</c:v>
                </c:pt>
                <c:pt idx="361">
                  <c:v>12-28-21</c:v>
                </c:pt>
                <c:pt idx="362">
                  <c:v>12-29-21</c:v>
                </c:pt>
                <c:pt idx="363">
                  <c:v>12-30-21</c:v>
                </c:pt>
                <c:pt idx="364">
                  <c:v>12-31-21</c:v>
                </c:pt>
                <c:pt idx="365">
                  <c:v>Month</c:v>
                </c:pt>
                <c:pt idx="366">
                  <c:v>Jan</c:v>
                </c:pt>
                <c:pt idx="397">
                  <c:v>Feb</c:v>
                </c:pt>
                <c:pt idx="425">
                  <c:v>Mar</c:v>
                </c:pt>
                <c:pt idx="456">
                  <c:v>Apr</c:v>
                </c:pt>
                <c:pt idx="486">
                  <c:v>May</c:v>
                </c:pt>
                <c:pt idx="517">
                  <c:v>Jun</c:v>
                </c:pt>
                <c:pt idx="547">
                  <c:v>Jul</c:v>
                </c:pt>
                <c:pt idx="578">
                  <c:v>Aug</c:v>
                </c:pt>
                <c:pt idx="609">
                  <c:v>Sep</c:v>
                </c:pt>
                <c:pt idx="639">
                  <c:v>Oct</c:v>
                </c:pt>
                <c:pt idx="670">
                  <c:v>Nov</c:v>
                </c:pt>
                <c:pt idx="700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Series(5 period)'!$E$2:$E$366</c15:sqref>
                  </c15:fullRef>
                </c:ext>
              </c:extLst>
              <c:f>'Time Series(5 period)'!$E$3:$E$366</c:f>
              <c:numCache>
                <c:formatCode>0.000</c:formatCode>
                <c:ptCount val="364"/>
                <c:pt idx="0">
                  <c:v>86.4375</c:v>
                </c:pt>
                <c:pt idx="1">
                  <c:v>86.4375</c:v>
                </c:pt>
                <c:pt idx="2">
                  <c:v>86.4375</c:v>
                </c:pt>
                <c:pt idx="3">
                  <c:v>86.4375</c:v>
                </c:pt>
                <c:pt idx="4">
                  <c:v>86.63</c:v>
                </c:pt>
                <c:pt idx="5">
                  <c:v>86.917500000000004</c:v>
                </c:pt>
                <c:pt idx="6">
                  <c:v>86.917500000000004</c:v>
                </c:pt>
                <c:pt idx="7">
                  <c:v>86.917500000000004</c:v>
                </c:pt>
                <c:pt idx="8">
                  <c:v>86.917500000000004</c:v>
                </c:pt>
                <c:pt idx="9">
                  <c:v>86.917500000000004</c:v>
                </c:pt>
                <c:pt idx="10">
                  <c:v>86.917500000000004</c:v>
                </c:pt>
                <c:pt idx="11">
                  <c:v>87.155000000000001</c:v>
                </c:pt>
                <c:pt idx="12">
                  <c:v>87.392499999999984</c:v>
                </c:pt>
                <c:pt idx="13">
                  <c:v>87.392499999999984</c:v>
                </c:pt>
                <c:pt idx="14">
                  <c:v>87.392499999999984</c:v>
                </c:pt>
                <c:pt idx="15">
                  <c:v>87.392499999999984</c:v>
                </c:pt>
                <c:pt idx="16">
                  <c:v>87.632499999999993</c:v>
                </c:pt>
                <c:pt idx="17">
                  <c:v>87.87</c:v>
                </c:pt>
                <c:pt idx="18">
                  <c:v>87.87</c:v>
                </c:pt>
                <c:pt idx="19">
                  <c:v>87.87</c:v>
                </c:pt>
                <c:pt idx="20">
                  <c:v>88.107500000000002</c:v>
                </c:pt>
                <c:pt idx="21">
                  <c:v>88.345000000000013</c:v>
                </c:pt>
                <c:pt idx="22">
                  <c:v>88.345000000000013</c:v>
                </c:pt>
                <c:pt idx="23">
                  <c:v>88.345000000000013</c:v>
                </c:pt>
                <c:pt idx="24">
                  <c:v>88.679999999999993</c:v>
                </c:pt>
                <c:pt idx="25">
                  <c:v>88.917500000000004</c:v>
                </c:pt>
                <c:pt idx="26">
                  <c:v>88.917500000000004</c:v>
                </c:pt>
                <c:pt idx="27">
                  <c:v>88.917500000000004</c:v>
                </c:pt>
                <c:pt idx="28">
                  <c:v>88.917500000000004</c:v>
                </c:pt>
                <c:pt idx="29">
                  <c:v>88.917500000000004</c:v>
                </c:pt>
                <c:pt idx="30">
                  <c:v>88.917500000000004</c:v>
                </c:pt>
                <c:pt idx="31">
                  <c:v>88.917500000000004</c:v>
                </c:pt>
                <c:pt idx="32">
                  <c:v>88.917500000000004</c:v>
                </c:pt>
                <c:pt idx="33">
                  <c:v>89.247500000000002</c:v>
                </c:pt>
                <c:pt idx="34">
                  <c:v>89.532499999999999</c:v>
                </c:pt>
                <c:pt idx="35">
                  <c:v>89.532499999999999</c:v>
                </c:pt>
                <c:pt idx="36">
                  <c:v>89.532499999999999</c:v>
                </c:pt>
                <c:pt idx="37">
                  <c:v>89.532499999999999</c:v>
                </c:pt>
                <c:pt idx="38">
                  <c:v>89.864999999999995</c:v>
                </c:pt>
                <c:pt idx="39">
                  <c:v>90.15</c:v>
                </c:pt>
                <c:pt idx="40">
                  <c:v>90.387499999999989</c:v>
                </c:pt>
                <c:pt idx="41">
                  <c:v>90.665000000000006</c:v>
                </c:pt>
                <c:pt idx="42">
                  <c:v>90.95</c:v>
                </c:pt>
                <c:pt idx="43">
                  <c:v>91.227499999999992</c:v>
                </c:pt>
                <c:pt idx="44">
                  <c:v>91.472499999999997</c:v>
                </c:pt>
                <c:pt idx="45">
                  <c:v>91.757500000000007</c:v>
                </c:pt>
                <c:pt idx="46">
                  <c:v>92</c:v>
                </c:pt>
                <c:pt idx="47">
                  <c:v>92.31750000000001</c:v>
                </c:pt>
                <c:pt idx="48">
                  <c:v>92.617500000000007</c:v>
                </c:pt>
                <c:pt idx="49">
                  <c:v>92.987499999999983</c:v>
                </c:pt>
                <c:pt idx="50">
                  <c:v>92.987499999999983</c:v>
                </c:pt>
                <c:pt idx="51">
                  <c:v>92.987499999999983</c:v>
                </c:pt>
                <c:pt idx="52">
                  <c:v>93.072500000000005</c:v>
                </c:pt>
                <c:pt idx="53">
                  <c:v>93.072500000000005</c:v>
                </c:pt>
                <c:pt idx="54">
                  <c:v>93.072500000000005</c:v>
                </c:pt>
                <c:pt idx="55">
                  <c:v>93.072500000000005</c:v>
                </c:pt>
                <c:pt idx="56">
                  <c:v>93.300000000000011</c:v>
                </c:pt>
                <c:pt idx="57">
                  <c:v>93.300000000000011</c:v>
                </c:pt>
                <c:pt idx="58">
                  <c:v>93.300000000000011</c:v>
                </c:pt>
                <c:pt idx="59">
                  <c:v>93.300000000000011</c:v>
                </c:pt>
                <c:pt idx="60">
                  <c:v>93.300000000000011</c:v>
                </c:pt>
                <c:pt idx="61">
                  <c:v>93.300000000000011</c:v>
                </c:pt>
                <c:pt idx="62">
                  <c:v>93.300000000000011</c:v>
                </c:pt>
                <c:pt idx="63">
                  <c:v>93.300000000000011</c:v>
                </c:pt>
                <c:pt idx="64">
                  <c:v>93.300000000000011</c:v>
                </c:pt>
                <c:pt idx="65">
                  <c:v>93.300000000000011</c:v>
                </c:pt>
                <c:pt idx="66">
                  <c:v>93.300000000000011</c:v>
                </c:pt>
                <c:pt idx="67">
                  <c:v>93.300000000000011</c:v>
                </c:pt>
                <c:pt idx="68">
                  <c:v>93.300000000000011</c:v>
                </c:pt>
                <c:pt idx="69">
                  <c:v>93.300000000000011</c:v>
                </c:pt>
                <c:pt idx="70">
                  <c:v>93.300000000000011</c:v>
                </c:pt>
                <c:pt idx="71">
                  <c:v>93.300000000000011</c:v>
                </c:pt>
                <c:pt idx="72">
                  <c:v>93.300000000000011</c:v>
                </c:pt>
                <c:pt idx="73">
                  <c:v>93.300000000000011</c:v>
                </c:pt>
                <c:pt idx="74">
                  <c:v>93.300000000000011</c:v>
                </c:pt>
                <c:pt idx="75">
                  <c:v>93.300000000000011</c:v>
                </c:pt>
                <c:pt idx="76">
                  <c:v>93.300000000000011</c:v>
                </c:pt>
                <c:pt idx="77">
                  <c:v>93.300000000000011</c:v>
                </c:pt>
                <c:pt idx="78">
                  <c:v>93.300000000000011</c:v>
                </c:pt>
                <c:pt idx="79">
                  <c:v>93.300000000000011</c:v>
                </c:pt>
                <c:pt idx="80">
                  <c:v>93.300000000000011</c:v>
                </c:pt>
                <c:pt idx="81">
                  <c:v>93.13</c:v>
                </c:pt>
                <c:pt idx="82">
                  <c:v>92.93</c:v>
                </c:pt>
                <c:pt idx="83">
                  <c:v>92.93</c:v>
                </c:pt>
                <c:pt idx="84">
                  <c:v>92.93</c:v>
                </c:pt>
                <c:pt idx="85">
                  <c:v>92.93</c:v>
                </c:pt>
                <c:pt idx="86">
                  <c:v>92.93</c:v>
                </c:pt>
                <c:pt idx="87">
                  <c:v>92.722499999999997</c:v>
                </c:pt>
                <c:pt idx="88">
                  <c:v>92.722499999999997</c:v>
                </c:pt>
                <c:pt idx="89">
                  <c:v>92.722499999999997</c:v>
                </c:pt>
                <c:pt idx="90">
                  <c:v>92.722499999999997</c:v>
                </c:pt>
                <c:pt idx="91">
                  <c:v>92.722499999999997</c:v>
                </c:pt>
                <c:pt idx="92">
                  <c:v>92.722499999999997</c:v>
                </c:pt>
                <c:pt idx="93">
                  <c:v>92.722499999999997</c:v>
                </c:pt>
                <c:pt idx="94">
                  <c:v>92.722499999999997</c:v>
                </c:pt>
                <c:pt idx="95">
                  <c:v>92.722499999999997</c:v>
                </c:pt>
                <c:pt idx="96">
                  <c:v>92.722499999999997</c:v>
                </c:pt>
                <c:pt idx="97">
                  <c:v>92.722499999999997</c:v>
                </c:pt>
                <c:pt idx="98">
                  <c:v>92.722499999999997</c:v>
                </c:pt>
                <c:pt idx="99">
                  <c:v>92.722499999999997</c:v>
                </c:pt>
                <c:pt idx="100">
                  <c:v>92.722499999999997</c:v>
                </c:pt>
                <c:pt idx="101">
                  <c:v>92.722499999999997</c:v>
                </c:pt>
                <c:pt idx="102">
                  <c:v>92.722499999999997</c:v>
                </c:pt>
                <c:pt idx="103">
                  <c:v>92.570000000000007</c:v>
                </c:pt>
                <c:pt idx="104">
                  <c:v>92.570000000000007</c:v>
                </c:pt>
                <c:pt idx="105">
                  <c:v>92.570000000000007</c:v>
                </c:pt>
                <c:pt idx="106">
                  <c:v>92.570000000000007</c:v>
                </c:pt>
                <c:pt idx="107">
                  <c:v>92.570000000000007</c:v>
                </c:pt>
                <c:pt idx="108">
                  <c:v>92.570000000000007</c:v>
                </c:pt>
                <c:pt idx="109">
                  <c:v>92.570000000000007</c:v>
                </c:pt>
                <c:pt idx="110">
                  <c:v>92.570000000000007</c:v>
                </c:pt>
                <c:pt idx="111">
                  <c:v>92.570000000000007</c:v>
                </c:pt>
                <c:pt idx="112">
                  <c:v>92.570000000000007</c:v>
                </c:pt>
                <c:pt idx="113">
                  <c:v>92.570000000000007</c:v>
                </c:pt>
                <c:pt idx="114">
                  <c:v>92.570000000000007</c:v>
                </c:pt>
                <c:pt idx="115">
                  <c:v>92.570000000000007</c:v>
                </c:pt>
                <c:pt idx="116">
                  <c:v>92.570000000000007</c:v>
                </c:pt>
                <c:pt idx="117">
                  <c:v>92.570000000000007</c:v>
                </c:pt>
                <c:pt idx="118">
                  <c:v>92.570000000000007</c:v>
                </c:pt>
                <c:pt idx="119">
                  <c:v>92.570000000000007</c:v>
                </c:pt>
                <c:pt idx="120">
                  <c:v>92.570000000000007</c:v>
                </c:pt>
                <c:pt idx="121">
                  <c:v>92.570000000000007</c:v>
                </c:pt>
                <c:pt idx="122">
                  <c:v>92.702500000000001</c:v>
                </c:pt>
                <c:pt idx="123">
                  <c:v>92.87</c:v>
                </c:pt>
                <c:pt idx="124">
                  <c:v>93.16</c:v>
                </c:pt>
                <c:pt idx="125">
                  <c:v>93.359999999999985</c:v>
                </c:pt>
                <c:pt idx="126">
                  <c:v>93.359999999999985</c:v>
                </c:pt>
                <c:pt idx="127">
                  <c:v>93.359999999999985</c:v>
                </c:pt>
                <c:pt idx="128">
                  <c:v>93.607499999999987</c:v>
                </c:pt>
                <c:pt idx="129">
                  <c:v>93.865000000000009</c:v>
                </c:pt>
                <c:pt idx="130">
                  <c:v>94.102499999999992</c:v>
                </c:pt>
                <c:pt idx="131">
                  <c:v>94.102499999999992</c:v>
                </c:pt>
                <c:pt idx="132">
                  <c:v>94.38000000000001</c:v>
                </c:pt>
                <c:pt idx="133">
                  <c:v>94.38000000000001</c:v>
                </c:pt>
                <c:pt idx="134">
                  <c:v>94.61</c:v>
                </c:pt>
                <c:pt idx="135">
                  <c:v>94.61</c:v>
                </c:pt>
                <c:pt idx="136">
                  <c:v>94.867500000000007</c:v>
                </c:pt>
                <c:pt idx="137">
                  <c:v>94.867500000000007</c:v>
                </c:pt>
                <c:pt idx="138">
                  <c:v>94.867500000000007</c:v>
                </c:pt>
                <c:pt idx="139">
                  <c:v>95.045000000000002</c:v>
                </c:pt>
                <c:pt idx="140">
                  <c:v>95.045000000000002</c:v>
                </c:pt>
                <c:pt idx="141">
                  <c:v>95.207499999999996</c:v>
                </c:pt>
                <c:pt idx="142">
                  <c:v>95.207499999999996</c:v>
                </c:pt>
                <c:pt idx="143">
                  <c:v>95.424999999999997</c:v>
                </c:pt>
                <c:pt idx="144">
                  <c:v>95.424999999999997</c:v>
                </c:pt>
                <c:pt idx="145">
                  <c:v>95.655000000000001</c:v>
                </c:pt>
                <c:pt idx="146">
                  <c:v>95.655000000000001</c:v>
                </c:pt>
                <c:pt idx="147">
                  <c:v>95.902500000000003</c:v>
                </c:pt>
                <c:pt idx="148">
                  <c:v>95.902500000000003</c:v>
                </c:pt>
                <c:pt idx="149">
                  <c:v>96.177499999999995</c:v>
                </c:pt>
                <c:pt idx="150">
                  <c:v>96.424999999999997</c:v>
                </c:pt>
                <c:pt idx="151">
                  <c:v>96.424999999999997</c:v>
                </c:pt>
                <c:pt idx="152">
                  <c:v>96.424999999999997</c:v>
                </c:pt>
                <c:pt idx="153">
                  <c:v>96.682500000000005</c:v>
                </c:pt>
                <c:pt idx="154">
                  <c:v>96.682500000000005</c:v>
                </c:pt>
                <c:pt idx="155">
                  <c:v>95.692499999999995</c:v>
                </c:pt>
                <c:pt idx="156">
                  <c:v>97.204999999999984</c:v>
                </c:pt>
                <c:pt idx="157">
                  <c:v>97.204999999999984</c:v>
                </c:pt>
                <c:pt idx="158">
                  <c:v>97.444999999999993</c:v>
                </c:pt>
                <c:pt idx="159">
                  <c:v>97.444999999999993</c:v>
                </c:pt>
                <c:pt idx="160">
                  <c:v>97.72</c:v>
                </c:pt>
                <c:pt idx="161">
                  <c:v>97.972500000000011</c:v>
                </c:pt>
                <c:pt idx="162">
                  <c:v>97.972500000000011</c:v>
                </c:pt>
                <c:pt idx="163">
                  <c:v>98.254999999999995</c:v>
                </c:pt>
                <c:pt idx="164">
                  <c:v>98.254999999999995</c:v>
                </c:pt>
                <c:pt idx="165">
                  <c:v>98.492499999999993</c:v>
                </c:pt>
                <c:pt idx="166">
                  <c:v>98.492499999999993</c:v>
                </c:pt>
                <c:pt idx="167">
                  <c:v>98.747500000000002</c:v>
                </c:pt>
                <c:pt idx="168">
                  <c:v>98.747500000000002</c:v>
                </c:pt>
                <c:pt idx="169">
                  <c:v>99.025000000000006</c:v>
                </c:pt>
                <c:pt idx="170">
                  <c:v>99.025000000000006</c:v>
                </c:pt>
                <c:pt idx="171">
                  <c:v>99.289999999999992</c:v>
                </c:pt>
                <c:pt idx="172">
                  <c:v>99.289999999999992</c:v>
                </c:pt>
                <c:pt idx="173">
                  <c:v>99.539999999999992</c:v>
                </c:pt>
                <c:pt idx="174">
                  <c:v>99.539999999999992</c:v>
                </c:pt>
                <c:pt idx="175">
                  <c:v>99.872500000000002</c:v>
                </c:pt>
                <c:pt idx="176">
                  <c:v>100.20325</c:v>
                </c:pt>
                <c:pt idx="177">
                  <c:v>100.20325</c:v>
                </c:pt>
                <c:pt idx="178">
                  <c:v>100.53749999999999</c:v>
                </c:pt>
                <c:pt idx="179">
                  <c:v>100.53749999999999</c:v>
                </c:pt>
                <c:pt idx="180">
                  <c:v>100.53749999999999</c:v>
                </c:pt>
                <c:pt idx="181">
                  <c:v>100.8925</c:v>
                </c:pt>
                <c:pt idx="182">
                  <c:v>100.8925</c:v>
                </c:pt>
                <c:pt idx="183">
                  <c:v>101.24499999999999</c:v>
                </c:pt>
                <c:pt idx="184">
                  <c:v>101.5925</c:v>
                </c:pt>
                <c:pt idx="185">
                  <c:v>101.5925</c:v>
                </c:pt>
                <c:pt idx="186">
                  <c:v>101.9375</c:v>
                </c:pt>
                <c:pt idx="187">
                  <c:v>102.285</c:v>
                </c:pt>
                <c:pt idx="188">
                  <c:v>102.285</c:v>
                </c:pt>
                <c:pt idx="189">
                  <c:v>102.63</c:v>
                </c:pt>
                <c:pt idx="190">
                  <c:v>102.63</c:v>
                </c:pt>
                <c:pt idx="191">
                  <c:v>102.91499999999999</c:v>
                </c:pt>
                <c:pt idx="192">
                  <c:v>102.91499999999999</c:v>
                </c:pt>
                <c:pt idx="193">
                  <c:v>102.91499999999999</c:v>
                </c:pt>
                <c:pt idx="194">
                  <c:v>103.2625</c:v>
                </c:pt>
                <c:pt idx="195">
                  <c:v>103.2625</c:v>
                </c:pt>
                <c:pt idx="196">
                  <c:v>103.56</c:v>
                </c:pt>
                <c:pt idx="197">
                  <c:v>103.56</c:v>
                </c:pt>
                <c:pt idx="198">
                  <c:v>103.56</c:v>
                </c:pt>
                <c:pt idx="199">
                  <c:v>103.56</c:v>
                </c:pt>
                <c:pt idx="200">
                  <c:v>103.56</c:v>
                </c:pt>
                <c:pt idx="201">
                  <c:v>103.56</c:v>
                </c:pt>
                <c:pt idx="202">
                  <c:v>103.56</c:v>
                </c:pt>
                <c:pt idx="203">
                  <c:v>103.56</c:v>
                </c:pt>
                <c:pt idx="204">
                  <c:v>103.56</c:v>
                </c:pt>
                <c:pt idx="205">
                  <c:v>103.56</c:v>
                </c:pt>
                <c:pt idx="206">
                  <c:v>103.56</c:v>
                </c:pt>
                <c:pt idx="207">
                  <c:v>103.56</c:v>
                </c:pt>
                <c:pt idx="208">
                  <c:v>103.56</c:v>
                </c:pt>
                <c:pt idx="209">
                  <c:v>103.56</c:v>
                </c:pt>
                <c:pt idx="210">
                  <c:v>103.56</c:v>
                </c:pt>
                <c:pt idx="211">
                  <c:v>103.56</c:v>
                </c:pt>
                <c:pt idx="212">
                  <c:v>103.56</c:v>
                </c:pt>
                <c:pt idx="213">
                  <c:v>103.56</c:v>
                </c:pt>
                <c:pt idx="214">
                  <c:v>103.56</c:v>
                </c:pt>
                <c:pt idx="215">
                  <c:v>103.56</c:v>
                </c:pt>
                <c:pt idx="216">
                  <c:v>103.56</c:v>
                </c:pt>
                <c:pt idx="217">
                  <c:v>103.56</c:v>
                </c:pt>
                <c:pt idx="218">
                  <c:v>103.56</c:v>
                </c:pt>
                <c:pt idx="219">
                  <c:v>103.56</c:v>
                </c:pt>
                <c:pt idx="220">
                  <c:v>103.56</c:v>
                </c:pt>
                <c:pt idx="221">
                  <c:v>103.56</c:v>
                </c:pt>
                <c:pt idx="222">
                  <c:v>103.56</c:v>
                </c:pt>
                <c:pt idx="223">
                  <c:v>103.56</c:v>
                </c:pt>
                <c:pt idx="224">
                  <c:v>102.80499999999999</c:v>
                </c:pt>
                <c:pt idx="225">
                  <c:v>102.80499999999999</c:v>
                </c:pt>
                <c:pt idx="226">
                  <c:v>102.80499999999999</c:v>
                </c:pt>
                <c:pt idx="227">
                  <c:v>102.80499999999999</c:v>
                </c:pt>
                <c:pt idx="228">
                  <c:v>102.80499999999999</c:v>
                </c:pt>
                <c:pt idx="229">
                  <c:v>102.80499999999999</c:v>
                </c:pt>
                <c:pt idx="230">
                  <c:v>102.80499999999999</c:v>
                </c:pt>
                <c:pt idx="231">
                  <c:v>102.80499999999999</c:v>
                </c:pt>
                <c:pt idx="232">
                  <c:v>102.6375</c:v>
                </c:pt>
                <c:pt idx="233">
                  <c:v>102.6375</c:v>
                </c:pt>
                <c:pt idx="234">
                  <c:v>102.50749999999999</c:v>
                </c:pt>
                <c:pt idx="235">
                  <c:v>102.50749999999999</c:v>
                </c:pt>
                <c:pt idx="236">
                  <c:v>102.50749999999999</c:v>
                </c:pt>
                <c:pt idx="237">
                  <c:v>102.50749999999999</c:v>
                </c:pt>
                <c:pt idx="238">
                  <c:v>102.50749999999999</c:v>
                </c:pt>
                <c:pt idx="239">
                  <c:v>102.50749999999999</c:v>
                </c:pt>
                <c:pt idx="240">
                  <c:v>102.50749999999999</c:v>
                </c:pt>
                <c:pt idx="241">
                  <c:v>102.50749999999999</c:v>
                </c:pt>
                <c:pt idx="242">
                  <c:v>102.38249999999999</c:v>
                </c:pt>
                <c:pt idx="243">
                  <c:v>102.38249999999999</c:v>
                </c:pt>
                <c:pt idx="244">
                  <c:v>102.38249999999999</c:v>
                </c:pt>
                <c:pt idx="245">
                  <c:v>102.38249999999999</c:v>
                </c:pt>
                <c:pt idx="246">
                  <c:v>102.25749999999999</c:v>
                </c:pt>
                <c:pt idx="247">
                  <c:v>102.25749999999999</c:v>
                </c:pt>
                <c:pt idx="248">
                  <c:v>102.25749999999999</c:v>
                </c:pt>
                <c:pt idx="249">
                  <c:v>102.25749999999999</c:v>
                </c:pt>
                <c:pt idx="250">
                  <c:v>102.25749999999999</c:v>
                </c:pt>
                <c:pt idx="251">
                  <c:v>102.25749999999999</c:v>
                </c:pt>
                <c:pt idx="252">
                  <c:v>102.25749999999999</c:v>
                </c:pt>
                <c:pt idx="253">
                  <c:v>102.25749999999999</c:v>
                </c:pt>
                <c:pt idx="254">
                  <c:v>102.25749999999999</c:v>
                </c:pt>
                <c:pt idx="255">
                  <c:v>102.25749999999999</c:v>
                </c:pt>
                <c:pt idx="256">
                  <c:v>102.25749999999999</c:v>
                </c:pt>
                <c:pt idx="257">
                  <c:v>102.25749999999999</c:v>
                </c:pt>
                <c:pt idx="258">
                  <c:v>102.25749999999999</c:v>
                </c:pt>
                <c:pt idx="259">
                  <c:v>102.25749999999999</c:v>
                </c:pt>
                <c:pt idx="260">
                  <c:v>102.25749999999999</c:v>
                </c:pt>
                <c:pt idx="261">
                  <c:v>102.25749999999999</c:v>
                </c:pt>
                <c:pt idx="262">
                  <c:v>102.25749999999999</c:v>
                </c:pt>
                <c:pt idx="263">
                  <c:v>102.25749999999999</c:v>
                </c:pt>
                <c:pt idx="264">
                  <c:v>102.25749999999999</c:v>
                </c:pt>
                <c:pt idx="265">
                  <c:v>102.25749999999999</c:v>
                </c:pt>
                <c:pt idx="266">
                  <c:v>102.25749999999999</c:v>
                </c:pt>
                <c:pt idx="267">
                  <c:v>102.25749999999999</c:v>
                </c:pt>
                <c:pt idx="268">
                  <c:v>102.25749999999999</c:v>
                </c:pt>
                <c:pt idx="269">
                  <c:v>102.47</c:v>
                </c:pt>
                <c:pt idx="270">
                  <c:v>102.47</c:v>
                </c:pt>
                <c:pt idx="271">
                  <c:v>102.72</c:v>
                </c:pt>
                <c:pt idx="272">
                  <c:v>102.9725</c:v>
                </c:pt>
                <c:pt idx="273">
                  <c:v>103.22499999999999</c:v>
                </c:pt>
                <c:pt idx="274">
                  <c:v>103.47499999999999</c:v>
                </c:pt>
                <c:pt idx="275">
                  <c:v>103.47499999999999</c:v>
                </c:pt>
                <c:pt idx="276">
                  <c:v>103.72500000000001</c:v>
                </c:pt>
                <c:pt idx="277">
                  <c:v>104.00999999999999</c:v>
                </c:pt>
                <c:pt idx="278">
                  <c:v>104.295</c:v>
                </c:pt>
                <c:pt idx="279">
                  <c:v>104.58000000000001</c:v>
                </c:pt>
                <c:pt idx="280">
                  <c:v>104.86499999999999</c:v>
                </c:pt>
                <c:pt idx="281">
                  <c:v>105.14749999999999</c:v>
                </c:pt>
                <c:pt idx="282">
                  <c:v>105.4325</c:v>
                </c:pt>
                <c:pt idx="283">
                  <c:v>105.4325</c:v>
                </c:pt>
                <c:pt idx="284">
                  <c:v>105.4325</c:v>
                </c:pt>
                <c:pt idx="285">
                  <c:v>105.7675</c:v>
                </c:pt>
                <c:pt idx="286">
                  <c:v>106.09825000000001</c:v>
                </c:pt>
                <c:pt idx="287">
                  <c:v>106.43</c:v>
                </c:pt>
                <c:pt idx="288">
                  <c:v>106.7625</c:v>
                </c:pt>
                <c:pt idx="289">
                  <c:v>106.7625</c:v>
                </c:pt>
                <c:pt idx="290">
                  <c:v>106.7625</c:v>
                </c:pt>
                <c:pt idx="291">
                  <c:v>107.095</c:v>
                </c:pt>
                <c:pt idx="292">
                  <c:v>107.35000000000001</c:v>
                </c:pt>
                <c:pt idx="293">
                  <c:v>107.75750000000001</c:v>
                </c:pt>
                <c:pt idx="294">
                  <c:v>108.09</c:v>
                </c:pt>
                <c:pt idx="295">
                  <c:v>108.42</c:v>
                </c:pt>
                <c:pt idx="296">
                  <c:v>108.42</c:v>
                </c:pt>
                <c:pt idx="297">
                  <c:v>108.42</c:v>
                </c:pt>
                <c:pt idx="298">
                  <c:v>108.755</c:v>
                </c:pt>
                <c:pt idx="299">
                  <c:v>109.08500000000001</c:v>
                </c:pt>
                <c:pt idx="300">
                  <c:v>109.41500000000001</c:v>
                </c:pt>
                <c:pt idx="301">
                  <c:v>109.75</c:v>
                </c:pt>
                <c:pt idx="302">
                  <c:v>110.08000000000001</c:v>
                </c:pt>
                <c:pt idx="303">
                  <c:v>110.42249999999999</c:v>
                </c:pt>
                <c:pt idx="304">
                  <c:v>110.75999999999999</c:v>
                </c:pt>
                <c:pt idx="305">
                  <c:v>110.75999999999999</c:v>
                </c:pt>
                <c:pt idx="306">
                  <c:v>105.00500000000001</c:v>
                </c:pt>
                <c:pt idx="307">
                  <c:v>105.00500000000001</c:v>
                </c:pt>
                <c:pt idx="308">
                  <c:v>105.00500000000001</c:v>
                </c:pt>
                <c:pt idx="309">
                  <c:v>105.00500000000001</c:v>
                </c:pt>
                <c:pt idx="310">
                  <c:v>105.00500000000001</c:v>
                </c:pt>
                <c:pt idx="311">
                  <c:v>105.00500000000001</c:v>
                </c:pt>
                <c:pt idx="312">
                  <c:v>105.00500000000001</c:v>
                </c:pt>
                <c:pt idx="313">
                  <c:v>105.00500000000001</c:v>
                </c:pt>
                <c:pt idx="314">
                  <c:v>105.00500000000001</c:v>
                </c:pt>
                <c:pt idx="315">
                  <c:v>105.00500000000001</c:v>
                </c:pt>
                <c:pt idx="316">
                  <c:v>105.00500000000001</c:v>
                </c:pt>
                <c:pt idx="317">
                  <c:v>105.00500000000001</c:v>
                </c:pt>
                <c:pt idx="318">
                  <c:v>105.00500000000001</c:v>
                </c:pt>
                <c:pt idx="319">
                  <c:v>105.00500000000001</c:v>
                </c:pt>
                <c:pt idx="320">
                  <c:v>105.00500000000001</c:v>
                </c:pt>
                <c:pt idx="321">
                  <c:v>105.00500000000001</c:v>
                </c:pt>
                <c:pt idx="322">
                  <c:v>105.00500000000001</c:v>
                </c:pt>
                <c:pt idx="323">
                  <c:v>105.00500000000001</c:v>
                </c:pt>
                <c:pt idx="324">
                  <c:v>105.00500000000001</c:v>
                </c:pt>
                <c:pt idx="325">
                  <c:v>105.00500000000001</c:v>
                </c:pt>
                <c:pt idx="326">
                  <c:v>105.00500000000001</c:v>
                </c:pt>
                <c:pt idx="327">
                  <c:v>105.00500000000001</c:v>
                </c:pt>
                <c:pt idx="328">
                  <c:v>105.00500000000001</c:v>
                </c:pt>
                <c:pt idx="329">
                  <c:v>105.00500000000001</c:v>
                </c:pt>
                <c:pt idx="330">
                  <c:v>105.00500000000001</c:v>
                </c:pt>
                <c:pt idx="331">
                  <c:v>105.00500000000001</c:v>
                </c:pt>
                <c:pt idx="332">
                  <c:v>105.00500000000001</c:v>
                </c:pt>
                <c:pt idx="333">
                  <c:v>105.00500000000001</c:v>
                </c:pt>
                <c:pt idx="334">
                  <c:v>102.7975</c:v>
                </c:pt>
                <c:pt idx="335">
                  <c:v>102.7975</c:v>
                </c:pt>
                <c:pt idx="336">
                  <c:v>102.7975</c:v>
                </c:pt>
                <c:pt idx="337">
                  <c:v>102.7975</c:v>
                </c:pt>
                <c:pt idx="338">
                  <c:v>102.7975</c:v>
                </c:pt>
                <c:pt idx="339">
                  <c:v>102.7975</c:v>
                </c:pt>
                <c:pt idx="340">
                  <c:v>102.7975</c:v>
                </c:pt>
                <c:pt idx="341">
                  <c:v>102.7975</c:v>
                </c:pt>
                <c:pt idx="342">
                  <c:v>102.7975</c:v>
                </c:pt>
                <c:pt idx="343">
                  <c:v>102.7975</c:v>
                </c:pt>
                <c:pt idx="344">
                  <c:v>102.7975</c:v>
                </c:pt>
                <c:pt idx="345">
                  <c:v>102.7975</c:v>
                </c:pt>
                <c:pt idx="346">
                  <c:v>102.7975</c:v>
                </c:pt>
                <c:pt idx="347">
                  <c:v>102.7975</c:v>
                </c:pt>
                <c:pt idx="348">
                  <c:v>102.7975</c:v>
                </c:pt>
                <c:pt idx="349">
                  <c:v>102.7975</c:v>
                </c:pt>
                <c:pt idx="350">
                  <c:v>102.7975</c:v>
                </c:pt>
                <c:pt idx="351">
                  <c:v>102.7975</c:v>
                </c:pt>
                <c:pt idx="352">
                  <c:v>102.7975</c:v>
                </c:pt>
                <c:pt idx="353">
                  <c:v>102.7975</c:v>
                </c:pt>
                <c:pt idx="354">
                  <c:v>102.7975</c:v>
                </c:pt>
                <c:pt idx="355">
                  <c:v>102.7975</c:v>
                </c:pt>
                <c:pt idx="356">
                  <c:v>102.7975</c:v>
                </c:pt>
                <c:pt idx="357">
                  <c:v>102.7975</c:v>
                </c:pt>
                <c:pt idx="358">
                  <c:v>102.7975</c:v>
                </c:pt>
                <c:pt idx="359">
                  <c:v>102.7975</c:v>
                </c:pt>
                <c:pt idx="360">
                  <c:v>102.7975</c:v>
                </c:pt>
                <c:pt idx="361">
                  <c:v>102.7975</c:v>
                </c:pt>
                <c:pt idx="362">
                  <c:v>102.7975</c:v>
                </c:pt>
                <c:pt idx="363">
                  <c:v>102.7975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6-4314-A79F-0C9A568CFA29}"/>
            </c:ext>
          </c:extLst>
        </c:ser>
        <c:ser>
          <c:idx val="0"/>
          <c:order val="1"/>
          <c:tx>
            <c:strRef>
              <c:f>'Time Series(5 period)'!$F$1</c:f>
              <c:strCache>
                <c:ptCount val="1"/>
                <c:pt idx="0">
                  <c:v>MA (c)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('Time Series(5 period)'!$D$1:$D$366,'Time Series(5 period)'!$B$1:$B$366)</c15:sqref>
                  </c15:fullRef>
                </c:ext>
              </c:extLst>
              <c:f>('Time Series(5 period)'!$D$2:$D$366,'Time Series(5 period)'!$B$1:$B$366)</c:f>
              <c:strCache>
                <c:ptCount val="701"/>
                <c:pt idx="0">
                  <c:v>01-01-21</c:v>
                </c:pt>
                <c:pt idx="1">
                  <c:v>01-02-21</c:v>
                </c:pt>
                <c:pt idx="2">
                  <c:v>01-03-21</c:v>
                </c:pt>
                <c:pt idx="3">
                  <c:v>01-04-21</c:v>
                </c:pt>
                <c:pt idx="4">
                  <c:v>01-05-21</c:v>
                </c:pt>
                <c:pt idx="5">
                  <c:v>01-06-21</c:v>
                </c:pt>
                <c:pt idx="6">
                  <c:v>01-07-21</c:v>
                </c:pt>
                <c:pt idx="7">
                  <c:v>01-08-21</c:v>
                </c:pt>
                <c:pt idx="8">
                  <c:v>01-09-21</c:v>
                </c:pt>
                <c:pt idx="9">
                  <c:v>01-10-21</c:v>
                </c:pt>
                <c:pt idx="10">
                  <c:v>01-11-21</c:v>
                </c:pt>
                <c:pt idx="11">
                  <c:v>01-12-21</c:v>
                </c:pt>
                <c:pt idx="12">
                  <c:v>01-13-21</c:v>
                </c:pt>
                <c:pt idx="13">
                  <c:v>01-14-21</c:v>
                </c:pt>
                <c:pt idx="14">
                  <c:v>01-15-21</c:v>
                </c:pt>
                <c:pt idx="15">
                  <c:v>01-16-21</c:v>
                </c:pt>
                <c:pt idx="16">
                  <c:v>01-17-21</c:v>
                </c:pt>
                <c:pt idx="17">
                  <c:v>01-18-21</c:v>
                </c:pt>
                <c:pt idx="18">
                  <c:v>01-19-21</c:v>
                </c:pt>
                <c:pt idx="19">
                  <c:v>01-20-21</c:v>
                </c:pt>
                <c:pt idx="20">
                  <c:v>01-21-21</c:v>
                </c:pt>
                <c:pt idx="21">
                  <c:v>01-22-21</c:v>
                </c:pt>
                <c:pt idx="22">
                  <c:v>01-23-21</c:v>
                </c:pt>
                <c:pt idx="23">
                  <c:v>01-24-21</c:v>
                </c:pt>
                <c:pt idx="24">
                  <c:v>01-25-21</c:v>
                </c:pt>
                <c:pt idx="25">
                  <c:v>01-26-21</c:v>
                </c:pt>
                <c:pt idx="26">
                  <c:v>01-27-21</c:v>
                </c:pt>
                <c:pt idx="27">
                  <c:v>01-28-21</c:v>
                </c:pt>
                <c:pt idx="28">
                  <c:v>01-29-21</c:v>
                </c:pt>
                <c:pt idx="29">
                  <c:v>01-30-21</c:v>
                </c:pt>
                <c:pt idx="30">
                  <c:v>01-31-21</c:v>
                </c:pt>
                <c:pt idx="31">
                  <c:v>02-01-21</c:v>
                </c:pt>
                <c:pt idx="32">
                  <c:v>02-02-21</c:v>
                </c:pt>
                <c:pt idx="33">
                  <c:v>02-03-21</c:v>
                </c:pt>
                <c:pt idx="34">
                  <c:v>02-04-21</c:v>
                </c:pt>
                <c:pt idx="35">
                  <c:v>02-05-21</c:v>
                </c:pt>
                <c:pt idx="36">
                  <c:v>02-06-21</c:v>
                </c:pt>
                <c:pt idx="37">
                  <c:v>02-07-21</c:v>
                </c:pt>
                <c:pt idx="38">
                  <c:v>02-08-21</c:v>
                </c:pt>
                <c:pt idx="39">
                  <c:v>02-09-21</c:v>
                </c:pt>
                <c:pt idx="40">
                  <c:v>02-10-21</c:v>
                </c:pt>
                <c:pt idx="41">
                  <c:v>02-11-21</c:v>
                </c:pt>
                <c:pt idx="42">
                  <c:v>02-12-21</c:v>
                </c:pt>
                <c:pt idx="43">
                  <c:v>02-13-21</c:v>
                </c:pt>
                <c:pt idx="44">
                  <c:v>02-14-21</c:v>
                </c:pt>
                <c:pt idx="45">
                  <c:v>02-15-21</c:v>
                </c:pt>
                <c:pt idx="46">
                  <c:v>02-16-21</c:v>
                </c:pt>
                <c:pt idx="47">
                  <c:v>02-17-21</c:v>
                </c:pt>
                <c:pt idx="48">
                  <c:v>02-18-21</c:v>
                </c:pt>
                <c:pt idx="49">
                  <c:v>02-19-21</c:v>
                </c:pt>
                <c:pt idx="50">
                  <c:v>02-20-21</c:v>
                </c:pt>
                <c:pt idx="51">
                  <c:v>02-21-21</c:v>
                </c:pt>
                <c:pt idx="52">
                  <c:v>02-22-21</c:v>
                </c:pt>
                <c:pt idx="53">
                  <c:v>02-23-21</c:v>
                </c:pt>
                <c:pt idx="54">
                  <c:v>02-24-21</c:v>
                </c:pt>
                <c:pt idx="55">
                  <c:v>02-25-21</c:v>
                </c:pt>
                <c:pt idx="56">
                  <c:v>02-26-21</c:v>
                </c:pt>
                <c:pt idx="57">
                  <c:v>02-27-21</c:v>
                </c:pt>
                <c:pt idx="58">
                  <c:v>02-28-21</c:v>
                </c:pt>
                <c:pt idx="59">
                  <c:v>03-01-21</c:v>
                </c:pt>
                <c:pt idx="60">
                  <c:v>03-02-21</c:v>
                </c:pt>
                <c:pt idx="61">
                  <c:v>03-03-21</c:v>
                </c:pt>
                <c:pt idx="62">
                  <c:v>03-04-21</c:v>
                </c:pt>
                <c:pt idx="63">
                  <c:v>03-05-21</c:v>
                </c:pt>
                <c:pt idx="64">
                  <c:v>03-06-21</c:v>
                </c:pt>
                <c:pt idx="65">
                  <c:v>03-07-21</c:v>
                </c:pt>
                <c:pt idx="66">
                  <c:v>03-08-21</c:v>
                </c:pt>
                <c:pt idx="67">
                  <c:v>03-09-21</c:v>
                </c:pt>
                <c:pt idx="68">
                  <c:v>03-10-21</c:v>
                </c:pt>
                <c:pt idx="69">
                  <c:v>03-11-21</c:v>
                </c:pt>
                <c:pt idx="70">
                  <c:v>03-12-21</c:v>
                </c:pt>
                <c:pt idx="71">
                  <c:v>03-13-21</c:v>
                </c:pt>
                <c:pt idx="72">
                  <c:v>03-14-21</c:v>
                </c:pt>
                <c:pt idx="73">
                  <c:v>03-15-21</c:v>
                </c:pt>
                <c:pt idx="74">
                  <c:v>03-16-21</c:v>
                </c:pt>
                <c:pt idx="75">
                  <c:v>03-17-21</c:v>
                </c:pt>
                <c:pt idx="76">
                  <c:v>03-18-21</c:v>
                </c:pt>
                <c:pt idx="77">
                  <c:v>03-19-21</c:v>
                </c:pt>
                <c:pt idx="78">
                  <c:v>03-20-21</c:v>
                </c:pt>
                <c:pt idx="79">
                  <c:v>03-21-21</c:v>
                </c:pt>
                <c:pt idx="80">
                  <c:v>03-22-21</c:v>
                </c:pt>
                <c:pt idx="81">
                  <c:v>03-23-21</c:v>
                </c:pt>
                <c:pt idx="82">
                  <c:v>03-24-21</c:v>
                </c:pt>
                <c:pt idx="83">
                  <c:v>03-25-21</c:v>
                </c:pt>
                <c:pt idx="84">
                  <c:v>03-26-21</c:v>
                </c:pt>
                <c:pt idx="85">
                  <c:v>03-27-21</c:v>
                </c:pt>
                <c:pt idx="86">
                  <c:v>03-28-21</c:v>
                </c:pt>
                <c:pt idx="87">
                  <c:v>03-29-21</c:v>
                </c:pt>
                <c:pt idx="88">
                  <c:v>03-30-21</c:v>
                </c:pt>
                <c:pt idx="89">
                  <c:v>03-31-21</c:v>
                </c:pt>
                <c:pt idx="90">
                  <c:v>04-01-21</c:v>
                </c:pt>
                <c:pt idx="91">
                  <c:v>04-02-21</c:v>
                </c:pt>
                <c:pt idx="92">
                  <c:v>04-03-21</c:v>
                </c:pt>
                <c:pt idx="93">
                  <c:v>04-04-21</c:v>
                </c:pt>
                <c:pt idx="94">
                  <c:v>04-05-21</c:v>
                </c:pt>
                <c:pt idx="95">
                  <c:v>04-06-21</c:v>
                </c:pt>
                <c:pt idx="96">
                  <c:v>04-07-21</c:v>
                </c:pt>
                <c:pt idx="97">
                  <c:v>04-08-21</c:v>
                </c:pt>
                <c:pt idx="98">
                  <c:v>04-09-21</c:v>
                </c:pt>
                <c:pt idx="99">
                  <c:v>04-10-21</c:v>
                </c:pt>
                <c:pt idx="100">
                  <c:v>04-11-21</c:v>
                </c:pt>
                <c:pt idx="101">
                  <c:v>04-12-21</c:v>
                </c:pt>
                <c:pt idx="102">
                  <c:v>04-13-21</c:v>
                </c:pt>
                <c:pt idx="103">
                  <c:v>04-14-21</c:v>
                </c:pt>
                <c:pt idx="104">
                  <c:v>04-15-21</c:v>
                </c:pt>
                <c:pt idx="105">
                  <c:v>04-16-21</c:v>
                </c:pt>
                <c:pt idx="106">
                  <c:v>04-17-21</c:v>
                </c:pt>
                <c:pt idx="107">
                  <c:v>04-18-21</c:v>
                </c:pt>
                <c:pt idx="108">
                  <c:v>04-19-21</c:v>
                </c:pt>
                <c:pt idx="109">
                  <c:v>04-20-21</c:v>
                </c:pt>
                <c:pt idx="110">
                  <c:v>04-21-21</c:v>
                </c:pt>
                <c:pt idx="111">
                  <c:v>04-22-21</c:v>
                </c:pt>
                <c:pt idx="112">
                  <c:v>04-23-21</c:v>
                </c:pt>
                <c:pt idx="113">
                  <c:v>04-24-21</c:v>
                </c:pt>
                <c:pt idx="114">
                  <c:v>04-25-21</c:v>
                </c:pt>
                <c:pt idx="115">
                  <c:v>04-26-21</c:v>
                </c:pt>
                <c:pt idx="116">
                  <c:v>04-27-21</c:v>
                </c:pt>
                <c:pt idx="117">
                  <c:v>04-28-21</c:v>
                </c:pt>
                <c:pt idx="118">
                  <c:v>04-29-21</c:v>
                </c:pt>
                <c:pt idx="119">
                  <c:v>04-30-21</c:v>
                </c:pt>
                <c:pt idx="120">
                  <c:v>05-01-21</c:v>
                </c:pt>
                <c:pt idx="121">
                  <c:v>05-02-21</c:v>
                </c:pt>
                <c:pt idx="122">
                  <c:v>05-03-21</c:v>
                </c:pt>
                <c:pt idx="123">
                  <c:v>05-04-21</c:v>
                </c:pt>
                <c:pt idx="124">
                  <c:v>05-05-21</c:v>
                </c:pt>
                <c:pt idx="125">
                  <c:v>05-06-21</c:v>
                </c:pt>
                <c:pt idx="126">
                  <c:v>05-07-21</c:v>
                </c:pt>
                <c:pt idx="127">
                  <c:v>05-08-21</c:v>
                </c:pt>
                <c:pt idx="128">
                  <c:v>05-09-21</c:v>
                </c:pt>
                <c:pt idx="129">
                  <c:v>05-10-21</c:v>
                </c:pt>
                <c:pt idx="130">
                  <c:v>05-11-21</c:v>
                </c:pt>
                <c:pt idx="131">
                  <c:v>05-12-21</c:v>
                </c:pt>
                <c:pt idx="132">
                  <c:v>05-13-21</c:v>
                </c:pt>
                <c:pt idx="133">
                  <c:v>05-14-21</c:v>
                </c:pt>
                <c:pt idx="134">
                  <c:v>05-15-21</c:v>
                </c:pt>
                <c:pt idx="135">
                  <c:v>05-16-21</c:v>
                </c:pt>
                <c:pt idx="136">
                  <c:v>05-17-21</c:v>
                </c:pt>
                <c:pt idx="137">
                  <c:v>05-18-21</c:v>
                </c:pt>
                <c:pt idx="138">
                  <c:v>05-19-21</c:v>
                </c:pt>
                <c:pt idx="139">
                  <c:v>05-20-21</c:v>
                </c:pt>
                <c:pt idx="140">
                  <c:v>05-21-21</c:v>
                </c:pt>
                <c:pt idx="141">
                  <c:v>05-22-21</c:v>
                </c:pt>
                <c:pt idx="142">
                  <c:v>05-23-21</c:v>
                </c:pt>
                <c:pt idx="143">
                  <c:v>05-24-21</c:v>
                </c:pt>
                <c:pt idx="144">
                  <c:v>05-25-21</c:v>
                </c:pt>
                <c:pt idx="145">
                  <c:v>05-26-21</c:v>
                </c:pt>
                <c:pt idx="146">
                  <c:v>05-27-21</c:v>
                </c:pt>
                <c:pt idx="147">
                  <c:v>05-28-21</c:v>
                </c:pt>
                <c:pt idx="148">
                  <c:v>05-29-21</c:v>
                </c:pt>
                <c:pt idx="149">
                  <c:v>05-30-21</c:v>
                </c:pt>
                <c:pt idx="150">
                  <c:v>05-31-21</c:v>
                </c:pt>
                <c:pt idx="151">
                  <c:v>06-01-21</c:v>
                </c:pt>
                <c:pt idx="152">
                  <c:v>06-02-21</c:v>
                </c:pt>
                <c:pt idx="153">
                  <c:v>06-03-21</c:v>
                </c:pt>
                <c:pt idx="154">
                  <c:v>06-04-21</c:v>
                </c:pt>
                <c:pt idx="155">
                  <c:v>06-05-21</c:v>
                </c:pt>
                <c:pt idx="156">
                  <c:v>06-06-21</c:v>
                </c:pt>
                <c:pt idx="157">
                  <c:v>06-07-21</c:v>
                </c:pt>
                <c:pt idx="158">
                  <c:v>06-08-21</c:v>
                </c:pt>
                <c:pt idx="159">
                  <c:v>06-09-21</c:v>
                </c:pt>
                <c:pt idx="160">
                  <c:v>06-10-21</c:v>
                </c:pt>
                <c:pt idx="161">
                  <c:v>06-11-21</c:v>
                </c:pt>
                <c:pt idx="162">
                  <c:v>06-12-21</c:v>
                </c:pt>
                <c:pt idx="163">
                  <c:v>06-13-21</c:v>
                </c:pt>
                <c:pt idx="164">
                  <c:v>06-14-21</c:v>
                </c:pt>
                <c:pt idx="165">
                  <c:v>06-15-21</c:v>
                </c:pt>
                <c:pt idx="166">
                  <c:v>06-16-21</c:v>
                </c:pt>
                <c:pt idx="167">
                  <c:v>06-17-21</c:v>
                </c:pt>
                <c:pt idx="168">
                  <c:v>06-18-21</c:v>
                </c:pt>
                <c:pt idx="169">
                  <c:v>06-19-21</c:v>
                </c:pt>
                <c:pt idx="170">
                  <c:v>06-20-21</c:v>
                </c:pt>
                <c:pt idx="171">
                  <c:v>06-21-21</c:v>
                </c:pt>
                <c:pt idx="172">
                  <c:v>06-22-21</c:v>
                </c:pt>
                <c:pt idx="173">
                  <c:v>06-23-21</c:v>
                </c:pt>
                <c:pt idx="174">
                  <c:v>06-24-21</c:v>
                </c:pt>
                <c:pt idx="175">
                  <c:v>06-25-21</c:v>
                </c:pt>
                <c:pt idx="176">
                  <c:v>06-26-21</c:v>
                </c:pt>
                <c:pt idx="177">
                  <c:v>06-27-21</c:v>
                </c:pt>
                <c:pt idx="178">
                  <c:v>06-28-21</c:v>
                </c:pt>
                <c:pt idx="179">
                  <c:v>06-29-21</c:v>
                </c:pt>
                <c:pt idx="180">
                  <c:v>06-30-21</c:v>
                </c:pt>
                <c:pt idx="181">
                  <c:v>07-01-21</c:v>
                </c:pt>
                <c:pt idx="182">
                  <c:v>07-02-21</c:v>
                </c:pt>
                <c:pt idx="183">
                  <c:v>07-03-21</c:v>
                </c:pt>
                <c:pt idx="184">
                  <c:v>07-04-21</c:v>
                </c:pt>
                <c:pt idx="185">
                  <c:v>07-05-21</c:v>
                </c:pt>
                <c:pt idx="186">
                  <c:v>07-06-21</c:v>
                </c:pt>
                <c:pt idx="187">
                  <c:v>07-07-21</c:v>
                </c:pt>
                <c:pt idx="188">
                  <c:v>07-08-21</c:v>
                </c:pt>
                <c:pt idx="189">
                  <c:v>07-09-21</c:v>
                </c:pt>
                <c:pt idx="190">
                  <c:v>07-10-21</c:v>
                </c:pt>
                <c:pt idx="191">
                  <c:v>07-11-21</c:v>
                </c:pt>
                <c:pt idx="192">
                  <c:v>07-12-21</c:v>
                </c:pt>
                <c:pt idx="193">
                  <c:v>07-13-21</c:v>
                </c:pt>
                <c:pt idx="194">
                  <c:v>07-14-21</c:v>
                </c:pt>
                <c:pt idx="195">
                  <c:v>07-15-21</c:v>
                </c:pt>
                <c:pt idx="196">
                  <c:v>07-16-21</c:v>
                </c:pt>
                <c:pt idx="197">
                  <c:v>07-17-21</c:v>
                </c:pt>
                <c:pt idx="198">
                  <c:v>07-18-21</c:v>
                </c:pt>
                <c:pt idx="199">
                  <c:v>07-19-21</c:v>
                </c:pt>
                <c:pt idx="200">
                  <c:v>07-20-21</c:v>
                </c:pt>
                <c:pt idx="201">
                  <c:v>07-21-21</c:v>
                </c:pt>
                <c:pt idx="202">
                  <c:v>07-22-21</c:v>
                </c:pt>
                <c:pt idx="203">
                  <c:v>07-23-21</c:v>
                </c:pt>
                <c:pt idx="204">
                  <c:v>07-24-21</c:v>
                </c:pt>
                <c:pt idx="205">
                  <c:v>07-25-21</c:v>
                </c:pt>
                <c:pt idx="206">
                  <c:v>07-26-21</c:v>
                </c:pt>
                <c:pt idx="207">
                  <c:v>07-27-21</c:v>
                </c:pt>
                <c:pt idx="208">
                  <c:v>07-28-21</c:v>
                </c:pt>
                <c:pt idx="209">
                  <c:v>07-29-21</c:v>
                </c:pt>
                <c:pt idx="210">
                  <c:v>07-30-21</c:v>
                </c:pt>
                <c:pt idx="211">
                  <c:v>07-31-21</c:v>
                </c:pt>
                <c:pt idx="212">
                  <c:v>08-01-21</c:v>
                </c:pt>
                <c:pt idx="213">
                  <c:v>08-02-21</c:v>
                </c:pt>
                <c:pt idx="214">
                  <c:v>08-03-21</c:v>
                </c:pt>
                <c:pt idx="215">
                  <c:v>08-04-21</c:v>
                </c:pt>
                <c:pt idx="216">
                  <c:v>08-05-21</c:v>
                </c:pt>
                <c:pt idx="217">
                  <c:v>08-06-21</c:v>
                </c:pt>
                <c:pt idx="218">
                  <c:v>08-07-21</c:v>
                </c:pt>
                <c:pt idx="219">
                  <c:v>08-08-21</c:v>
                </c:pt>
                <c:pt idx="220">
                  <c:v>08-09-21</c:v>
                </c:pt>
                <c:pt idx="221">
                  <c:v>08-10-21</c:v>
                </c:pt>
                <c:pt idx="222">
                  <c:v>08-11-21</c:v>
                </c:pt>
                <c:pt idx="223">
                  <c:v>08-12-21</c:v>
                </c:pt>
                <c:pt idx="224">
                  <c:v>08-13-21</c:v>
                </c:pt>
                <c:pt idx="225">
                  <c:v>08-14-21</c:v>
                </c:pt>
                <c:pt idx="226">
                  <c:v>08-15-21</c:v>
                </c:pt>
                <c:pt idx="227">
                  <c:v>08-16-21</c:v>
                </c:pt>
                <c:pt idx="228">
                  <c:v>08-17-21</c:v>
                </c:pt>
                <c:pt idx="229">
                  <c:v>08-18-21</c:v>
                </c:pt>
                <c:pt idx="230">
                  <c:v>08-19-21</c:v>
                </c:pt>
                <c:pt idx="231">
                  <c:v>08-20-21</c:v>
                </c:pt>
                <c:pt idx="232">
                  <c:v>08-21-21</c:v>
                </c:pt>
                <c:pt idx="233">
                  <c:v>08-22-21</c:v>
                </c:pt>
                <c:pt idx="234">
                  <c:v>08-23-21</c:v>
                </c:pt>
                <c:pt idx="235">
                  <c:v>08-24-21</c:v>
                </c:pt>
                <c:pt idx="236">
                  <c:v>08-25-21</c:v>
                </c:pt>
                <c:pt idx="237">
                  <c:v>08-26-21</c:v>
                </c:pt>
                <c:pt idx="238">
                  <c:v>08-27-21</c:v>
                </c:pt>
                <c:pt idx="239">
                  <c:v>08-28-21</c:v>
                </c:pt>
                <c:pt idx="240">
                  <c:v>08-29-21</c:v>
                </c:pt>
                <c:pt idx="241">
                  <c:v>08-30-21</c:v>
                </c:pt>
                <c:pt idx="242">
                  <c:v>08-31-21</c:v>
                </c:pt>
                <c:pt idx="243">
                  <c:v>09-01-21</c:v>
                </c:pt>
                <c:pt idx="244">
                  <c:v>09-02-21</c:v>
                </c:pt>
                <c:pt idx="245">
                  <c:v>09-03-21</c:v>
                </c:pt>
                <c:pt idx="246">
                  <c:v>09-04-21</c:v>
                </c:pt>
                <c:pt idx="247">
                  <c:v>09-05-21</c:v>
                </c:pt>
                <c:pt idx="248">
                  <c:v>09-06-21</c:v>
                </c:pt>
                <c:pt idx="249">
                  <c:v>09-07-21</c:v>
                </c:pt>
                <c:pt idx="250">
                  <c:v>09-08-21</c:v>
                </c:pt>
                <c:pt idx="251">
                  <c:v>09-09-21</c:v>
                </c:pt>
                <c:pt idx="252">
                  <c:v>09-10-21</c:v>
                </c:pt>
                <c:pt idx="253">
                  <c:v>09-11-21</c:v>
                </c:pt>
                <c:pt idx="254">
                  <c:v>09-12-21</c:v>
                </c:pt>
                <c:pt idx="255">
                  <c:v>09-13-21</c:v>
                </c:pt>
                <c:pt idx="256">
                  <c:v>09-14-21</c:v>
                </c:pt>
                <c:pt idx="257">
                  <c:v>09-15-21</c:v>
                </c:pt>
                <c:pt idx="258">
                  <c:v>09-16-21</c:v>
                </c:pt>
                <c:pt idx="259">
                  <c:v>09-17-21</c:v>
                </c:pt>
                <c:pt idx="260">
                  <c:v>09-18-21</c:v>
                </c:pt>
                <c:pt idx="261">
                  <c:v>09-19-21</c:v>
                </c:pt>
                <c:pt idx="262">
                  <c:v>09-20-21</c:v>
                </c:pt>
                <c:pt idx="263">
                  <c:v>09-21-21</c:v>
                </c:pt>
                <c:pt idx="264">
                  <c:v>09-22-21</c:v>
                </c:pt>
                <c:pt idx="265">
                  <c:v>09-23-21</c:v>
                </c:pt>
                <c:pt idx="266">
                  <c:v>09-24-21</c:v>
                </c:pt>
                <c:pt idx="267">
                  <c:v>09-25-21</c:v>
                </c:pt>
                <c:pt idx="268">
                  <c:v>09-26-21</c:v>
                </c:pt>
                <c:pt idx="269">
                  <c:v>09-27-21</c:v>
                </c:pt>
                <c:pt idx="270">
                  <c:v>09-28-21</c:v>
                </c:pt>
                <c:pt idx="271">
                  <c:v>09-29-21</c:v>
                </c:pt>
                <c:pt idx="272">
                  <c:v>09-30-21</c:v>
                </c:pt>
                <c:pt idx="273">
                  <c:v>10-01-21</c:v>
                </c:pt>
                <c:pt idx="274">
                  <c:v>10-02-21</c:v>
                </c:pt>
                <c:pt idx="275">
                  <c:v>10-03-21</c:v>
                </c:pt>
                <c:pt idx="276">
                  <c:v>10-04-21</c:v>
                </c:pt>
                <c:pt idx="277">
                  <c:v>10-05-21</c:v>
                </c:pt>
                <c:pt idx="278">
                  <c:v>10-06-21</c:v>
                </c:pt>
                <c:pt idx="279">
                  <c:v>10-07-21</c:v>
                </c:pt>
                <c:pt idx="280">
                  <c:v>10-08-21</c:v>
                </c:pt>
                <c:pt idx="281">
                  <c:v>10-09-21</c:v>
                </c:pt>
                <c:pt idx="282">
                  <c:v>10-10-21</c:v>
                </c:pt>
                <c:pt idx="283">
                  <c:v>10-11-21</c:v>
                </c:pt>
                <c:pt idx="284">
                  <c:v>10-12-21</c:v>
                </c:pt>
                <c:pt idx="285">
                  <c:v>10-13-21</c:v>
                </c:pt>
                <c:pt idx="286">
                  <c:v>10-14-21</c:v>
                </c:pt>
                <c:pt idx="287">
                  <c:v>10-15-21</c:v>
                </c:pt>
                <c:pt idx="288">
                  <c:v>10-16-21</c:v>
                </c:pt>
                <c:pt idx="289">
                  <c:v>10-17-21</c:v>
                </c:pt>
                <c:pt idx="290">
                  <c:v>10-18-21</c:v>
                </c:pt>
                <c:pt idx="291">
                  <c:v>10-19-21</c:v>
                </c:pt>
                <c:pt idx="292">
                  <c:v>10-20-21</c:v>
                </c:pt>
                <c:pt idx="293">
                  <c:v>10-21-21</c:v>
                </c:pt>
                <c:pt idx="294">
                  <c:v>10-22-21</c:v>
                </c:pt>
                <c:pt idx="295">
                  <c:v>10-23-21</c:v>
                </c:pt>
                <c:pt idx="296">
                  <c:v>10-24-21</c:v>
                </c:pt>
                <c:pt idx="297">
                  <c:v>10-25-21</c:v>
                </c:pt>
                <c:pt idx="298">
                  <c:v>10-26-21</c:v>
                </c:pt>
                <c:pt idx="299">
                  <c:v>10-27-21</c:v>
                </c:pt>
                <c:pt idx="300">
                  <c:v>10-28-21</c:v>
                </c:pt>
                <c:pt idx="301">
                  <c:v>10-29-21</c:v>
                </c:pt>
                <c:pt idx="302">
                  <c:v>10-30-21</c:v>
                </c:pt>
                <c:pt idx="303">
                  <c:v>10-31-21</c:v>
                </c:pt>
                <c:pt idx="304">
                  <c:v>11-01-21</c:v>
                </c:pt>
                <c:pt idx="305">
                  <c:v>11-02-21</c:v>
                </c:pt>
                <c:pt idx="306">
                  <c:v>11-03-21</c:v>
                </c:pt>
                <c:pt idx="307">
                  <c:v>11-04-21</c:v>
                </c:pt>
                <c:pt idx="308">
                  <c:v>11-05-21</c:v>
                </c:pt>
                <c:pt idx="309">
                  <c:v>11-06-21</c:v>
                </c:pt>
                <c:pt idx="310">
                  <c:v>11-07-21</c:v>
                </c:pt>
                <c:pt idx="311">
                  <c:v>11-08-21</c:v>
                </c:pt>
                <c:pt idx="312">
                  <c:v>11-09-21</c:v>
                </c:pt>
                <c:pt idx="313">
                  <c:v>11-10-21</c:v>
                </c:pt>
                <c:pt idx="314">
                  <c:v>11-11-21</c:v>
                </c:pt>
                <c:pt idx="315">
                  <c:v>11-12-21</c:v>
                </c:pt>
                <c:pt idx="316">
                  <c:v>11-13-21</c:v>
                </c:pt>
                <c:pt idx="317">
                  <c:v>11-14-21</c:v>
                </c:pt>
                <c:pt idx="318">
                  <c:v>11-15-21</c:v>
                </c:pt>
                <c:pt idx="319">
                  <c:v>11-16-21</c:v>
                </c:pt>
                <c:pt idx="320">
                  <c:v>11-17-21</c:v>
                </c:pt>
                <c:pt idx="321">
                  <c:v>11-18-21</c:v>
                </c:pt>
                <c:pt idx="322">
                  <c:v>11-19-21</c:v>
                </c:pt>
                <c:pt idx="323">
                  <c:v>11-20-21</c:v>
                </c:pt>
                <c:pt idx="324">
                  <c:v>11-21-21</c:v>
                </c:pt>
                <c:pt idx="325">
                  <c:v>11-22-21</c:v>
                </c:pt>
                <c:pt idx="326">
                  <c:v>11-23-21</c:v>
                </c:pt>
                <c:pt idx="327">
                  <c:v>11-24-21</c:v>
                </c:pt>
                <c:pt idx="328">
                  <c:v>11-25-21</c:v>
                </c:pt>
                <c:pt idx="329">
                  <c:v>11-26-21</c:v>
                </c:pt>
                <c:pt idx="330">
                  <c:v>11-27-21</c:v>
                </c:pt>
                <c:pt idx="331">
                  <c:v>11-28-21</c:v>
                </c:pt>
                <c:pt idx="332">
                  <c:v>11-29-21</c:v>
                </c:pt>
                <c:pt idx="333">
                  <c:v>11-30-21</c:v>
                </c:pt>
                <c:pt idx="334">
                  <c:v>12-01-21</c:v>
                </c:pt>
                <c:pt idx="335">
                  <c:v>12-02-21</c:v>
                </c:pt>
                <c:pt idx="336">
                  <c:v>12-03-21</c:v>
                </c:pt>
                <c:pt idx="337">
                  <c:v>12-04-21</c:v>
                </c:pt>
                <c:pt idx="338">
                  <c:v>12-05-21</c:v>
                </c:pt>
                <c:pt idx="339">
                  <c:v>12-06-21</c:v>
                </c:pt>
                <c:pt idx="340">
                  <c:v>12-07-21</c:v>
                </c:pt>
                <c:pt idx="341">
                  <c:v>12-08-21</c:v>
                </c:pt>
                <c:pt idx="342">
                  <c:v>12-09-21</c:v>
                </c:pt>
                <c:pt idx="343">
                  <c:v>12-10-21</c:v>
                </c:pt>
                <c:pt idx="344">
                  <c:v>12-11-21</c:v>
                </c:pt>
                <c:pt idx="345">
                  <c:v>12-12-21</c:v>
                </c:pt>
                <c:pt idx="346">
                  <c:v>12-13-21</c:v>
                </c:pt>
                <c:pt idx="347">
                  <c:v>12-14-21</c:v>
                </c:pt>
                <c:pt idx="348">
                  <c:v>12-15-21</c:v>
                </c:pt>
                <c:pt idx="349">
                  <c:v>12-16-21</c:v>
                </c:pt>
                <c:pt idx="350">
                  <c:v>12-17-21</c:v>
                </c:pt>
                <c:pt idx="351">
                  <c:v>12-18-21</c:v>
                </c:pt>
                <c:pt idx="352">
                  <c:v>12-19-21</c:v>
                </c:pt>
                <c:pt idx="353">
                  <c:v>12-20-21</c:v>
                </c:pt>
                <c:pt idx="354">
                  <c:v>12-21-21</c:v>
                </c:pt>
                <c:pt idx="355">
                  <c:v>12-22-21</c:v>
                </c:pt>
                <c:pt idx="356">
                  <c:v>12-23-21</c:v>
                </c:pt>
                <c:pt idx="357">
                  <c:v>12-24-21</c:v>
                </c:pt>
                <c:pt idx="358">
                  <c:v>12-25-21</c:v>
                </c:pt>
                <c:pt idx="359">
                  <c:v>12-26-21</c:v>
                </c:pt>
                <c:pt idx="360">
                  <c:v>12-27-21</c:v>
                </c:pt>
                <c:pt idx="361">
                  <c:v>12-28-21</c:v>
                </c:pt>
                <c:pt idx="362">
                  <c:v>12-29-21</c:v>
                </c:pt>
                <c:pt idx="363">
                  <c:v>12-30-21</c:v>
                </c:pt>
                <c:pt idx="364">
                  <c:v>12-31-21</c:v>
                </c:pt>
                <c:pt idx="365">
                  <c:v>Month</c:v>
                </c:pt>
                <c:pt idx="366">
                  <c:v>Jan</c:v>
                </c:pt>
                <c:pt idx="397">
                  <c:v>Feb</c:v>
                </c:pt>
                <c:pt idx="425">
                  <c:v>Mar</c:v>
                </c:pt>
                <c:pt idx="456">
                  <c:v>Apr</c:v>
                </c:pt>
                <c:pt idx="486">
                  <c:v>May</c:v>
                </c:pt>
                <c:pt idx="517">
                  <c:v>Jun</c:v>
                </c:pt>
                <c:pt idx="547">
                  <c:v>Jul</c:v>
                </c:pt>
                <c:pt idx="578">
                  <c:v>Aug</c:v>
                </c:pt>
                <c:pt idx="609">
                  <c:v>Sep</c:v>
                </c:pt>
                <c:pt idx="639">
                  <c:v>Oct</c:v>
                </c:pt>
                <c:pt idx="670">
                  <c:v>Nov</c:v>
                </c:pt>
                <c:pt idx="700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Series(5 period)'!$F$2:$F$366</c15:sqref>
                  </c15:fullRef>
                </c:ext>
              </c:extLst>
              <c:f>'Time Series(5 period)'!$F$3:$F$366</c:f>
              <c:numCache>
                <c:formatCode>0.000</c:formatCode>
                <c:ptCount val="364"/>
                <c:pt idx="1">
                  <c:v>86.4375</c:v>
                </c:pt>
                <c:pt idx="2">
                  <c:v>86.475999999999999</c:v>
                </c:pt>
                <c:pt idx="3">
                  <c:v>86.572000000000003</c:v>
                </c:pt>
                <c:pt idx="4">
                  <c:v>86.668000000000006</c:v>
                </c:pt>
                <c:pt idx="5">
                  <c:v>86.76400000000001</c:v>
                </c:pt>
                <c:pt idx="6">
                  <c:v>86.860000000000014</c:v>
                </c:pt>
                <c:pt idx="7">
                  <c:v>86.917500000000004</c:v>
                </c:pt>
                <c:pt idx="8">
                  <c:v>86.917500000000004</c:v>
                </c:pt>
                <c:pt idx="9">
                  <c:v>86.965000000000003</c:v>
                </c:pt>
                <c:pt idx="10">
                  <c:v>87.06</c:v>
                </c:pt>
                <c:pt idx="11">
                  <c:v>87.155000000000001</c:v>
                </c:pt>
                <c:pt idx="12">
                  <c:v>87.249999999999986</c:v>
                </c:pt>
                <c:pt idx="13">
                  <c:v>87.344999999999985</c:v>
                </c:pt>
                <c:pt idx="14">
                  <c:v>87.440499999999986</c:v>
                </c:pt>
                <c:pt idx="15">
                  <c:v>87.535999999999987</c:v>
                </c:pt>
                <c:pt idx="16">
                  <c:v>87.631499999999988</c:v>
                </c:pt>
                <c:pt idx="17">
                  <c:v>87.727000000000004</c:v>
                </c:pt>
                <c:pt idx="18">
                  <c:v>87.87</c:v>
                </c:pt>
                <c:pt idx="19">
                  <c:v>88.012500000000017</c:v>
                </c:pt>
                <c:pt idx="20">
                  <c:v>88.107500000000016</c:v>
                </c:pt>
                <c:pt idx="21">
                  <c:v>88.202500000000015</c:v>
                </c:pt>
                <c:pt idx="22">
                  <c:v>88.364500000000007</c:v>
                </c:pt>
                <c:pt idx="23">
                  <c:v>88.526500000000013</c:v>
                </c:pt>
                <c:pt idx="24">
                  <c:v>88.641000000000005</c:v>
                </c:pt>
                <c:pt idx="25">
                  <c:v>88.755500000000012</c:v>
                </c:pt>
                <c:pt idx="26">
                  <c:v>88.87</c:v>
                </c:pt>
                <c:pt idx="27">
                  <c:v>88.917500000000004</c:v>
                </c:pt>
                <c:pt idx="28">
                  <c:v>88.917500000000004</c:v>
                </c:pt>
                <c:pt idx="29">
                  <c:v>88.917500000000004</c:v>
                </c:pt>
                <c:pt idx="30">
                  <c:v>88.917500000000004</c:v>
                </c:pt>
                <c:pt idx="31">
                  <c:v>88.983500000000006</c:v>
                </c:pt>
                <c:pt idx="32">
                  <c:v>89.106500000000011</c:v>
                </c:pt>
                <c:pt idx="33">
                  <c:v>89.229500000000002</c:v>
                </c:pt>
                <c:pt idx="34">
                  <c:v>89.352500000000006</c:v>
                </c:pt>
                <c:pt idx="35">
                  <c:v>89.475500000000011</c:v>
                </c:pt>
                <c:pt idx="36">
                  <c:v>89.599000000000004</c:v>
                </c:pt>
                <c:pt idx="37">
                  <c:v>89.722499999999997</c:v>
                </c:pt>
                <c:pt idx="38">
                  <c:v>89.893500000000003</c:v>
                </c:pt>
                <c:pt idx="39">
                  <c:v>90.12</c:v>
                </c:pt>
                <c:pt idx="40">
                  <c:v>90.403499999999994</c:v>
                </c:pt>
                <c:pt idx="41">
                  <c:v>90.676000000000002</c:v>
                </c:pt>
                <c:pt idx="42">
                  <c:v>90.9405</c:v>
                </c:pt>
                <c:pt idx="43">
                  <c:v>91.214499999999987</c:v>
                </c:pt>
                <c:pt idx="44">
                  <c:v>91.481499999999997</c:v>
                </c:pt>
                <c:pt idx="45">
                  <c:v>91.754999999999995</c:v>
                </c:pt>
                <c:pt idx="46">
                  <c:v>92.033000000000001</c:v>
                </c:pt>
                <c:pt idx="47">
                  <c:v>92.335999999999984</c:v>
                </c:pt>
                <c:pt idx="48">
                  <c:v>92.581999999999994</c:v>
                </c:pt>
                <c:pt idx="49">
                  <c:v>92.779499999999985</c:v>
                </c:pt>
                <c:pt idx="50">
                  <c:v>92.930499999999981</c:v>
                </c:pt>
                <c:pt idx="51">
                  <c:v>93.021499999999989</c:v>
                </c:pt>
                <c:pt idx="52">
                  <c:v>93.038499999999985</c:v>
                </c:pt>
                <c:pt idx="53">
                  <c:v>93.055499999999995</c:v>
                </c:pt>
                <c:pt idx="54">
                  <c:v>93.118000000000009</c:v>
                </c:pt>
                <c:pt idx="55">
                  <c:v>93.163500000000013</c:v>
                </c:pt>
                <c:pt idx="56">
                  <c:v>93.209000000000017</c:v>
                </c:pt>
                <c:pt idx="57">
                  <c:v>93.254500000000007</c:v>
                </c:pt>
                <c:pt idx="58">
                  <c:v>93.300000000000011</c:v>
                </c:pt>
                <c:pt idx="59">
                  <c:v>93.300000000000011</c:v>
                </c:pt>
                <c:pt idx="60">
                  <c:v>93.300000000000011</c:v>
                </c:pt>
                <c:pt idx="61">
                  <c:v>93.300000000000011</c:v>
                </c:pt>
                <c:pt idx="62">
                  <c:v>93.300000000000011</c:v>
                </c:pt>
                <c:pt idx="63">
                  <c:v>93.300000000000011</c:v>
                </c:pt>
                <c:pt idx="64">
                  <c:v>93.300000000000011</c:v>
                </c:pt>
                <c:pt idx="65">
                  <c:v>93.300000000000011</c:v>
                </c:pt>
                <c:pt idx="66">
                  <c:v>93.300000000000011</c:v>
                </c:pt>
                <c:pt idx="67">
                  <c:v>93.300000000000011</c:v>
                </c:pt>
                <c:pt idx="68">
                  <c:v>93.300000000000011</c:v>
                </c:pt>
                <c:pt idx="69">
                  <c:v>93.300000000000011</c:v>
                </c:pt>
                <c:pt idx="70">
                  <c:v>93.300000000000011</c:v>
                </c:pt>
                <c:pt idx="71">
                  <c:v>93.300000000000011</c:v>
                </c:pt>
                <c:pt idx="72">
                  <c:v>93.300000000000011</c:v>
                </c:pt>
                <c:pt idx="73">
                  <c:v>93.300000000000011</c:v>
                </c:pt>
                <c:pt idx="74">
                  <c:v>93.300000000000011</c:v>
                </c:pt>
                <c:pt idx="75">
                  <c:v>93.300000000000011</c:v>
                </c:pt>
                <c:pt idx="76">
                  <c:v>93.300000000000011</c:v>
                </c:pt>
                <c:pt idx="77">
                  <c:v>93.300000000000011</c:v>
                </c:pt>
                <c:pt idx="78">
                  <c:v>93.300000000000011</c:v>
                </c:pt>
                <c:pt idx="79">
                  <c:v>93.266000000000005</c:v>
                </c:pt>
                <c:pt idx="80">
                  <c:v>93.192000000000007</c:v>
                </c:pt>
                <c:pt idx="81">
                  <c:v>93.118000000000009</c:v>
                </c:pt>
                <c:pt idx="82">
                  <c:v>93.044000000000011</c:v>
                </c:pt>
                <c:pt idx="83">
                  <c:v>92.97</c:v>
                </c:pt>
                <c:pt idx="84">
                  <c:v>92.93</c:v>
                </c:pt>
                <c:pt idx="85">
                  <c:v>92.888499999999993</c:v>
                </c:pt>
                <c:pt idx="86">
                  <c:v>92.847000000000008</c:v>
                </c:pt>
                <c:pt idx="87">
                  <c:v>92.805499999999981</c:v>
                </c:pt>
                <c:pt idx="88">
                  <c:v>92.763999999999982</c:v>
                </c:pt>
                <c:pt idx="89">
                  <c:v>92.722499999999997</c:v>
                </c:pt>
                <c:pt idx="90">
                  <c:v>92.722499999999997</c:v>
                </c:pt>
                <c:pt idx="91">
                  <c:v>92.722499999999997</c:v>
                </c:pt>
                <c:pt idx="92">
                  <c:v>92.722499999999997</c:v>
                </c:pt>
                <c:pt idx="93">
                  <c:v>92.722499999999997</c:v>
                </c:pt>
                <c:pt idx="94">
                  <c:v>92.722499999999997</c:v>
                </c:pt>
                <c:pt idx="95">
                  <c:v>92.722499999999997</c:v>
                </c:pt>
                <c:pt idx="96">
                  <c:v>92.722499999999997</c:v>
                </c:pt>
                <c:pt idx="97">
                  <c:v>92.722499999999997</c:v>
                </c:pt>
                <c:pt idx="98">
                  <c:v>92.722499999999997</c:v>
                </c:pt>
                <c:pt idx="99">
                  <c:v>92.722499999999997</c:v>
                </c:pt>
                <c:pt idx="100">
                  <c:v>92.722499999999997</c:v>
                </c:pt>
                <c:pt idx="101">
                  <c:v>92.691999999999993</c:v>
                </c:pt>
                <c:pt idx="102">
                  <c:v>92.661500000000004</c:v>
                </c:pt>
                <c:pt idx="103">
                  <c:v>92.631</c:v>
                </c:pt>
                <c:pt idx="104">
                  <c:v>92.600499999999997</c:v>
                </c:pt>
                <c:pt idx="105">
                  <c:v>92.570000000000007</c:v>
                </c:pt>
                <c:pt idx="106">
                  <c:v>92.570000000000007</c:v>
                </c:pt>
                <c:pt idx="107">
                  <c:v>92.570000000000007</c:v>
                </c:pt>
                <c:pt idx="108">
                  <c:v>92.570000000000007</c:v>
                </c:pt>
                <c:pt idx="109">
                  <c:v>92.570000000000007</c:v>
                </c:pt>
                <c:pt idx="110">
                  <c:v>92.570000000000007</c:v>
                </c:pt>
                <c:pt idx="111">
                  <c:v>92.570000000000007</c:v>
                </c:pt>
                <c:pt idx="112">
                  <c:v>92.570000000000007</c:v>
                </c:pt>
                <c:pt idx="113">
                  <c:v>92.570000000000007</c:v>
                </c:pt>
                <c:pt idx="114">
                  <c:v>92.570000000000007</c:v>
                </c:pt>
                <c:pt idx="115">
                  <c:v>92.570000000000007</c:v>
                </c:pt>
                <c:pt idx="116">
                  <c:v>92.570000000000007</c:v>
                </c:pt>
                <c:pt idx="117">
                  <c:v>92.570000000000007</c:v>
                </c:pt>
                <c:pt idx="118">
                  <c:v>92.570000000000007</c:v>
                </c:pt>
                <c:pt idx="119">
                  <c:v>92.570000000000007</c:v>
                </c:pt>
                <c:pt idx="120">
                  <c:v>92.596500000000006</c:v>
                </c:pt>
                <c:pt idx="121">
                  <c:v>92.656500000000008</c:v>
                </c:pt>
                <c:pt idx="122">
                  <c:v>92.774500000000018</c:v>
                </c:pt>
                <c:pt idx="123">
                  <c:v>92.932500000000005</c:v>
                </c:pt>
                <c:pt idx="124">
                  <c:v>93.090499999999992</c:v>
                </c:pt>
                <c:pt idx="125">
                  <c:v>93.222000000000008</c:v>
                </c:pt>
                <c:pt idx="126">
                  <c:v>93.369499999999988</c:v>
                </c:pt>
                <c:pt idx="127">
                  <c:v>93.510499999999979</c:v>
                </c:pt>
                <c:pt idx="128">
                  <c:v>93.658999999999992</c:v>
                </c:pt>
                <c:pt idx="129">
                  <c:v>93.807499999999976</c:v>
                </c:pt>
                <c:pt idx="130">
                  <c:v>94.011499999999998</c:v>
                </c:pt>
                <c:pt idx="131">
                  <c:v>94.165999999999997</c:v>
                </c:pt>
                <c:pt idx="132">
                  <c:v>94.314999999999998</c:v>
                </c:pt>
                <c:pt idx="133">
                  <c:v>94.416500000000013</c:v>
                </c:pt>
                <c:pt idx="134">
                  <c:v>94.569500000000005</c:v>
                </c:pt>
                <c:pt idx="135">
                  <c:v>94.667000000000002</c:v>
                </c:pt>
                <c:pt idx="136">
                  <c:v>94.764499999999998</c:v>
                </c:pt>
                <c:pt idx="137">
                  <c:v>94.851500000000016</c:v>
                </c:pt>
                <c:pt idx="138">
                  <c:v>94.938500000000005</c:v>
                </c:pt>
                <c:pt idx="139">
                  <c:v>95.006500000000003</c:v>
                </c:pt>
                <c:pt idx="140">
                  <c:v>95.0745</c:v>
                </c:pt>
                <c:pt idx="141">
                  <c:v>95.186000000000007</c:v>
                </c:pt>
                <c:pt idx="142">
                  <c:v>95.262</c:v>
                </c:pt>
                <c:pt idx="143">
                  <c:v>95.383999999999986</c:v>
                </c:pt>
                <c:pt idx="144">
                  <c:v>95.473499999999987</c:v>
                </c:pt>
                <c:pt idx="145">
                  <c:v>95.612499999999997</c:v>
                </c:pt>
                <c:pt idx="146">
                  <c:v>95.708000000000013</c:v>
                </c:pt>
                <c:pt idx="147">
                  <c:v>95.858500000000006</c:v>
                </c:pt>
                <c:pt idx="148">
                  <c:v>96.012500000000017</c:v>
                </c:pt>
                <c:pt idx="149">
                  <c:v>96.166500000000013</c:v>
                </c:pt>
                <c:pt idx="150">
                  <c:v>96.271000000000001</c:v>
                </c:pt>
                <c:pt idx="151">
                  <c:v>96.426999999999992</c:v>
                </c:pt>
                <c:pt idx="152">
                  <c:v>96.527999999999992</c:v>
                </c:pt>
                <c:pt idx="153">
                  <c:v>96.381500000000003</c:v>
                </c:pt>
                <c:pt idx="154">
                  <c:v>96.537499999999994</c:v>
                </c:pt>
                <c:pt idx="155">
                  <c:v>96.6935</c:v>
                </c:pt>
                <c:pt idx="156">
                  <c:v>96.845999999999989</c:v>
                </c:pt>
                <c:pt idx="157">
                  <c:v>96.998499999999993</c:v>
                </c:pt>
                <c:pt idx="158">
                  <c:v>97.403999999999996</c:v>
                </c:pt>
                <c:pt idx="159">
                  <c:v>97.55749999999999</c:v>
                </c:pt>
                <c:pt idx="160">
                  <c:v>97.711000000000013</c:v>
                </c:pt>
                <c:pt idx="161">
                  <c:v>97.873000000000005</c:v>
                </c:pt>
                <c:pt idx="162">
                  <c:v>98.034999999999997</c:v>
                </c:pt>
                <c:pt idx="163">
                  <c:v>98.18950000000001</c:v>
                </c:pt>
                <c:pt idx="164">
                  <c:v>98.293500000000009</c:v>
                </c:pt>
                <c:pt idx="165">
                  <c:v>98.448499999999996</c:v>
                </c:pt>
                <c:pt idx="166">
                  <c:v>98.546999999999997</c:v>
                </c:pt>
                <c:pt idx="167">
                  <c:v>98.700999999999993</c:v>
                </c:pt>
                <c:pt idx="168">
                  <c:v>98.807500000000005</c:v>
                </c:pt>
                <c:pt idx="169">
                  <c:v>98.966999999999985</c:v>
                </c:pt>
                <c:pt idx="170">
                  <c:v>99.075499999999991</c:v>
                </c:pt>
                <c:pt idx="171">
                  <c:v>99.233999999999995</c:v>
                </c:pt>
                <c:pt idx="172">
                  <c:v>99.336999999999989</c:v>
                </c:pt>
                <c:pt idx="173">
                  <c:v>99.506499999999988</c:v>
                </c:pt>
                <c:pt idx="174">
                  <c:v>99.689149999999998</c:v>
                </c:pt>
                <c:pt idx="175">
                  <c:v>99.871800000000007</c:v>
                </c:pt>
                <c:pt idx="176">
                  <c:v>100.07129999999999</c:v>
                </c:pt>
                <c:pt idx="177">
                  <c:v>100.27080000000001</c:v>
                </c:pt>
                <c:pt idx="178">
                  <c:v>100.4038</c:v>
                </c:pt>
                <c:pt idx="179">
                  <c:v>100.54164999999999</c:v>
                </c:pt>
                <c:pt idx="180">
                  <c:v>100.67949999999999</c:v>
                </c:pt>
                <c:pt idx="181">
                  <c:v>100.821</c:v>
                </c:pt>
                <c:pt idx="182">
                  <c:v>101.032</c:v>
                </c:pt>
                <c:pt idx="183">
                  <c:v>101.24299999999998</c:v>
                </c:pt>
                <c:pt idx="184">
                  <c:v>101.452</c:v>
                </c:pt>
                <c:pt idx="185">
                  <c:v>101.73049999999998</c:v>
                </c:pt>
                <c:pt idx="186">
                  <c:v>101.9385</c:v>
                </c:pt>
                <c:pt idx="187">
                  <c:v>102.146</c:v>
                </c:pt>
                <c:pt idx="188">
                  <c:v>102.3535</c:v>
                </c:pt>
                <c:pt idx="189">
                  <c:v>102.54900000000001</c:v>
                </c:pt>
                <c:pt idx="190">
                  <c:v>102.67499999999998</c:v>
                </c:pt>
                <c:pt idx="191">
                  <c:v>102.80099999999997</c:v>
                </c:pt>
                <c:pt idx="192">
                  <c:v>102.92750000000001</c:v>
                </c:pt>
                <c:pt idx="193">
                  <c:v>103.054</c:v>
                </c:pt>
                <c:pt idx="194">
                  <c:v>103.18299999999999</c:v>
                </c:pt>
                <c:pt idx="195">
                  <c:v>103.31199999999998</c:v>
                </c:pt>
                <c:pt idx="196">
                  <c:v>103.441</c:v>
                </c:pt>
                <c:pt idx="197">
                  <c:v>103.50050000000002</c:v>
                </c:pt>
                <c:pt idx="198">
                  <c:v>103.55999999999999</c:v>
                </c:pt>
                <c:pt idx="199">
                  <c:v>103.55999999999999</c:v>
                </c:pt>
                <c:pt idx="200">
                  <c:v>103.55999999999999</c:v>
                </c:pt>
                <c:pt idx="201">
                  <c:v>103.55999999999999</c:v>
                </c:pt>
                <c:pt idx="202">
                  <c:v>103.55999999999999</c:v>
                </c:pt>
                <c:pt idx="203">
                  <c:v>103.55999999999999</c:v>
                </c:pt>
                <c:pt idx="204">
                  <c:v>103.55999999999999</c:v>
                </c:pt>
                <c:pt idx="205">
                  <c:v>103.55999999999999</c:v>
                </c:pt>
                <c:pt idx="206">
                  <c:v>103.55999999999999</c:v>
                </c:pt>
                <c:pt idx="207">
                  <c:v>103.55999999999999</c:v>
                </c:pt>
                <c:pt idx="208">
                  <c:v>103.55999999999999</c:v>
                </c:pt>
                <c:pt idx="209">
                  <c:v>103.55999999999999</c:v>
                </c:pt>
                <c:pt idx="210">
                  <c:v>103.55999999999999</c:v>
                </c:pt>
                <c:pt idx="211">
                  <c:v>103.55999999999999</c:v>
                </c:pt>
                <c:pt idx="212">
                  <c:v>103.55999999999999</c:v>
                </c:pt>
                <c:pt idx="213">
                  <c:v>103.55999999999999</c:v>
                </c:pt>
                <c:pt idx="214">
                  <c:v>103.55999999999999</c:v>
                </c:pt>
                <c:pt idx="215">
                  <c:v>103.55999999999999</c:v>
                </c:pt>
                <c:pt idx="216">
                  <c:v>103.55999999999999</c:v>
                </c:pt>
                <c:pt idx="217">
                  <c:v>103.55999999999999</c:v>
                </c:pt>
                <c:pt idx="218">
                  <c:v>103.55999999999999</c:v>
                </c:pt>
                <c:pt idx="219">
                  <c:v>103.55999999999999</c:v>
                </c:pt>
                <c:pt idx="220">
                  <c:v>103.55999999999999</c:v>
                </c:pt>
                <c:pt idx="221">
                  <c:v>103.55999999999999</c:v>
                </c:pt>
                <c:pt idx="222">
                  <c:v>103.40899999999999</c:v>
                </c:pt>
                <c:pt idx="223">
                  <c:v>103.258</c:v>
                </c:pt>
                <c:pt idx="224">
                  <c:v>103.107</c:v>
                </c:pt>
                <c:pt idx="225">
                  <c:v>102.95599999999999</c:v>
                </c:pt>
                <c:pt idx="226">
                  <c:v>102.80499999999999</c:v>
                </c:pt>
                <c:pt idx="227">
                  <c:v>102.80499999999999</c:v>
                </c:pt>
                <c:pt idx="228">
                  <c:v>102.80499999999999</c:v>
                </c:pt>
                <c:pt idx="229">
                  <c:v>102.80499999999999</c:v>
                </c:pt>
                <c:pt idx="230">
                  <c:v>102.77149999999999</c:v>
                </c:pt>
                <c:pt idx="231">
                  <c:v>102.73799999999999</c:v>
                </c:pt>
                <c:pt idx="232">
                  <c:v>102.67849999999999</c:v>
                </c:pt>
                <c:pt idx="233">
                  <c:v>102.619</c:v>
                </c:pt>
                <c:pt idx="234">
                  <c:v>102.5595</c:v>
                </c:pt>
                <c:pt idx="235">
                  <c:v>102.5335</c:v>
                </c:pt>
                <c:pt idx="236">
                  <c:v>102.50749999999998</c:v>
                </c:pt>
                <c:pt idx="237">
                  <c:v>102.50749999999998</c:v>
                </c:pt>
                <c:pt idx="238">
                  <c:v>102.50749999999998</c:v>
                </c:pt>
                <c:pt idx="239">
                  <c:v>102.50749999999998</c:v>
                </c:pt>
                <c:pt idx="240">
                  <c:v>102.48249999999999</c:v>
                </c:pt>
                <c:pt idx="241">
                  <c:v>102.45749999999998</c:v>
                </c:pt>
                <c:pt idx="242">
                  <c:v>102.43249999999998</c:v>
                </c:pt>
                <c:pt idx="243">
                  <c:v>102.40749999999998</c:v>
                </c:pt>
                <c:pt idx="244">
                  <c:v>102.35749999999999</c:v>
                </c:pt>
                <c:pt idx="245">
                  <c:v>102.3325</c:v>
                </c:pt>
                <c:pt idx="246">
                  <c:v>102.30749999999999</c:v>
                </c:pt>
                <c:pt idx="247">
                  <c:v>102.2825</c:v>
                </c:pt>
                <c:pt idx="248">
                  <c:v>102.25749999999999</c:v>
                </c:pt>
                <c:pt idx="249">
                  <c:v>102.25749999999999</c:v>
                </c:pt>
                <c:pt idx="250">
                  <c:v>102.25749999999999</c:v>
                </c:pt>
                <c:pt idx="251">
                  <c:v>102.25749999999999</c:v>
                </c:pt>
                <c:pt idx="252">
                  <c:v>102.25749999999999</c:v>
                </c:pt>
                <c:pt idx="253">
                  <c:v>102.25749999999999</c:v>
                </c:pt>
                <c:pt idx="254">
                  <c:v>102.25749999999999</c:v>
                </c:pt>
                <c:pt idx="255">
                  <c:v>102.25749999999999</c:v>
                </c:pt>
                <c:pt idx="256">
                  <c:v>102.25749999999999</c:v>
                </c:pt>
                <c:pt idx="257">
                  <c:v>102.25749999999999</c:v>
                </c:pt>
                <c:pt idx="258">
                  <c:v>102.25749999999999</c:v>
                </c:pt>
                <c:pt idx="259">
                  <c:v>102.25749999999999</c:v>
                </c:pt>
                <c:pt idx="260">
                  <c:v>102.25749999999999</c:v>
                </c:pt>
                <c:pt idx="261">
                  <c:v>102.25749999999999</c:v>
                </c:pt>
                <c:pt idx="262">
                  <c:v>102.25749999999999</c:v>
                </c:pt>
                <c:pt idx="263">
                  <c:v>102.25749999999999</c:v>
                </c:pt>
                <c:pt idx="264">
                  <c:v>102.25749999999999</c:v>
                </c:pt>
                <c:pt idx="265">
                  <c:v>102.25749999999999</c:v>
                </c:pt>
                <c:pt idx="266">
                  <c:v>102.25749999999999</c:v>
                </c:pt>
                <c:pt idx="267">
                  <c:v>102.3</c:v>
                </c:pt>
                <c:pt idx="268">
                  <c:v>102.3425</c:v>
                </c:pt>
                <c:pt idx="269">
                  <c:v>102.43500000000002</c:v>
                </c:pt>
                <c:pt idx="270">
                  <c:v>102.578</c:v>
                </c:pt>
                <c:pt idx="271">
                  <c:v>102.77149999999999</c:v>
                </c:pt>
                <c:pt idx="272">
                  <c:v>102.97250000000001</c:v>
                </c:pt>
                <c:pt idx="273">
                  <c:v>103.17350000000002</c:v>
                </c:pt>
                <c:pt idx="274">
                  <c:v>103.37450000000001</c:v>
                </c:pt>
                <c:pt idx="275">
                  <c:v>103.58199999999999</c:v>
                </c:pt>
                <c:pt idx="276">
                  <c:v>103.79600000000001</c:v>
                </c:pt>
                <c:pt idx="277">
                  <c:v>104.01700000000001</c:v>
                </c:pt>
                <c:pt idx="278">
                  <c:v>104.295</c:v>
                </c:pt>
                <c:pt idx="279">
                  <c:v>104.57950000000001</c:v>
                </c:pt>
                <c:pt idx="280">
                  <c:v>104.86399999999999</c:v>
                </c:pt>
                <c:pt idx="281">
                  <c:v>105.0915</c:v>
                </c:pt>
                <c:pt idx="282">
                  <c:v>105.26199999999999</c:v>
                </c:pt>
                <c:pt idx="283">
                  <c:v>105.4425</c:v>
                </c:pt>
                <c:pt idx="284">
                  <c:v>105.63265000000001</c:v>
                </c:pt>
                <c:pt idx="285">
                  <c:v>105.83215</c:v>
                </c:pt>
                <c:pt idx="286">
                  <c:v>106.09815</c:v>
                </c:pt>
                <c:pt idx="287">
                  <c:v>106.36415</c:v>
                </c:pt>
                <c:pt idx="288">
                  <c:v>106.56314999999999</c:v>
                </c:pt>
                <c:pt idx="289">
                  <c:v>106.7625</c:v>
                </c:pt>
                <c:pt idx="290">
                  <c:v>106.94650000000001</c:v>
                </c:pt>
                <c:pt idx="291">
                  <c:v>107.14550000000001</c:v>
                </c:pt>
                <c:pt idx="292">
                  <c:v>107.41100000000002</c:v>
                </c:pt>
                <c:pt idx="293">
                  <c:v>107.74249999999999</c:v>
                </c:pt>
                <c:pt idx="294">
                  <c:v>108.00750000000001</c:v>
                </c:pt>
                <c:pt idx="295">
                  <c:v>108.22150000000002</c:v>
                </c:pt>
                <c:pt idx="296">
                  <c:v>108.42100000000001</c:v>
                </c:pt>
                <c:pt idx="297">
                  <c:v>108.62</c:v>
                </c:pt>
                <c:pt idx="298">
                  <c:v>108.819</c:v>
                </c:pt>
                <c:pt idx="299">
                  <c:v>109.08499999999999</c:v>
                </c:pt>
                <c:pt idx="300">
                  <c:v>109.417</c:v>
                </c:pt>
                <c:pt idx="301">
                  <c:v>109.75050000000002</c:v>
                </c:pt>
                <c:pt idx="302">
                  <c:v>110.0855</c:v>
                </c:pt>
                <c:pt idx="303">
                  <c:v>110.3545</c:v>
                </c:pt>
                <c:pt idx="304">
                  <c:v>109.4055</c:v>
                </c:pt>
                <c:pt idx="305">
                  <c:v>108.3905</c:v>
                </c:pt>
                <c:pt idx="306">
                  <c:v>107.30699999999999</c:v>
                </c:pt>
                <c:pt idx="307">
                  <c:v>106.15599999999999</c:v>
                </c:pt>
                <c:pt idx="308">
                  <c:v>105.00500000000002</c:v>
                </c:pt>
                <c:pt idx="309">
                  <c:v>105.00500000000002</c:v>
                </c:pt>
                <c:pt idx="310">
                  <c:v>105.00500000000002</c:v>
                </c:pt>
                <c:pt idx="311">
                  <c:v>105.00500000000002</c:v>
                </c:pt>
                <c:pt idx="312">
                  <c:v>105.00500000000002</c:v>
                </c:pt>
                <c:pt idx="313">
                  <c:v>105.00500000000002</c:v>
                </c:pt>
                <c:pt idx="314">
                  <c:v>105.00500000000002</c:v>
                </c:pt>
                <c:pt idx="315">
                  <c:v>105.00500000000002</c:v>
                </c:pt>
                <c:pt idx="316">
                  <c:v>105.00500000000002</c:v>
                </c:pt>
                <c:pt idx="317">
                  <c:v>105.00500000000002</c:v>
                </c:pt>
                <c:pt idx="318">
                  <c:v>105.00500000000002</c:v>
                </c:pt>
                <c:pt idx="319">
                  <c:v>105.00500000000002</c:v>
                </c:pt>
                <c:pt idx="320">
                  <c:v>105.00500000000002</c:v>
                </c:pt>
                <c:pt idx="321">
                  <c:v>105.00500000000002</c:v>
                </c:pt>
                <c:pt idx="322">
                  <c:v>105.00500000000002</c:v>
                </c:pt>
                <c:pt idx="323">
                  <c:v>105.00500000000002</c:v>
                </c:pt>
                <c:pt idx="324">
                  <c:v>105.00500000000002</c:v>
                </c:pt>
                <c:pt idx="325">
                  <c:v>105.00500000000002</c:v>
                </c:pt>
                <c:pt idx="326">
                  <c:v>105.00500000000002</c:v>
                </c:pt>
                <c:pt idx="327">
                  <c:v>105.00500000000002</c:v>
                </c:pt>
                <c:pt idx="328">
                  <c:v>105.00500000000002</c:v>
                </c:pt>
                <c:pt idx="329">
                  <c:v>105.00500000000002</c:v>
                </c:pt>
                <c:pt idx="330">
                  <c:v>105.00500000000002</c:v>
                </c:pt>
                <c:pt idx="331">
                  <c:v>105.00500000000002</c:v>
                </c:pt>
                <c:pt idx="332">
                  <c:v>104.5635</c:v>
                </c:pt>
                <c:pt idx="333">
                  <c:v>104.122</c:v>
                </c:pt>
                <c:pt idx="334">
                  <c:v>103.68050000000001</c:v>
                </c:pt>
                <c:pt idx="335">
                  <c:v>103.239</c:v>
                </c:pt>
                <c:pt idx="336">
                  <c:v>102.79749999999999</c:v>
                </c:pt>
                <c:pt idx="337">
                  <c:v>102.79749999999999</c:v>
                </c:pt>
                <c:pt idx="338">
                  <c:v>102.79749999999999</c:v>
                </c:pt>
                <c:pt idx="339">
                  <c:v>102.79749999999999</c:v>
                </c:pt>
                <c:pt idx="340">
                  <c:v>102.79749999999999</c:v>
                </c:pt>
                <c:pt idx="341">
                  <c:v>102.79749999999999</c:v>
                </c:pt>
                <c:pt idx="342">
                  <c:v>102.79749999999999</c:v>
                </c:pt>
                <c:pt idx="343">
                  <c:v>102.79749999999999</c:v>
                </c:pt>
                <c:pt idx="344">
                  <c:v>102.79749999999999</c:v>
                </c:pt>
                <c:pt idx="345">
                  <c:v>102.79749999999999</c:v>
                </c:pt>
                <c:pt idx="346">
                  <c:v>102.79749999999999</c:v>
                </c:pt>
                <c:pt idx="347">
                  <c:v>102.79749999999999</c:v>
                </c:pt>
                <c:pt idx="348">
                  <c:v>102.79749999999999</c:v>
                </c:pt>
                <c:pt idx="349">
                  <c:v>102.79749999999999</c:v>
                </c:pt>
                <c:pt idx="350">
                  <c:v>102.79749999999999</c:v>
                </c:pt>
                <c:pt idx="351">
                  <c:v>102.79749999999999</c:v>
                </c:pt>
                <c:pt idx="352">
                  <c:v>102.79749999999999</c:v>
                </c:pt>
                <c:pt idx="353">
                  <c:v>102.79749999999999</c:v>
                </c:pt>
                <c:pt idx="354">
                  <c:v>102.79749999999999</c:v>
                </c:pt>
                <c:pt idx="355">
                  <c:v>102.79749999999999</c:v>
                </c:pt>
                <c:pt idx="356">
                  <c:v>102.79749999999999</c:v>
                </c:pt>
                <c:pt idx="357">
                  <c:v>102.79749999999999</c:v>
                </c:pt>
                <c:pt idx="358">
                  <c:v>102.79749999999999</c:v>
                </c:pt>
                <c:pt idx="359">
                  <c:v>102.79749999999999</c:v>
                </c:pt>
                <c:pt idx="360">
                  <c:v>102.79749999999999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6-4314-A79F-0C9A568CFA29}"/>
            </c:ext>
          </c:extLst>
        </c:ser>
        <c:ser>
          <c:idx val="2"/>
          <c:order val="2"/>
          <c:tx>
            <c:strRef>
              <c:f>'Time Series(5 period)'!$K$1</c:f>
              <c:strCache>
                <c:ptCount val="1"/>
                <c:pt idx="0">
                  <c:v>Predicted Petrol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('Time Series(5 period)'!$D$1:$D$366,'Time Series(5 period)'!$B$1:$B$366)</c15:sqref>
                  </c15:fullRef>
                </c:ext>
              </c:extLst>
              <c:f>('Time Series(5 period)'!$D$2:$D$366,'Time Series(5 period)'!$B$1:$B$366)</c:f>
              <c:strCache>
                <c:ptCount val="701"/>
                <c:pt idx="0">
                  <c:v>01-01-21</c:v>
                </c:pt>
                <c:pt idx="1">
                  <c:v>01-02-21</c:v>
                </c:pt>
                <c:pt idx="2">
                  <c:v>01-03-21</c:v>
                </c:pt>
                <c:pt idx="3">
                  <c:v>01-04-21</c:v>
                </c:pt>
                <c:pt idx="4">
                  <c:v>01-05-21</c:v>
                </c:pt>
                <c:pt idx="5">
                  <c:v>01-06-21</c:v>
                </c:pt>
                <c:pt idx="6">
                  <c:v>01-07-21</c:v>
                </c:pt>
                <c:pt idx="7">
                  <c:v>01-08-21</c:v>
                </c:pt>
                <c:pt idx="8">
                  <c:v>01-09-21</c:v>
                </c:pt>
                <c:pt idx="9">
                  <c:v>01-10-21</c:v>
                </c:pt>
                <c:pt idx="10">
                  <c:v>01-11-21</c:v>
                </c:pt>
                <c:pt idx="11">
                  <c:v>01-12-21</c:v>
                </c:pt>
                <c:pt idx="12">
                  <c:v>01-13-21</c:v>
                </c:pt>
                <c:pt idx="13">
                  <c:v>01-14-21</c:v>
                </c:pt>
                <c:pt idx="14">
                  <c:v>01-15-21</c:v>
                </c:pt>
                <c:pt idx="15">
                  <c:v>01-16-21</c:v>
                </c:pt>
                <c:pt idx="16">
                  <c:v>01-17-21</c:v>
                </c:pt>
                <c:pt idx="17">
                  <c:v>01-18-21</c:v>
                </c:pt>
                <c:pt idx="18">
                  <c:v>01-19-21</c:v>
                </c:pt>
                <c:pt idx="19">
                  <c:v>01-20-21</c:v>
                </c:pt>
                <c:pt idx="20">
                  <c:v>01-21-21</c:v>
                </c:pt>
                <c:pt idx="21">
                  <c:v>01-22-21</c:v>
                </c:pt>
                <c:pt idx="22">
                  <c:v>01-23-21</c:v>
                </c:pt>
                <c:pt idx="23">
                  <c:v>01-24-21</c:v>
                </c:pt>
                <c:pt idx="24">
                  <c:v>01-25-21</c:v>
                </c:pt>
                <c:pt idx="25">
                  <c:v>01-26-21</c:v>
                </c:pt>
                <c:pt idx="26">
                  <c:v>01-27-21</c:v>
                </c:pt>
                <c:pt idx="27">
                  <c:v>01-28-21</c:v>
                </c:pt>
                <c:pt idx="28">
                  <c:v>01-29-21</c:v>
                </c:pt>
                <c:pt idx="29">
                  <c:v>01-30-21</c:v>
                </c:pt>
                <c:pt idx="30">
                  <c:v>01-31-21</c:v>
                </c:pt>
                <c:pt idx="31">
                  <c:v>02-01-21</c:v>
                </c:pt>
                <c:pt idx="32">
                  <c:v>02-02-21</c:v>
                </c:pt>
                <c:pt idx="33">
                  <c:v>02-03-21</c:v>
                </c:pt>
                <c:pt idx="34">
                  <c:v>02-04-21</c:v>
                </c:pt>
                <c:pt idx="35">
                  <c:v>02-05-21</c:v>
                </c:pt>
                <c:pt idx="36">
                  <c:v>02-06-21</c:v>
                </c:pt>
                <c:pt idx="37">
                  <c:v>02-07-21</c:v>
                </c:pt>
                <c:pt idx="38">
                  <c:v>02-08-21</c:v>
                </c:pt>
                <c:pt idx="39">
                  <c:v>02-09-21</c:v>
                </c:pt>
                <c:pt idx="40">
                  <c:v>02-10-21</c:v>
                </c:pt>
                <c:pt idx="41">
                  <c:v>02-11-21</c:v>
                </c:pt>
                <c:pt idx="42">
                  <c:v>02-12-21</c:v>
                </c:pt>
                <c:pt idx="43">
                  <c:v>02-13-21</c:v>
                </c:pt>
                <c:pt idx="44">
                  <c:v>02-14-21</c:v>
                </c:pt>
                <c:pt idx="45">
                  <c:v>02-15-21</c:v>
                </c:pt>
                <c:pt idx="46">
                  <c:v>02-16-21</c:v>
                </c:pt>
                <c:pt idx="47">
                  <c:v>02-17-21</c:v>
                </c:pt>
                <c:pt idx="48">
                  <c:v>02-18-21</c:v>
                </c:pt>
                <c:pt idx="49">
                  <c:v>02-19-21</c:v>
                </c:pt>
                <c:pt idx="50">
                  <c:v>02-20-21</c:v>
                </c:pt>
                <c:pt idx="51">
                  <c:v>02-21-21</c:v>
                </c:pt>
                <c:pt idx="52">
                  <c:v>02-22-21</c:v>
                </c:pt>
                <c:pt idx="53">
                  <c:v>02-23-21</c:v>
                </c:pt>
                <c:pt idx="54">
                  <c:v>02-24-21</c:v>
                </c:pt>
                <c:pt idx="55">
                  <c:v>02-25-21</c:v>
                </c:pt>
                <c:pt idx="56">
                  <c:v>02-26-21</c:v>
                </c:pt>
                <c:pt idx="57">
                  <c:v>02-27-21</c:v>
                </c:pt>
                <c:pt idx="58">
                  <c:v>02-28-21</c:v>
                </c:pt>
                <c:pt idx="59">
                  <c:v>03-01-21</c:v>
                </c:pt>
                <c:pt idx="60">
                  <c:v>03-02-21</c:v>
                </c:pt>
                <c:pt idx="61">
                  <c:v>03-03-21</c:v>
                </c:pt>
                <c:pt idx="62">
                  <c:v>03-04-21</c:v>
                </c:pt>
                <c:pt idx="63">
                  <c:v>03-05-21</c:v>
                </c:pt>
                <c:pt idx="64">
                  <c:v>03-06-21</c:v>
                </c:pt>
                <c:pt idx="65">
                  <c:v>03-07-21</c:v>
                </c:pt>
                <c:pt idx="66">
                  <c:v>03-08-21</c:v>
                </c:pt>
                <c:pt idx="67">
                  <c:v>03-09-21</c:v>
                </c:pt>
                <c:pt idx="68">
                  <c:v>03-10-21</c:v>
                </c:pt>
                <c:pt idx="69">
                  <c:v>03-11-21</c:v>
                </c:pt>
                <c:pt idx="70">
                  <c:v>03-12-21</c:v>
                </c:pt>
                <c:pt idx="71">
                  <c:v>03-13-21</c:v>
                </c:pt>
                <c:pt idx="72">
                  <c:v>03-14-21</c:v>
                </c:pt>
                <c:pt idx="73">
                  <c:v>03-15-21</c:v>
                </c:pt>
                <c:pt idx="74">
                  <c:v>03-16-21</c:v>
                </c:pt>
                <c:pt idx="75">
                  <c:v>03-17-21</c:v>
                </c:pt>
                <c:pt idx="76">
                  <c:v>03-18-21</c:v>
                </c:pt>
                <c:pt idx="77">
                  <c:v>03-19-21</c:v>
                </c:pt>
                <c:pt idx="78">
                  <c:v>03-20-21</c:v>
                </c:pt>
                <c:pt idx="79">
                  <c:v>03-21-21</c:v>
                </c:pt>
                <c:pt idx="80">
                  <c:v>03-22-21</c:v>
                </c:pt>
                <c:pt idx="81">
                  <c:v>03-23-21</c:v>
                </c:pt>
                <c:pt idx="82">
                  <c:v>03-24-21</c:v>
                </c:pt>
                <c:pt idx="83">
                  <c:v>03-25-21</c:v>
                </c:pt>
                <c:pt idx="84">
                  <c:v>03-26-21</c:v>
                </c:pt>
                <c:pt idx="85">
                  <c:v>03-27-21</c:v>
                </c:pt>
                <c:pt idx="86">
                  <c:v>03-28-21</c:v>
                </c:pt>
                <c:pt idx="87">
                  <c:v>03-29-21</c:v>
                </c:pt>
                <c:pt idx="88">
                  <c:v>03-30-21</c:v>
                </c:pt>
                <c:pt idx="89">
                  <c:v>03-31-21</c:v>
                </c:pt>
                <c:pt idx="90">
                  <c:v>04-01-21</c:v>
                </c:pt>
                <c:pt idx="91">
                  <c:v>04-02-21</c:v>
                </c:pt>
                <c:pt idx="92">
                  <c:v>04-03-21</c:v>
                </c:pt>
                <c:pt idx="93">
                  <c:v>04-04-21</c:v>
                </c:pt>
                <c:pt idx="94">
                  <c:v>04-05-21</c:v>
                </c:pt>
                <c:pt idx="95">
                  <c:v>04-06-21</c:v>
                </c:pt>
                <c:pt idx="96">
                  <c:v>04-07-21</c:v>
                </c:pt>
                <c:pt idx="97">
                  <c:v>04-08-21</c:v>
                </c:pt>
                <c:pt idx="98">
                  <c:v>04-09-21</c:v>
                </c:pt>
                <c:pt idx="99">
                  <c:v>04-10-21</c:v>
                </c:pt>
                <c:pt idx="100">
                  <c:v>04-11-21</c:v>
                </c:pt>
                <c:pt idx="101">
                  <c:v>04-12-21</c:v>
                </c:pt>
                <c:pt idx="102">
                  <c:v>04-13-21</c:v>
                </c:pt>
                <c:pt idx="103">
                  <c:v>04-14-21</c:v>
                </c:pt>
                <c:pt idx="104">
                  <c:v>04-15-21</c:v>
                </c:pt>
                <c:pt idx="105">
                  <c:v>04-16-21</c:v>
                </c:pt>
                <c:pt idx="106">
                  <c:v>04-17-21</c:v>
                </c:pt>
                <c:pt idx="107">
                  <c:v>04-18-21</c:v>
                </c:pt>
                <c:pt idx="108">
                  <c:v>04-19-21</c:v>
                </c:pt>
                <c:pt idx="109">
                  <c:v>04-20-21</c:v>
                </c:pt>
                <c:pt idx="110">
                  <c:v>04-21-21</c:v>
                </c:pt>
                <c:pt idx="111">
                  <c:v>04-22-21</c:v>
                </c:pt>
                <c:pt idx="112">
                  <c:v>04-23-21</c:v>
                </c:pt>
                <c:pt idx="113">
                  <c:v>04-24-21</c:v>
                </c:pt>
                <c:pt idx="114">
                  <c:v>04-25-21</c:v>
                </c:pt>
                <c:pt idx="115">
                  <c:v>04-26-21</c:v>
                </c:pt>
                <c:pt idx="116">
                  <c:v>04-27-21</c:v>
                </c:pt>
                <c:pt idx="117">
                  <c:v>04-28-21</c:v>
                </c:pt>
                <c:pt idx="118">
                  <c:v>04-29-21</c:v>
                </c:pt>
                <c:pt idx="119">
                  <c:v>04-30-21</c:v>
                </c:pt>
                <c:pt idx="120">
                  <c:v>05-01-21</c:v>
                </c:pt>
                <c:pt idx="121">
                  <c:v>05-02-21</c:v>
                </c:pt>
                <c:pt idx="122">
                  <c:v>05-03-21</c:v>
                </c:pt>
                <c:pt idx="123">
                  <c:v>05-04-21</c:v>
                </c:pt>
                <c:pt idx="124">
                  <c:v>05-05-21</c:v>
                </c:pt>
                <c:pt idx="125">
                  <c:v>05-06-21</c:v>
                </c:pt>
                <c:pt idx="126">
                  <c:v>05-07-21</c:v>
                </c:pt>
                <c:pt idx="127">
                  <c:v>05-08-21</c:v>
                </c:pt>
                <c:pt idx="128">
                  <c:v>05-09-21</c:v>
                </c:pt>
                <c:pt idx="129">
                  <c:v>05-10-21</c:v>
                </c:pt>
                <c:pt idx="130">
                  <c:v>05-11-21</c:v>
                </c:pt>
                <c:pt idx="131">
                  <c:v>05-12-21</c:v>
                </c:pt>
                <c:pt idx="132">
                  <c:v>05-13-21</c:v>
                </c:pt>
                <c:pt idx="133">
                  <c:v>05-14-21</c:v>
                </c:pt>
                <c:pt idx="134">
                  <c:v>05-15-21</c:v>
                </c:pt>
                <c:pt idx="135">
                  <c:v>05-16-21</c:v>
                </c:pt>
                <c:pt idx="136">
                  <c:v>05-17-21</c:v>
                </c:pt>
                <c:pt idx="137">
                  <c:v>05-18-21</c:v>
                </c:pt>
                <c:pt idx="138">
                  <c:v>05-19-21</c:v>
                </c:pt>
                <c:pt idx="139">
                  <c:v>05-20-21</c:v>
                </c:pt>
                <c:pt idx="140">
                  <c:v>05-21-21</c:v>
                </c:pt>
                <c:pt idx="141">
                  <c:v>05-22-21</c:v>
                </c:pt>
                <c:pt idx="142">
                  <c:v>05-23-21</c:v>
                </c:pt>
                <c:pt idx="143">
                  <c:v>05-24-21</c:v>
                </c:pt>
                <c:pt idx="144">
                  <c:v>05-25-21</c:v>
                </c:pt>
                <c:pt idx="145">
                  <c:v>05-26-21</c:v>
                </c:pt>
                <c:pt idx="146">
                  <c:v>05-27-21</c:v>
                </c:pt>
                <c:pt idx="147">
                  <c:v>05-28-21</c:v>
                </c:pt>
                <c:pt idx="148">
                  <c:v>05-29-21</c:v>
                </c:pt>
                <c:pt idx="149">
                  <c:v>05-30-21</c:v>
                </c:pt>
                <c:pt idx="150">
                  <c:v>05-31-21</c:v>
                </c:pt>
                <c:pt idx="151">
                  <c:v>06-01-21</c:v>
                </c:pt>
                <c:pt idx="152">
                  <c:v>06-02-21</c:v>
                </c:pt>
                <c:pt idx="153">
                  <c:v>06-03-21</c:v>
                </c:pt>
                <c:pt idx="154">
                  <c:v>06-04-21</c:v>
                </c:pt>
                <c:pt idx="155">
                  <c:v>06-05-21</c:v>
                </c:pt>
                <c:pt idx="156">
                  <c:v>06-06-21</c:v>
                </c:pt>
                <c:pt idx="157">
                  <c:v>06-07-21</c:v>
                </c:pt>
                <c:pt idx="158">
                  <c:v>06-08-21</c:v>
                </c:pt>
                <c:pt idx="159">
                  <c:v>06-09-21</c:v>
                </c:pt>
                <c:pt idx="160">
                  <c:v>06-10-21</c:v>
                </c:pt>
                <c:pt idx="161">
                  <c:v>06-11-21</c:v>
                </c:pt>
                <c:pt idx="162">
                  <c:v>06-12-21</c:v>
                </c:pt>
                <c:pt idx="163">
                  <c:v>06-13-21</c:v>
                </c:pt>
                <c:pt idx="164">
                  <c:v>06-14-21</c:v>
                </c:pt>
                <c:pt idx="165">
                  <c:v>06-15-21</c:v>
                </c:pt>
                <c:pt idx="166">
                  <c:v>06-16-21</c:v>
                </c:pt>
                <c:pt idx="167">
                  <c:v>06-17-21</c:v>
                </c:pt>
                <c:pt idx="168">
                  <c:v>06-18-21</c:v>
                </c:pt>
                <c:pt idx="169">
                  <c:v>06-19-21</c:v>
                </c:pt>
                <c:pt idx="170">
                  <c:v>06-20-21</c:v>
                </c:pt>
                <c:pt idx="171">
                  <c:v>06-21-21</c:v>
                </c:pt>
                <c:pt idx="172">
                  <c:v>06-22-21</c:v>
                </c:pt>
                <c:pt idx="173">
                  <c:v>06-23-21</c:v>
                </c:pt>
                <c:pt idx="174">
                  <c:v>06-24-21</c:v>
                </c:pt>
                <c:pt idx="175">
                  <c:v>06-25-21</c:v>
                </c:pt>
                <c:pt idx="176">
                  <c:v>06-26-21</c:v>
                </c:pt>
                <c:pt idx="177">
                  <c:v>06-27-21</c:v>
                </c:pt>
                <c:pt idx="178">
                  <c:v>06-28-21</c:v>
                </c:pt>
                <c:pt idx="179">
                  <c:v>06-29-21</c:v>
                </c:pt>
                <c:pt idx="180">
                  <c:v>06-30-21</c:v>
                </c:pt>
                <c:pt idx="181">
                  <c:v>07-01-21</c:v>
                </c:pt>
                <c:pt idx="182">
                  <c:v>07-02-21</c:v>
                </c:pt>
                <c:pt idx="183">
                  <c:v>07-03-21</c:v>
                </c:pt>
                <c:pt idx="184">
                  <c:v>07-04-21</c:v>
                </c:pt>
                <c:pt idx="185">
                  <c:v>07-05-21</c:v>
                </c:pt>
                <c:pt idx="186">
                  <c:v>07-06-21</c:v>
                </c:pt>
                <c:pt idx="187">
                  <c:v>07-07-21</c:v>
                </c:pt>
                <c:pt idx="188">
                  <c:v>07-08-21</c:v>
                </c:pt>
                <c:pt idx="189">
                  <c:v>07-09-21</c:v>
                </c:pt>
                <c:pt idx="190">
                  <c:v>07-10-21</c:v>
                </c:pt>
                <c:pt idx="191">
                  <c:v>07-11-21</c:v>
                </c:pt>
                <c:pt idx="192">
                  <c:v>07-12-21</c:v>
                </c:pt>
                <c:pt idx="193">
                  <c:v>07-13-21</c:v>
                </c:pt>
                <c:pt idx="194">
                  <c:v>07-14-21</c:v>
                </c:pt>
                <c:pt idx="195">
                  <c:v>07-15-21</c:v>
                </c:pt>
                <c:pt idx="196">
                  <c:v>07-16-21</c:v>
                </c:pt>
                <c:pt idx="197">
                  <c:v>07-17-21</c:v>
                </c:pt>
                <c:pt idx="198">
                  <c:v>07-18-21</c:v>
                </c:pt>
                <c:pt idx="199">
                  <c:v>07-19-21</c:v>
                </c:pt>
                <c:pt idx="200">
                  <c:v>07-20-21</c:v>
                </c:pt>
                <c:pt idx="201">
                  <c:v>07-21-21</c:v>
                </c:pt>
                <c:pt idx="202">
                  <c:v>07-22-21</c:v>
                </c:pt>
                <c:pt idx="203">
                  <c:v>07-23-21</c:v>
                </c:pt>
                <c:pt idx="204">
                  <c:v>07-24-21</c:v>
                </c:pt>
                <c:pt idx="205">
                  <c:v>07-25-21</c:v>
                </c:pt>
                <c:pt idx="206">
                  <c:v>07-26-21</c:v>
                </c:pt>
                <c:pt idx="207">
                  <c:v>07-27-21</c:v>
                </c:pt>
                <c:pt idx="208">
                  <c:v>07-28-21</c:v>
                </c:pt>
                <c:pt idx="209">
                  <c:v>07-29-21</c:v>
                </c:pt>
                <c:pt idx="210">
                  <c:v>07-30-21</c:v>
                </c:pt>
                <c:pt idx="211">
                  <c:v>07-31-21</c:v>
                </c:pt>
                <c:pt idx="212">
                  <c:v>08-01-21</c:v>
                </c:pt>
                <c:pt idx="213">
                  <c:v>08-02-21</c:v>
                </c:pt>
                <c:pt idx="214">
                  <c:v>08-03-21</c:v>
                </c:pt>
                <c:pt idx="215">
                  <c:v>08-04-21</c:v>
                </c:pt>
                <c:pt idx="216">
                  <c:v>08-05-21</c:v>
                </c:pt>
                <c:pt idx="217">
                  <c:v>08-06-21</c:v>
                </c:pt>
                <c:pt idx="218">
                  <c:v>08-07-21</c:v>
                </c:pt>
                <c:pt idx="219">
                  <c:v>08-08-21</c:v>
                </c:pt>
                <c:pt idx="220">
                  <c:v>08-09-21</c:v>
                </c:pt>
                <c:pt idx="221">
                  <c:v>08-10-21</c:v>
                </c:pt>
                <c:pt idx="222">
                  <c:v>08-11-21</c:v>
                </c:pt>
                <c:pt idx="223">
                  <c:v>08-12-21</c:v>
                </c:pt>
                <c:pt idx="224">
                  <c:v>08-13-21</c:v>
                </c:pt>
                <c:pt idx="225">
                  <c:v>08-14-21</c:v>
                </c:pt>
                <c:pt idx="226">
                  <c:v>08-15-21</c:v>
                </c:pt>
                <c:pt idx="227">
                  <c:v>08-16-21</c:v>
                </c:pt>
                <c:pt idx="228">
                  <c:v>08-17-21</c:v>
                </c:pt>
                <c:pt idx="229">
                  <c:v>08-18-21</c:v>
                </c:pt>
                <c:pt idx="230">
                  <c:v>08-19-21</c:v>
                </c:pt>
                <c:pt idx="231">
                  <c:v>08-20-21</c:v>
                </c:pt>
                <c:pt idx="232">
                  <c:v>08-21-21</c:v>
                </c:pt>
                <c:pt idx="233">
                  <c:v>08-22-21</c:v>
                </c:pt>
                <c:pt idx="234">
                  <c:v>08-23-21</c:v>
                </c:pt>
                <c:pt idx="235">
                  <c:v>08-24-21</c:v>
                </c:pt>
                <c:pt idx="236">
                  <c:v>08-25-21</c:v>
                </c:pt>
                <c:pt idx="237">
                  <c:v>08-26-21</c:v>
                </c:pt>
                <c:pt idx="238">
                  <c:v>08-27-21</c:v>
                </c:pt>
                <c:pt idx="239">
                  <c:v>08-28-21</c:v>
                </c:pt>
                <c:pt idx="240">
                  <c:v>08-29-21</c:v>
                </c:pt>
                <c:pt idx="241">
                  <c:v>08-30-21</c:v>
                </c:pt>
                <c:pt idx="242">
                  <c:v>08-31-21</c:v>
                </c:pt>
                <c:pt idx="243">
                  <c:v>09-01-21</c:v>
                </c:pt>
                <c:pt idx="244">
                  <c:v>09-02-21</c:v>
                </c:pt>
                <c:pt idx="245">
                  <c:v>09-03-21</c:v>
                </c:pt>
                <c:pt idx="246">
                  <c:v>09-04-21</c:v>
                </c:pt>
                <c:pt idx="247">
                  <c:v>09-05-21</c:v>
                </c:pt>
                <c:pt idx="248">
                  <c:v>09-06-21</c:v>
                </c:pt>
                <c:pt idx="249">
                  <c:v>09-07-21</c:v>
                </c:pt>
                <c:pt idx="250">
                  <c:v>09-08-21</c:v>
                </c:pt>
                <c:pt idx="251">
                  <c:v>09-09-21</c:v>
                </c:pt>
                <c:pt idx="252">
                  <c:v>09-10-21</c:v>
                </c:pt>
                <c:pt idx="253">
                  <c:v>09-11-21</c:v>
                </c:pt>
                <c:pt idx="254">
                  <c:v>09-12-21</c:v>
                </c:pt>
                <c:pt idx="255">
                  <c:v>09-13-21</c:v>
                </c:pt>
                <c:pt idx="256">
                  <c:v>09-14-21</c:v>
                </c:pt>
                <c:pt idx="257">
                  <c:v>09-15-21</c:v>
                </c:pt>
                <c:pt idx="258">
                  <c:v>09-16-21</c:v>
                </c:pt>
                <c:pt idx="259">
                  <c:v>09-17-21</c:v>
                </c:pt>
                <c:pt idx="260">
                  <c:v>09-18-21</c:v>
                </c:pt>
                <c:pt idx="261">
                  <c:v>09-19-21</c:v>
                </c:pt>
                <c:pt idx="262">
                  <c:v>09-20-21</c:v>
                </c:pt>
                <c:pt idx="263">
                  <c:v>09-21-21</c:v>
                </c:pt>
                <c:pt idx="264">
                  <c:v>09-22-21</c:v>
                </c:pt>
                <c:pt idx="265">
                  <c:v>09-23-21</c:v>
                </c:pt>
                <c:pt idx="266">
                  <c:v>09-24-21</c:v>
                </c:pt>
                <c:pt idx="267">
                  <c:v>09-25-21</c:v>
                </c:pt>
                <c:pt idx="268">
                  <c:v>09-26-21</c:v>
                </c:pt>
                <c:pt idx="269">
                  <c:v>09-27-21</c:v>
                </c:pt>
                <c:pt idx="270">
                  <c:v>09-28-21</c:v>
                </c:pt>
                <c:pt idx="271">
                  <c:v>09-29-21</c:v>
                </c:pt>
                <c:pt idx="272">
                  <c:v>09-30-21</c:v>
                </c:pt>
                <c:pt idx="273">
                  <c:v>10-01-21</c:v>
                </c:pt>
                <c:pt idx="274">
                  <c:v>10-02-21</c:v>
                </c:pt>
                <c:pt idx="275">
                  <c:v>10-03-21</c:v>
                </c:pt>
                <c:pt idx="276">
                  <c:v>10-04-21</c:v>
                </c:pt>
                <c:pt idx="277">
                  <c:v>10-05-21</c:v>
                </c:pt>
                <c:pt idx="278">
                  <c:v>10-06-21</c:v>
                </c:pt>
                <c:pt idx="279">
                  <c:v>10-07-21</c:v>
                </c:pt>
                <c:pt idx="280">
                  <c:v>10-08-21</c:v>
                </c:pt>
                <c:pt idx="281">
                  <c:v>10-09-21</c:v>
                </c:pt>
                <c:pt idx="282">
                  <c:v>10-10-21</c:v>
                </c:pt>
                <c:pt idx="283">
                  <c:v>10-11-21</c:v>
                </c:pt>
                <c:pt idx="284">
                  <c:v>10-12-21</c:v>
                </c:pt>
                <c:pt idx="285">
                  <c:v>10-13-21</c:v>
                </c:pt>
                <c:pt idx="286">
                  <c:v>10-14-21</c:v>
                </c:pt>
                <c:pt idx="287">
                  <c:v>10-15-21</c:v>
                </c:pt>
                <c:pt idx="288">
                  <c:v>10-16-21</c:v>
                </c:pt>
                <c:pt idx="289">
                  <c:v>10-17-21</c:v>
                </c:pt>
                <c:pt idx="290">
                  <c:v>10-18-21</c:v>
                </c:pt>
                <c:pt idx="291">
                  <c:v>10-19-21</c:v>
                </c:pt>
                <c:pt idx="292">
                  <c:v>10-20-21</c:v>
                </c:pt>
                <c:pt idx="293">
                  <c:v>10-21-21</c:v>
                </c:pt>
                <c:pt idx="294">
                  <c:v>10-22-21</c:v>
                </c:pt>
                <c:pt idx="295">
                  <c:v>10-23-21</c:v>
                </c:pt>
                <c:pt idx="296">
                  <c:v>10-24-21</c:v>
                </c:pt>
                <c:pt idx="297">
                  <c:v>10-25-21</c:v>
                </c:pt>
                <c:pt idx="298">
                  <c:v>10-26-21</c:v>
                </c:pt>
                <c:pt idx="299">
                  <c:v>10-27-21</c:v>
                </c:pt>
                <c:pt idx="300">
                  <c:v>10-28-21</c:v>
                </c:pt>
                <c:pt idx="301">
                  <c:v>10-29-21</c:v>
                </c:pt>
                <c:pt idx="302">
                  <c:v>10-30-21</c:v>
                </c:pt>
                <c:pt idx="303">
                  <c:v>10-31-21</c:v>
                </c:pt>
                <c:pt idx="304">
                  <c:v>11-01-21</c:v>
                </c:pt>
                <c:pt idx="305">
                  <c:v>11-02-21</c:v>
                </c:pt>
                <c:pt idx="306">
                  <c:v>11-03-21</c:v>
                </c:pt>
                <c:pt idx="307">
                  <c:v>11-04-21</c:v>
                </c:pt>
                <c:pt idx="308">
                  <c:v>11-05-21</c:v>
                </c:pt>
                <c:pt idx="309">
                  <c:v>11-06-21</c:v>
                </c:pt>
                <c:pt idx="310">
                  <c:v>11-07-21</c:v>
                </c:pt>
                <c:pt idx="311">
                  <c:v>11-08-21</c:v>
                </c:pt>
                <c:pt idx="312">
                  <c:v>11-09-21</c:v>
                </c:pt>
                <c:pt idx="313">
                  <c:v>11-10-21</c:v>
                </c:pt>
                <c:pt idx="314">
                  <c:v>11-11-21</c:v>
                </c:pt>
                <c:pt idx="315">
                  <c:v>11-12-21</c:v>
                </c:pt>
                <c:pt idx="316">
                  <c:v>11-13-21</c:v>
                </c:pt>
                <c:pt idx="317">
                  <c:v>11-14-21</c:v>
                </c:pt>
                <c:pt idx="318">
                  <c:v>11-15-21</c:v>
                </c:pt>
                <c:pt idx="319">
                  <c:v>11-16-21</c:v>
                </c:pt>
                <c:pt idx="320">
                  <c:v>11-17-21</c:v>
                </c:pt>
                <c:pt idx="321">
                  <c:v>11-18-21</c:v>
                </c:pt>
                <c:pt idx="322">
                  <c:v>11-19-21</c:v>
                </c:pt>
                <c:pt idx="323">
                  <c:v>11-20-21</c:v>
                </c:pt>
                <c:pt idx="324">
                  <c:v>11-21-21</c:v>
                </c:pt>
                <c:pt idx="325">
                  <c:v>11-22-21</c:v>
                </c:pt>
                <c:pt idx="326">
                  <c:v>11-23-21</c:v>
                </c:pt>
                <c:pt idx="327">
                  <c:v>11-24-21</c:v>
                </c:pt>
                <c:pt idx="328">
                  <c:v>11-25-21</c:v>
                </c:pt>
                <c:pt idx="329">
                  <c:v>11-26-21</c:v>
                </c:pt>
                <c:pt idx="330">
                  <c:v>11-27-21</c:v>
                </c:pt>
                <c:pt idx="331">
                  <c:v>11-28-21</c:v>
                </c:pt>
                <c:pt idx="332">
                  <c:v>11-29-21</c:v>
                </c:pt>
                <c:pt idx="333">
                  <c:v>11-30-21</c:v>
                </c:pt>
                <c:pt idx="334">
                  <c:v>12-01-21</c:v>
                </c:pt>
                <c:pt idx="335">
                  <c:v>12-02-21</c:v>
                </c:pt>
                <c:pt idx="336">
                  <c:v>12-03-21</c:v>
                </c:pt>
                <c:pt idx="337">
                  <c:v>12-04-21</c:v>
                </c:pt>
                <c:pt idx="338">
                  <c:v>12-05-21</c:v>
                </c:pt>
                <c:pt idx="339">
                  <c:v>12-06-21</c:v>
                </c:pt>
                <c:pt idx="340">
                  <c:v>12-07-21</c:v>
                </c:pt>
                <c:pt idx="341">
                  <c:v>12-08-21</c:v>
                </c:pt>
                <c:pt idx="342">
                  <c:v>12-09-21</c:v>
                </c:pt>
                <c:pt idx="343">
                  <c:v>12-10-21</c:v>
                </c:pt>
                <c:pt idx="344">
                  <c:v>12-11-21</c:v>
                </c:pt>
                <c:pt idx="345">
                  <c:v>12-12-21</c:v>
                </c:pt>
                <c:pt idx="346">
                  <c:v>12-13-21</c:v>
                </c:pt>
                <c:pt idx="347">
                  <c:v>12-14-21</c:v>
                </c:pt>
                <c:pt idx="348">
                  <c:v>12-15-21</c:v>
                </c:pt>
                <c:pt idx="349">
                  <c:v>12-16-21</c:v>
                </c:pt>
                <c:pt idx="350">
                  <c:v>12-17-21</c:v>
                </c:pt>
                <c:pt idx="351">
                  <c:v>12-18-21</c:v>
                </c:pt>
                <c:pt idx="352">
                  <c:v>12-19-21</c:v>
                </c:pt>
                <c:pt idx="353">
                  <c:v>12-20-21</c:v>
                </c:pt>
                <c:pt idx="354">
                  <c:v>12-21-21</c:v>
                </c:pt>
                <c:pt idx="355">
                  <c:v>12-22-21</c:v>
                </c:pt>
                <c:pt idx="356">
                  <c:v>12-23-21</c:v>
                </c:pt>
                <c:pt idx="357">
                  <c:v>12-24-21</c:v>
                </c:pt>
                <c:pt idx="358">
                  <c:v>12-25-21</c:v>
                </c:pt>
                <c:pt idx="359">
                  <c:v>12-26-21</c:v>
                </c:pt>
                <c:pt idx="360">
                  <c:v>12-27-21</c:v>
                </c:pt>
                <c:pt idx="361">
                  <c:v>12-28-21</c:v>
                </c:pt>
                <c:pt idx="362">
                  <c:v>12-29-21</c:v>
                </c:pt>
                <c:pt idx="363">
                  <c:v>12-30-21</c:v>
                </c:pt>
                <c:pt idx="364">
                  <c:v>12-31-21</c:v>
                </c:pt>
                <c:pt idx="365">
                  <c:v>Month</c:v>
                </c:pt>
                <c:pt idx="366">
                  <c:v>Jan</c:v>
                </c:pt>
                <c:pt idx="397">
                  <c:v>Feb</c:v>
                </c:pt>
                <c:pt idx="425">
                  <c:v>Mar</c:v>
                </c:pt>
                <c:pt idx="456">
                  <c:v>Apr</c:v>
                </c:pt>
                <c:pt idx="486">
                  <c:v>May</c:v>
                </c:pt>
                <c:pt idx="517">
                  <c:v>Jun</c:v>
                </c:pt>
                <c:pt idx="547">
                  <c:v>Jul</c:v>
                </c:pt>
                <c:pt idx="578">
                  <c:v>Aug</c:v>
                </c:pt>
                <c:pt idx="609">
                  <c:v>Sep</c:v>
                </c:pt>
                <c:pt idx="639">
                  <c:v>Oct</c:v>
                </c:pt>
                <c:pt idx="670">
                  <c:v>Nov</c:v>
                </c:pt>
                <c:pt idx="700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Series(5 period)'!$K$2:$K$366</c15:sqref>
                  </c15:fullRef>
                </c:ext>
              </c:extLst>
              <c:f>'Time Series(5 period)'!$K$3:$K$366</c:f>
              <c:numCache>
                <c:formatCode>0.000</c:formatCode>
                <c:ptCount val="364"/>
                <c:pt idx="0">
                  <c:v>88.709532297982662</c:v>
                </c:pt>
                <c:pt idx="1">
                  <c:v>88.77674899154475</c:v>
                </c:pt>
                <c:pt idx="2">
                  <c:v>88.72836290285197</c:v>
                </c:pt>
                <c:pt idx="3">
                  <c:v>88.818903699994422</c:v>
                </c:pt>
                <c:pt idx="4">
                  <c:v>88.889267235583759</c:v>
                </c:pt>
                <c:pt idx="5">
                  <c:v>88.932318131955</c:v>
                </c:pt>
                <c:pt idx="6">
                  <c:v>89.014411379052504</c:v>
                </c:pt>
                <c:pt idx="7">
                  <c:v>89.087670972144366</c:v>
                </c:pt>
                <c:pt idx="8">
                  <c:v>89.15494388531134</c:v>
                </c:pt>
                <c:pt idx="9">
                  <c:v>89.106121771774411</c:v>
                </c:pt>
                <c:pt idx="10">
                  <c:v>89.196818192487555</c:v>
                </c:pt>
                <c:pt idx="11">
                  <c:v>89.267251362737198</c:v>
                </c:pt>
                <c:pt idx="12">
                  <c:v>89.31025573810112</c:v>
                </c:pt>
                <c:pt idx="13">
                  <c:v>89.392468339101072</c:v>
                </c:pt>
                <c:pt idx="14">
                  <c:v>89.46580964630607</c:v>
                </c:pt>
                <c:pt idx="15">
                  <c:v>89.53313877907793</c:v>
                </c:pt>
                <c:pt idx="16">
                  <c:v>89.483880640696839</c:v>
                </c:pt>
                <c:pt idx="17">
                  <c:v>89.574732684980688</c:v>
                </c:pt>
                <c:pt idx="18">
                  <c:v>89.645235489890638</c:v>
                </c:pt>
                <c:pt idx="19">
                  <c:v>89.688193344247239</c:v>
                </c:pt>
                <c:pt idx="20">
                  <c:v>89.770525299149625</c:v>
                </c:pt>
                <c:pt idx="21">
                  <c:v>89.843948320467774</c:v>
                </c:pt>
                <c:pt idx="22">
                  <c:v>89.911333672844535</c:v>
                </c:pt>
                <c:pt idx="23">
                  <c:v>89.861639509619266</c:v>
                </c:pt>
                <c:pt idx="24">
                  <c:v>89.952647177473835</c:v>
                </c:pt>
                <c:pt idx="25">
                  <c:v>90.023219617044077</c:v>
                </c:pt>
                <c:pt idx="26">
                  <c:v>90.066130950393358</c:v>
                </c:pt>
                <c:pt idx="27">
                  <c:v>90.148582259198193</c:v>
                </c:pt>
                <c:pt idx="28">
                  <c:v>90.222086994629478</c:v>
                </c:pt>
                <c:pt idx="29">
                  <c:v>90.289528566611125</c:v>
                </c:pt>
                <c:pt idx="30">
                  <c:v>90.239398378541694</c:v>
                </c:pt>
                <c:pt idx="31">
                  <c:v>90.330561669966968</c:v>
                </c:pt>
                <c:pt idx="32">
                  <c:v>90.401203744197517</c:v>
                </c:pt>
                <c:pt idx="33">
                  <c:v>90.444068556539477</c:v>
                </c:pt>
                <c:pt idx="34">
                  <c:v>90.526639219246746</c:v>
                </c:pt>
                <c:pt idx="35">
                  <c:v>90.600225668791182</c:v>
                </c:pt>
                <c:pt idx="36">
                  <c:v>90.667723460377729</c:v>
                </c:pt>
                <c:pt idx="37">
                  <c:v>90.617157247464135</c:v>
                </c:pt>
                <c:pt idx="38">
                  <c:v>90.708476162460101</c:v>
                </c:pt>
                <c:pt idx="39">
                  <c:v>90.779187871350956</c:v>
                </c:pt>
                <c:pt idx="40">
                  <c:v>90.822006162685597</c:v>
                </c:pt>
                <c:pt idx="41">
                  <c:v>90.9046961792953</c:v>
                </c:pt>
                <c:pt idx="42">
                  <c:v>90.978364342952887</c:v>
                </c:pt>
                <c:pt idx="43">
                  <c:v>91.04591835414432</c:v>
                </c:pt>
                <c:pt idx="44">
                  <c:v>90.994916116386563</c:v>
                </c:pt>
                <c:pt idx="45">
                  <c:v>91.086390654953249</c:v>
                </c:pt>
                <c:pt idx="46">
                  <c:v>91.157171998504396</c:v>
                </c:pt>
                <c:pt idx="47">
                  <c:v>91.199943768831716</c:v>
                </c:pt>
                <c:pt idx="48">
                  <c:v>91.282753139343868</c:v>
                </c:pt>
                <c:pt idx="49">
                  <c:v>91.356503017114591</c:v>
                </c:pt>
                <c:pt idx="50">
                  <c:v>91.424113247910924</c:v>
                </c:pt>
                <c:pt idx="51">
                  <c:v>91.37267498530899</c:v>
                </c:pt>
                <c:pt idx="52">
                  <c:v>91.464305147446382</c:v>
                </c:pt>
                <c:pt idx="53">
                  <c:v>91.535156125657835</c:v>
                </c:pt>
                <c:pt idx="54">
                  <c:v>91.577881374977835</c:v>
                </c:pt>
                <c:pt idx="55">
                  <c:v>91.660810099392421</c:v>
                </c:pt>
                <c:pt idx="56">
                  <c:v>91.734641691276295</c:v>
                </c:pt>
                <c:pt idx="57">
                  <c:v>91.8023081416775</c:v>
                </c:pt>
                <c:pt idx="58">
                  <c:v>91.750433854231417</c:v>
                </c:pt>
                <c:pt idx="59">
                  <c:v>91.842219639939529</c:v>
                </c:pt>
                <c:pt idx="60">
                  <c:v>91.913140252811274</c:v>
                </c:pt>
                <c:pt idx="61">
                  <c:v>91.955818981123954</c:v>
                </c:pt>
                <c:pt idx="62">
                  <c:v>92.038867059440989</c:v>
                </c:pt>
                <c:pt idx="63">
                  <c:v>92.112780365437999</c:v>
                </c:pt>
                <c:pt idx="64">
                  <c:v>92.180503035444119</c:v>
                </c:pt>
                <c:pt idx="65">
                  <c:v>92.128192723153859</c:v>
                </c:pt>
                <c:pt idx="66">
                  <c:v>92.220134132432662</c:v>
                </c:pt>
                <c:pt idx="67">
                  <c:v>92.291124379964714</c:v>
                </c:pt>
                <c:pt idx="68">
                  <c:v>92.333756587270074</c:v>
                </c:pt>
                <c:pt idx="69">
                  <c:v>92.416924019489542</c:v>
                </c:pt>
                <c:pt idx="70">
                  <c:v>92.490919039599703</c:v>
                </c:pt>
                <c:pt idx="71">
                  <c:v>92.558697929210695</c:v>
                </c:pt>
                <c:pt idx="72">
                  <c:v>92.505951592076286</c:v>
                </c:pt>
                <c:pt idx="73">
                  <c:v>92.598048624925795</c:v>
                </c:pt>
                <c:pt idx="74">
                  <c:v>92.669108507118153</c:v>
                </c:pt>
                <c:pt idx="75">
                  <c:v>92.711694193416207</c:v>
                </c:pt>
                <c:pt idx="76">
                  <c:v>92.79498097953811</c:v>
                </c:pt>
                <c:pt idx="77">
                  <c:v>92.869057713761407</c:v>
                </c:pt>
                <c:pt idx="78">
                  <c:v>92.936892822977313</c:v>
                </c:pt>
                <c:pt idx="79">
                  <c:v>92.883710460998714</c:v>
                </c:pt>
                <c:pt idx="80">
                  <c:v>92.975963117418942</c:v>
                </c:pt>
                <c:pt idx="81">
                  <c:v>93.047092634271593</c:v>
                </c:pt>
                <c:pt idx="82">
                  <c:v>93.089631799562326</c:v>
                </c:pt>
                <c:pt idx="83">
                  <c:v>93.173037939586663</c:v>
                </c:pt>
                <c:pt idx="84">
                  <c:v>93.247196387923111</c:v>
                </c:pt>
                <c:pt idx="85">
                  <c:v>93.315087716743889</c:v>
                </c:pt>
                <c:pt idx="86">
                  <c:v>93.261469329921155</c:v>
                </c:pt>
                <c:pt idx="87">
                  <c:v>93.353877609912075</c:v>
                </c:pt>
                <c:pt idx="88">
                  <c:v>93.425076761425032</c:v>
                </c:pt>
                <c:pt idx="89">
                  <c:v>93.467569405708446</c:v>
                </c:pt>
                <c:pt idx="90">
                  <c:v>93.551094899635217</c:v>
                </c:pt>
                <c:pt idx="91">
                  <c:v>93.625335062084815</c:v>
                </c:pt>
                <c:pt idx="92">
                  <c:v>93.693282610510494</c:v>
                </c:pt>
                <c:pt idx="93">
                  <c:v>93.639228198843583</c:v>
                </c:pt>
                <c:pt idx="94">
                  <c:v>93.731792102405208</c:v>
                </c:pt>
                <c:pt idx="95">
                  <c:v>93.803060888578472</c:v>
                </c:pt>
                <c:pt idx="96">
                  <c:v>93.845507011854565</c:v>
                </c:pt>
                <c:pt idx="97">
                  <c:v>93.929151859683785</c:v>
                </c:pt>
                <c:pt idx="98">
                  <c:v>94.003473736246519</c:v>
                </c:pt>
                <c:pt idx="99">
                  <c:v>94.071477504277084</c:v>
                </c:pt>
                <c:pt idx="100">
                  <c:v>94.01698706776601</c:v>
                </c:pt>
                <c:pt idx="101">
                  <c:v>94.109706594898356</c:v>
                </c:pt>
                <c:pt idx="102">
                  <c:v>94.181045015731911</c:v>
                </c:pt>
                <c:pt idx="103">
                  <c:v>94.223444618000684</c:v>
                </c:pt>
                <c:pt idx="104">
                  <c:v>94.307208819732338</c:v>
                </c:pt>
                <c:pt idx="105">
                  <c:v>94.381612410408223</c:v>
                </c:pt>
                <c:pt idx="106">
                  <c:v>94.449672398043688</c:v>
                </c:pt>
                <c:pt idx="107">
                  <c:v>94.394745936688437</c:v>
                </c:pt>
                <c:pt idx="108">
                  <c:v>94.487621087391489</c:v>
                </c:pt>
                <c:pt idx="109">
                  <c:v>94.55902914288535</c:v>
                </c:pt>
                <c:pt idx="110">
                  <c:v>94.601382224146803</c:v>
                </c:pt>
                <c:pt idx="111">
                  <c:v>94.685265779780906</c:v>
                </c:pt>
                <c:pt idx="112">
                  <c:v>94.759751084569928</c:v>
                </c:pt>
                <c:pt idx="113">
                  <c:v>94.827867291810279</c:v>
                </c:pt>
                <c:pt idx="114">
                  <c:v>94.772504805610879</c:v>
                </c:pt>
                <c:pt idx="115">
                  <c:v>94.865535579884622</c:v>
                </c:pt>
                <c:pt idx="116">
                  <c:v>94.93701327003879</c:v>
                </c:pt>
                <c:pt idx="117">
                  <c:v>94.979319830292923</c:v>
                </c:pt>
                <c:pt idx="118">
                  <c:v>95.063322739829459</c:v>
                </c:pt>
                <c:pt idx="119">
                  <c:v>95.137889758731632</c:v>
                </c:pt>
                <c:pt idx="120">
                  <c:v>95.206062185576883</c:v>
                </c:pt>
                <c:pt idx="121">
                  <c:v>95.150263674533306</c:v>
                </c:pt>
                <c:pt idx="122">
                  <c:v>95.243450072377769</c:v>
                </c:pt>
                <c:pt idx="123">
                  <c:v>95.314997397192229</c:v>
                </c:pt>
                <c:pt idx="124">
                  <c:v>95.357257436439042</c:v>
                </c:pt>
                <c:pt idx="125">
                  <c:v>95.441379699878027</c:v>
                </c:pt>
                <c:pt idx="126">
                  <c:v>95.516028432893336</c:v>
                </c:pt>
                <c:pt idx="127">
                  <c:v>95.584257079343473</c:v>
                </c:pt>
                <c:pt idx="128">
                  <c:v>95.528022543455734</c:v>
                </c:pt>
                <c:pt idx="129">
                  <c:v>95.621364564870902</c:v>
                </c:pt>
                <c:pt idx="130">
                  <c:v>95.692981524345669</c:v>
                </c:pt>
                <c:pt idx="131">
                  <c:v>95.735195042585161</c:v>
                </c:pt>
                <c:pt idx="132">
                  <c:v>95.819436659926581</c:v>
                </c:pt>
                <c:pt idx="133">
                  <c:v>95.89416710705504</c:v>
                </c:pt>
                <c:pt idx="134">
                  <c:v>95.962451973110078</c:v>
                </c:pt>
                <c:pt idx="135">
                  <c:v>95.905781412378161</c:v>
                </c:pt>
                <c:pt idx="136">
                  <c:v>95.999279057364049</c:v>
                </c:pt>
                <c:pt idx="137">
                  <c:v>96.070965651499108</c:v>
                </c:pt>
                <c:pt idx="138">
                  <c:v>96.11313264873128</c:v>
                </c:pt>
                <c:pt idx="139">
                  <c:v>96.197493619975148</c:v>
                </c:pt>
                <c:pt idx="140">
                  <c:v>96.272305781216744</c:v>
                </c:pt>
                <c:pt idx="141">
                  <c:v>96.340646866876668</c:v>
                </c:pt>
                <c:pt idx="142">
                  <c:v>96.283540281300603</c:v>
                </c:pt>
                <c:pt idx="143">
                  <c:v>96.377193549857182</c:v>
                </c:pt>
                <c:pt idx="144">
                  <c:v>96.448949778652548</c:v>
                </c:pt>
                <c:pt idx="145">
                  <c:v>96.491070254877414</c:v>
                </c:pt>
                <c:pt idx="146">
                  <c:v>96.575550580023702</c:v>
                </c:pt>
                <c:pt idx="147">
                  <c:v>96.650444455378448</c:v>
                </c:pt>
                <c:pt idx="148">
                  <c:v>96.718841760643272</c:v>
                </c:pt>
                <c:pt idx="149">
                  <c:v>96.66129915022303</c:v>
                </c:pt>
                <c:pt idx="150">
                  <c:v>96.755108042350315</c:v>
                </c:pt>
                <c:pt idx="151">
                  <c:v>96.826933905805987</c:v>
                </c:pt>
                <c:pt idx="152">
                  <c:v>96.869007861023533</c:v>
                </c:pt>
                <c:pt idx="153">
                  <c:v>96.953607540072255</c:v>
                </c:pt>
                <c:pt idx="154">
                  <c:v>97.028583129540138</c:v>
                </c:pt>
                <c:pt idx="155">
                  <c:v>97.097036654409862</c:v>
                </c:pt>
                <c:pt idx="156">
                  <c:v>97.039058019145457</c:v>
                </c:pt>
                <c:pt idx="157">
                  <c:v>97.133022534843462</c:v>
                </c:pt>
                <c:pt idx="158">
                  <c:v>97.204918032959426</c:v>
                </c:pt>
                <c:pt idx="159">
                  <c:v>97.246945467169652</c:v>
                </c:pt>
                <c:pt idx="160">
                  <c:v>97.331664500120823</c:v>
                </c:pt>
                <c:pt idx="161">
                  <c:v>97.406721803701856</c:v>
                </c:pt>
                <c:pt idx="162">
                  <c:v>97.475231548176467</c:v>
                </c:pt>
                <c:pt idx="163">
                  <c:v>97.416816888067899</c:v>
                </c:pt>
                <c:pt idx="164">
                  <c:v>97.510937027336595</c:v>
                </c:pt>
                <c:pt idx="165">
                  <c:v>97.582902160112866</c:v>
                </c:pt>
                <c:pt idx="166">
                  <c:v>97.624883073315772</c:v>
                </c:pt>
                <c:pt idx="167">
                  <c:v>97.709721460169376</c:v>
                </c:pt>
                <c:pt idx="168">
                  <c:v>97.784860477863546</c:v>
                </c:pt>
                <c:pt idx="169">
                  <c:v>97.853426441943057</c:v>
                </c:pt>
                <c:pt idx="170">
                  <c:v>97.794575756990326</c:v>
                </c:pt>
                <c:pt idx="171">
                  <c:v>97.888851519829728</c:v>
                </c:pt>
                <c:pt idx="172">
                  <c:v>97.960886287266291</c:v>
                </c:pt>
                <c:pt idx="173">
                  <c:v>98.002820679461891</c:v>
                </c:pt>
                <c:pt idx="174">
                  <c:v>98.087778420217944</c:v>
                </c:pt>
                <c:pt idx="175">
                  <c:v>98.162999152025264</c:v>
                </c:pt>
                <c:pt idx="176">
                  <c:v>98.231621335709647</c:v>
                </c:pt>
                <c:pt idx="177">
                  <c:v>98.172334625912754</c:v>
                </c:pt>
                <c:pt idx="178">
                  <c:v>98.266766012322876</c:v>
                </c:pt>
                <c:pt idx="179">
                  <c:v>98.338870414419731</c:v>
                </c:pt>
                <c:pt idx="180">
                  <c:v>98.38075828560801</c:v>
                </c:pt>
                <c:pt idx="181">
                  <c:v>98.465835380266498</c:v>
                </c:pt>
                <c:pt idx="182">
                  <c:v>98.541137826186954</c:v>
                </c:pt>
                <c:pt idx="183">
                  <c:v>98.609816229476252</c:v>
                </c:pt>
                <c:pt idx="184">
                  <c:v>98.550093494835181</c:v>
                </c:pt>
                <c:pt idx="185">
                  <c:v>98.644680504816009</c:v>
                </c:pt>
                <c:pt idx="186">
                  <c:v>98.71685454157317</c:v>
                </c:pt>
                <c:pt idx="187">
                  <c:v>98.75869589175413</c:v>
                </c:pt>
                <c:pt idx="188">
                  <c:v>98.843892340315065</c:v>
                </c:pt>
                <c:pt idx="189">
                  <c:v>98.919276500348673</c:v>
                </c:pt>
                <c:pt idx="190">
                  <c:v>98.988011123242842</c:v>
                </c:pt>
                <c:pt idx="191">
                  <c:v>98.927852363757623</c:v>
                </c:pt>
                <c:pt idx="192">
                  <c:v>99.022594997309142</c:v>
                </c:pt>
                <c:pt idx="193">
                  <c:v>99.094838668726609</c:v>
                </c:pt>
                <c:pt idx="194">
                  <c:v>99.136633497900249</c:v>
                </c:pt>
                <c:pt idx="195">
                  <c:v>99.221949300363619</c:v>
                </c:pt>
                <c:pt idx="196">
                  <c:v>99.297415174510363</c:v>
                </c:pt>
                <c:pt idx="197">
                  <c:v>99.366206017009446</c:v>
                </c:pt>
                <c:pt idx="198">
                  <c:v>99.30561123268005</c:v>
                </c:pt>
                <c:pt idx="199">
                  <c:v>99.400509489802289</c:v>
                </c:pt>
                <c:pt idx="200">
                  <c:v>99.472822795880049</c:v>
                </c:pt>
                <c:pt idx="201">
                  <c:v>99.514571104046368</c:v>
                </c:pt>
                <c:pt idx="202">
                  <c:v>99.600006260412172</c:v>
                </c:pt>
                <c:pt idx="203">
                  <c:v>99.675553848672081</c:v>
                </c:pt>
                <c:pt idx="204">
                  <c:v>99.744400910776037</c:v>
                </c:pt>
                <c:pt idx="205">
                  <c:v>99.683370101602478</c:v>
                </c:pt>
                <c:pt idx="206">
                  <c:v>99.778423982295422</c:v>
                </c:pt>
                <c:pt idx="207">
                  <c:v>99.850806923033488</c:v>
                </c:pt>
                <c:pt idx="208">
                  <c:v>99.892508710192487</c:v>
                </c:pt>
                <c:pt idx="209">
                  <c:v>99.97806322046074</c:v>
                </c:pt>
                <c:pt idx="210">
                  <c:v>100.05369252283377</c:v>
                </c:pt>
                <c:pt idx="211">
                  <c:v>100.12259580454264</c:v>
                </c:pt>
                <c:pt idx="212">
                  <c:v>100.0611289705249</c:v>
                </c:pt>
                <c:pt idx="213">
                  <c:v>100.15633847478856</c:v>
                </c:pt>
                <c:pt idx="214">
                  <c:v>100.22879105018693</c:v>
                </c:pt>
                <c:pt idx="215">
                  <c:v>100.27044631633862</c:v>
                </c:pt>
                <c:pt idx="216">
                  <c:v>100.35612018050929</c:v>
                </c:pt>
                <c:pt idx="217">
                  <c:v>100.43183119699549</c:v>
                </c:pt>
                <c:pt idx="218">
                  <c:v>100.50079069830923</c:v>
                </c:pt>
                <c:pt idx="219">
                  <c:v>100.43888783944735</c:v>
                </c:pt>
                <c:pt idx="220">
                  <c:v>100.5342529672817</c:v>
                </c:pt>
                <c:pt idx="221">
                  <c:v>100.60677517734037</c:v>
                </c:pt>
                <c:pt idx="222">
                  <c:v>100.64838392248474</c:v>
                </c:pt>
                <c:pt idx="223">
                  <c:v>100.73417714055786</c:v>
                </c:pt>
                <c:pt idx="224">
                  <c:v>100.80996987115718</c:v>
                </c:pt>
                <c:pt idx="225">
                  <c:v>100.87898559207584</c:v>
                </c:pt>
                <c:pt idx="226">
                  <c:v>100.81664670836977</c:v>
                </c:pt>
                <c:pt idx="227">
                  <c:v>100.91216745977484</c:v>
                </c:pt>
                <c:pt idx="228">
                  <c:v>100.98475930449381</c:v>
                </c:pt>
                <c:pt idx="229">
                  <c:v>101.02632152863086</c:v>
                </c:pt>
                <c:pt idx="230">
                  <c:v>101.11223410060641</c:v>
                </c:pt>
                <c:pt idx="231">
                  <c:v>101.1881085453189</c:v>
                </c:pt>
                <c:pt idx="232">
                  <c:v>101.25718048584243</c:v>
                </c:pt>
                <c:pt idx="233">
                  <c:v>101.1944055772922</c:v>
                </c:pt>
                <c:pt idx="234">
                  <c:v>101.29008195226798</c:v>
                </c:pt>
                <c:pt idx="235">
                  <c:v>101.36274343164725</c:v>
                </c:pt>
                <c:pt idx="236">
                  <c:v>101.40425913477698</c:v>
                </c:pt>
                <c:pt idx="237">
                  <c:v>101.49029106065498</c:v>
                </c:pt>
                <c:pt idx="238">
                  <c:v>101.56624721948059</c:v>
                </c:pt>
                <c:pt idx="239">
                  <c:v>101.63537537960903</c:v>
                </c:pt>
                <c:pt idx="240">
                  <c:v>101.57216444621464</c:v>
                </c:pt>
                <c:pt idx="241">
                  <c:v>101.66799644476112</c:v>
                </c:pt>
                <c:pt idx="242">
                  <c:v>101.74072755880069</c:v>
                </c:pt>
                <c:pt idx="243">
                  <c:v>101.7821967409231</c:v>
                </c:pt>
                <c:pt idx="244">
                  <c:v>101.86834802070354</c:v>
                </c:pt>
                <c:pt idx="245">
                  <c:v>101.94438589364231</c:v>
                </c:pt>
                <c:pt idx="246">
                  <c:v>102.01357027337562</c:v>
                </c:pt>
                <c:pt idx="247">
                  <c:v>101.94992331513707</c:v>
                </c:pt>
                <c:pt idx="248">
                  <c:v>102.04591093725425</c:v>
                </c:pt>
                <c:pt idx="249">
                  <c:v>102.11871168595412</c:v>
                </c:pt>
                <c:pt idx="250">
                  <c:v>102.16013434706922</c:v>
                </c:pt>
                <c:pt idx="251">
                  <c:v>102.24640498075208</c:v>
                </c:pt>
                <c:pt idx="252">
                  <c:v>102.32252456780401</c:v>
                </c:pt>
                <c:pt idx="253">
                  <c:v>102.39176516714222</c:v>
                </c:pt>
                <c:pt idx="254">
                  <c:v>102.3276821840595</c:v>
                </c:pt>
                <c:pt idx="255">
                  <c:v>102.4238254297474</c:v>
                </c:pt>
                <c:pt idx="256">
                  <c:v>102.49669581310756</c:v>
                </c:pt>
                <c:pt idx="257">
                  <c:v>102.53807195321534</c:v>
                </c:pt>
                <c:pt idx="258">
                  <c:v>102.62446194080066</c:v>
                </c:pt>
                <c:pt idx="259">
                  <c:v>102.70066324196571</c:v>
                </c:pt>
                <c:pt idx="260">
                  <c:v>102.76996006090882</c:v>
                </c:pt>
                <c:pt idx="261">
                  <c:v>102.70544105298193</c:v>
                </c:pt>
                <c:pt idx="262">
                  <c:v>102.80173992224053</c:v>
                </c:pt>
                <c:pt idx="263">
                  <c:v>102.874679940261</c:v>
                </c:pt>
                <c:pt idx="264">
                  <c:v>102.91600955936146</c:v>
                </c:pt>
                <c:pt idx="265">
                  <c:v>103.0025189008492</c:v>
                </c:pt>
                <c:pt idx="266">
                  <c:v>103.07880191612742</c:v>
                </c:pt>
                <c:pt idx="267">
                  <c:v>103.14815495467542</c:v>
                </c:pt>
                <c:pt idx="268">
                  <c:v>103.08319992190437</c:v>
                </c:pt>
                <c:pt idx="269">
                  <c:v>103.17965441473366</c:v>
                </c:pt>
                <c:pt idx="270">
                  <c:v>103.25266406741444</c:v>
                </c:pt>
                <c:pt idx="271">
                  <c:v>103.29394716550757</c:v>
                </c:pt>
                <c:pt idx="272">
                  <c:v>103.38057586089778</c:v>
                </c:pt>
                <c:pt idx="273">
                  <c:v>103.45694059028912</c:v>
                </c:pt>
                <c:pt idx="274">
                  <c:v>103.52634984844201</c:v>
                </c:pt>
                <c:pt idx="275">
                  <c:v>103.46095879082679</c:v>
                </c:pt>
                <c:pt idx="276">
                  <c:v>103.55756890722681</c:v>
                </c:pt>
                <c:pt idx="277">
                  <c:v>103.63064819456788</c:v>
                </c:pt>
                <c:pt idx="278">
                  <c:v>103.67188477165369</c:v>
                </c:pt>
                <c:pt idx="279">
                  <c:v>103.75863282094632</c:v>
                </c:pt>
                <c:pt idx="280">
                  <c:v>103.83507926445083</c:v>
                </c:pt>
                <c:pt idx="281">
                  <c:v>103.90454474220861</c:v>
                </c:pt>
                <c:pt idx="282">
                  <c:v>103.83871765974922</c:v>
                </c:pt>
                <c:pt idx="283">
                  <c:v>103.93548339971994</c:v>
                </c:pt>
                <c:pt idx="284">
                  <c:v>104.00863232172132</c:v>
                </c:pt>
                <c:pt idx="285">
                  <c:v>104.04982237779983</c:v>
                </c:pt>
                <c:pt idx="286">
                  <c:v>104.1366897809949</c:v>
                </c:pt>
                <c:pt idx="287">
                  <c:v>104.21321793861253</c:v>
                </c:pt>
                <c:pt idx="288">
                  <c:v>104.2827396359752</c:v>
                </c:pt>
                <c:pt idx="289">
                  <c:v>104.21647652867165</c:v>
                </c:pt>
                <c:pt idx="290">
                  <c:v>104.31339789221308</c:v>
                </c:pt>
                <c:pt idx="291">
                  <c:v>104.38661644887476</c:v>
                </c:pt>
                <c:pt idx="292">
                  <c:v>104.42775998394595</c:v>
                </c:pt>
                <c:pt idx="293">
                  <c:v>104.51474674104344</c:v>
                </c:pt>
                <c:pt idx="294">
                  <c:v>104.59135661277423</c:v>
                </c:pt>
                <c:pt idx="295">
                  <c:v>104.66093452974181</c:v>
                </c:pt>
                <c:pt idx="296">
                  <c:v>104.59423539759409</c:v>
                </c:pt>
                <c:pt idx="297">
                  <c:v>104.69131238470622</c:v>
                </c:pt>
                <c:pt idx="298">
                  <c:v>104.7646005760282</c:v>
                </c:pt>
                <c:pt idx="299">
                  <c:v>104.80569759009207</c:v>
                </c:pt>
                <c:pt idx="300">
                  <c:v>104.89280370109201</c:v>
                </c:pt>
                <c:pt idx="301">
                  <c:v>104.96949528693594</c:v>
                </c:pt>
                <c:pt idx="302">
                  <c:v>105.0391294235084</c:v>
                </c:pt>
                <c:pt idx="303">
                  <c:v>104.97199426651652</c:v>
                </c:pt>
                <c:pt idx="304">
                  <c:v>105.06922687719936</c:v>
                </c:pt>
                <c:pt idx="305">
                  <c:v>105.14258470318164</c:v>
                </c:pt>
                <c:pt idx="306">
                  <c:v>105.18363519623819</c:v>
                </c:pt>
                <c:pt idx="307">
                  <c:v>105.27086066114056</c:v>
                </c:pt>
                <c:pt idx="308">
                  <c:v>105.34763396109764</c:v>
                </c:pt>
                <c:pt idx="309">
                  <c:v>105.417324317275</c:v>
                </c:pt>
                <c:pt idx="310">
                  <c:v>105.34975313543895</c:v>
                </c:pt>
                <c:pt idx="311">
                  <c:v>105.4471413696925</c:v>
                </c:pt>
                <c:pt idx="312">
                  <c:v>105.52056883033508</c:v>
                </c:pt>
                <c:pt idx="313">
                  <c:v>105.5615728023843</c:v>
                </c:pt>
                <c:pt idx="314">
                  <c:v>105.64891762118913</c:v>
                </c:pt>
                <c:pt idx="315">
                  <c:v>105.72577263525935</c:v>
                </c:pt>
                <c:pt idx="316">
                  <c:v>105.79551921104159</c:v>
                </c:pt>
                <c:pt idx="317">
                  <c:v>105.72751200436139</c:v>
                </c:pt>
                <c:pt idx="318">
                  <c:v>105.82505586218564</c:v>
                </c:pt>
                <c:pt idx="319">
                  <c:v>105.89855295748852</c:v>
                </c:pt>
                <c:pt idx="320">
                  <c:v>105.93951040853041</c:v>
                </c:pt>
                <c:pt idx="321">
                  <c:v>106.02697458123768</c:v>
                </c:pt>
                <c:pt idx="322">
                  <c:v>106.10391130942105</c:v>
                </c:pt>
                <c:pt idx="323">
                  <c:v>106.1737141048082</c:v>
                </c:pt>
                <c:pt idx="324">
                  <c:v>106.10527087328381</c:v>
                </c:pt>
                <c:pt idx="325">
                  <c:v>106.20297035467877</c:v>
                </c:pt>
                <c:pt idx="326">
                  <c:v>106.27653708464196</c:v>
                </c:pt>
                <c:pt idx="327">
                  <c:v>106.31744801467654</c:v>
                </c:pt>
                <c:pt idx="328">
                  <c:v>106.40503154128625</c:v>
                </c:pt>
                <c:pt idx="329">
                  <c:v>106.48204998358275</c:v>
                </c:pt>
                <c:pt idx="330">
                  <c:v>106.55190899857479</c:v>
                </c:pt>
                <c:pt idx="331">
                  <c:v>106.48302974220624</c:v>
                </c:pt>
                <c:pt idx="332">
                  <c:v>106.58088484717192</c:v>
                </c:pt>
                <c:pt idx="333">
                  <c:v>106.6545212117954</c:v>
                </c:pt>
                <c:pt idx="334">
                  <c:v>106.69538562082265</c:v>
                </c:pt>
                <c:pt idx="335">
                  <c:v>106.7830885013348</c:v>
                </c:pt>
                <c:pt idx="336">
                  <c:v>106.86018865774446</c:v>
                </c:pt>
                <c:pt idx="337">
                  <c:v>106.93010389234138</c:v>
                </c:pt>
                <c:pt idx="338">
                  <c:v>106.86078861112867</c:v>
                </c:pt>
                <c:pt idx="339">
                  <c:v>106.95879933966505</c:v>
                </c:pt>
                <c:pt idx="340">
                  <c:v>107.03250533894884</c:v>
                </c:pt>
                <c:pt idx="341">
                  <c:v>107.07332322696878</c:v>
                </c:pt>
                <c:pt idx="342">
                  <c:v>107.16114546138337</c:v>
                </c:pt>
                <c:pt idx="343">
                  <c:v>107.23832733190616</c:v>
                </c:pt>
                <c:pt idx="344">
                  <c:v>107.30829878610798</c:v>
                </c:pt>
                <c:pt idx="345">
                  <c:v>107.23854748005111</c:v>
                </c:pt>
                <c:pt idx="346">
                  <c:v>107.33671383215818</c:v>
                </c:pt>
                <c:pt idx="347">
                  <c:v>107.41048946610228</c:v>
                </c:pt>
                <c:pt idx="348">
                  <c:v>107.45126083311489</c:v>
                </c:pt>
                <c:pt idx="349">
                  <c:v>107.53920242143192</c:v>
                </c:pt>
                <c:pt idx="350">
                  <c:v>107.61646600606787</c:v>
                </c:pt>
                <c:pt idx="351">
                  <c:v>107.68649367987457</c:v>
                </c:pt>
                <c:pt idx="352">
                  <c:v>107.61630634897354</c:v>
                </c:pt>
                <c:pt idx="353">
                  <c:v>107.71462832465133</c:v>
                </c:pt>
                <c:pt idx="354">
                  <c:v>107.78847359325572</c:v>
                </c:pt>
                <c:pt idx="355">
                  <c:v>107.82919843926103</c:v>
                </c:pt>
                <c:pt idx="356">
                  <c:v>107.91725938148049</c:v>
                </c:pt>
                <c:pt idx="357">
                  <c:v>107.99460468022957</c:v>
                </c:pt>
                <c:pt idx="358">
                  <c:v>108.06468857364118</c:v>
                </c:pt>
                <c:pt idx="359">
                  <c:v>107.99406521789597</c:v>
                </c:pt>
                <c:pt idx="360">
                  <c:v>108.09254281714446</c:v>
                </c:pt>
                <c:pt idx="361">
                  <c:v>108.16645772040916</c:v>
                </c:pt>
                <c:pt idx="362">
                  <c:v>108.20713604540714</c:v>
                </c:pt>
                <c:pt idx="363">
                  <c:v>108.29531634152903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16-4314-A79F-0C9A568CF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09312"/>
        <c:axId val="134510848"/>
      </c:lineChart>
      <c:catAx>
        <c:axId val="1345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0848"/>
        <c:crosses val="autoZero"/>
        <c:auto val="1"/>
        <c:lblAlgn val="ctr"/>
        <c:lblOffset val="100"/>
        <c:noMultiLvlLbl val="0"/>
      </c:catAx>
      <c:valAx>
        <c:axId val="1345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0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4</xdr:row>
      <xdr:rowOff>85725</xdr:rowOff>
    </xdr:from>
    <xdr:to>
      <xdr:col>16</xdr:col>
      <xdr:colOff>533400</xdr:colOff>
      <xdr:row>18</xdr:row>
      <xdr:rowOff>38100</xdr:rowOff>
    </xdr:to>
    <xdr:sp macro="" textlink="">
      <xdr:nvSpPr>
        <xdr:cNvPr id="2" name="TextBox 1"/>
        <xdr:cNvSpPr txBox="1"/>
      </xdr:nvSpPr>
      <xdr:spPr>
        <a:xfrm>
          <a:off x="8077200" y="742950"/>
          <a:ext cx="4724400" cy="2266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>
            <a:effectLst/>
          </a:endParaRPr>
        </a:p>
        <a:p>
          <a:r>
            <a:rPr 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Conclusion: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 - value of the Intercept and the Petrol Price(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₹/Litre) is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greater than 0.05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Therefore, we can conclude that there is no influence of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Petrol Price(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₹/Litre) over Inflation.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4</xdr:row>
      <xdr:rowOff>66675</xdr:rowOff>
    </xdr:from>
    <xdr:to>
      <xdr:col>16</xdr:col>
      <xdr:colOff>381000</xdr:colOff>
      <xdr:row>18</xdr:row>
      <xdr:rowOff>152399</xdr:rowOff>
    </xdr:to>
    <xdr:sp macro="" textlink="">
      <xdr:nvSpPr>
        <xdr:cNvPr id="2" name="TextBox 1"/>
        <xdr:cNvSpPr txBox="1"/>
      </xdr:nvSpPr>
      <xdr:spPr>
        <a:xfrm>
          <a:off x="8153400" y="723900"/>
          <a:ext cx="4552950" cy="24002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Inflation = 0.17 * Petrol (Rs per litre) </a:t>
          </a:r>
          <a:r>
            <a:rPr lang="en-US" sz="1100" b="1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- 8</a:t>
          </a:r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.50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en-US">
            <a:effectLst/>
          </a:endParaRPr>
        </a:p>
        <a:p>
          <a:r>
            <a:rPr 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Conclusion: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association between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Inflation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Petrol Price(₹/Litre)</a:t>
          </a:r>
          <a:r>
            <a:rPr lang="en-US" b="1"/>
            <a:t>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positive as the co-efficient of the independent variable i.e.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Petrol Price(₹/Litre)</a:t>
          </a:r>
          <a:r>
            <a:rPr lang="en-US"/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a positive. Therefore, it can be concluded that with the increase in price of petrol per litre, the inflation rate will also increase.</a:t>
          </a:r>
        </a:p>
        <a:p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co-efficient of the independent variable is a very small value so the association is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strong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The value of intercept of -8.50 denotes that if the value of petrol price per litre becomes 0 in the future then 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inflation rate will be -ve 8.50 .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2</xdr:row>
      <xdr:rowOff>0</xdr:rowOff>
    </xdr:from>
    <xdr:to>
      <xdr:col>17</xdr:col>
      <xdr:colOff>209550</xdr:colOff>
      <xdr:row>19</xdr:row>
      <xdr:rowOff>28575</xdr:rowOff>
    </xdr:to>
    <xdr:sp macro="" textlink="">
      <xdr:nvSpPr>
        <xdr:cNvPr id="2" name="TextBox 1"/>
        <xdr:cNvSpPr txBox="1"/>
      </xdr:nvSpPr>
      <xdr:spPr>
        <a:xfrm>
          <a:off x="7067550" y="333375"/>
          <a:ext cx="4943475" cy="2828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Inflation = 0.053 * Petrol (Rs per litre)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>
            <a:effectLst/>
          </a:endParaRPr>
        </a:p>
        <a:p>
          <a:r>
            <a:rPr lang="en-US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Conclusion:</a:t>
          </a:r>
          <a:endParaRPr lang="en-US">
            <a:effectLst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association between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Inflation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Petrol Price(₹/Litre)</a:t>
          </a:r>
          <a:r>
            <a:rPr lang="en-US" b="1"/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positive as the co-efficient of the independent variable i.e.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Petrol Price(₹/Litre)</a:t>
          </a:r>
          <a:r>
            <a:rPr lang="en-US"/>
            <a:t>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a positive. Therefore, it can be concluded that with the increase in price of petrol per litre, the inflation rate will also increase.</a:t>
          </a:r>
        </a:p>
        <a:p>
          <a:endParaRPr lang="en-US">
            <a:effectLst/>
          </a:endParaRP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The co-efficient of the independent variable is a very small value so the association is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weak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endParaRPr lang="en-US">
            <a:effectLst/>
          </a:endParaRPr>
        </a:p>
        <a:p>
          <a:pPr lvl="0"/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intercept becomes significant when independent variable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Petrol Price(₹/Litre))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doesn’t affect the dependent variable (Inflation). Here, since the P - value of intercept is greater than 0.05 therefore we can say that the intercept has no influence over Inflation, therefore, it is not included in the regression equation.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7</xdr:row>
      <xdr:rowOff>114300</xdr:rowOff>
    </xdr:from>
    <xdr:to>
      <xdr:col>18</xdr:col>
      <xdr:colOff>523875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selection activeCell="J14" sqref="J14"/>
    </sheetView>
  </sheetViews>
  <sheetFormatPr defaultColWidth="14.42578125" defaultRowHeight="15.75" customHeight="1" x14ac:dyDescent="0.2"/>
  <cols>
    <col min="6" max="6" width="16.28515625" customWidth="1"/>
  </cols>
  <sheetData>
    <row r="1" spans="1:6" ht="24" customHeight="1" thickBot="1" x14ac:dyDescent="0.25">
      <c r="A1" s="79" t="s">
        <v>2</v>
      </c>
      <c r="B1" s="80"/>
      <c r="C1" s="80"/>
      <c r="D1" s="80"/>
      <c r="E1" s="80"/>
      <c r="F1" s="81"/>
    </row>
    <row r="2" spans="1:6" s="54" customFormat="1" ht="15.75" customHeight="1" thickBot="1" x14ac:dyDescent="0.3">
      <c r="A2" s="68" t="s">
        <v>0</v>
      </c>
      <c r="B2" s="68" t="s">
        <v>3</v>
      </c>
      <c r="C2" s="68" t="s">
        <v>4</v>
      </c>
      <c r="D2" s="68" t="s">
        <v>5</v>
      </c>
      <c r="E2" s="68" t="s">
        <v>6</v>
      </c>
      <c r="F2" s="69" t="s">
        <v>7</v>
      </c>
    </row>
    <row r="3" spans="1:6" ht="15.75" customHeight="1" x14ac:dyDescent="0.25">
      <c r="A3" s="65">
        <v>44578</v>
      </c>
      <c r="B3" s="66">
        <v>70.599999999999994</v>
      </c>
      <c r="C3" s="66">
        <v>76.91</v>
      </c>
      <c r="D3" s="66">
        <v>70.069999999999993</v>
      </c>
      <c r="E3" s="66">
        <v>73.13</v>
      </c>
      <c r="F3" s="67">
        <f t="shared" ref="F3:F62" si="0">AVERAGE(B3:E3)</f>
        <v>72.677499999999995</v>
      </c>
    </row>
    <row r="4" spans="1:6" ht="15.75" customHeight="1" x14ac:dyDescent="0.25">
      <c r="A4" s="59">
        <v>44609</v>
      </c>
      <c r="B4" s="60">
        <v>70.599999999999994</v>
      </c>
      <c r="C4" s="60">
        <v>76.91</v>
      </c>
      <c r="D4" s="60">
        <v>70.069999999999993</v>
      </c>
      <c r="E4" s="60">
        <v>73.13</v>
      </c>
      <c r="F4" s="61">
        <f t="shared" si="0"/>
        <v>72.677499999999995</v>
      </c>
    </row>
    <row r="5" spans="1:6" ht="15.75" customHeight="1" x14ac:dyDescent="0.25">
      <c r="A5" s="59">
        <v>44637</v>
      </c>
      <c r="B5" s="60">
        <v>70.599999999999994</v>
      </c>
      <c r="C5" s="60">
        <v>76.91</v>
      </c>
      <c r="D5" s="60">
        <v>70.069999999999993</v>
      </c>
      <c r="E5" s="60">
        <v>73.13</v>
      </c>
      <c r="F5" s="61">
        <f t="shared" si="0"/>
        <v>72.677499999999995</v>
      </c>
    </row>
    <row r="6" spans="1:6" ht="15.75" customHeight="1" x14ac:dyDescent="0.25">
      <c r="A6" s="59">
        <v>44668</v>
      </c>
      <c r="B6" s="60">
        <v>66.290000000000006</v>
      </c>
      <c r="C6" s="60">
        <v>72.66</v>
      </c>
      <c r="D6" s="60">
        <v>69.28</v>
      </c>
      <c r="E6" s="60">
        <v>68.97</v>
      </c>
      <c r="F6" s="61">
        <f t="shared" si="0"/>
        <v>69.3</v>
      </c>
    </row>
    <row r="7" spans="1:6" ht="15.75" customHeight="1" x14ac:dyDescent="0.25">
      <c r="A7" s="62">
        <v>44698</v>
      </c>
      <c r="B7" s="60">
        <v>68.09</v>
      </c>
      <c r="C7" s="60">
        <v>77.459999999999994</v>
      </c>
      <c r="D7" s="60">
        <v>71.17</v>
      </c>
      <c r="E7" s="60">
        <v>70.680000000000007</v>
      </c>
      <c r="F7" s="61">
        <f t="shared" si="0"/>
        <v>71.850000000000009</v>
      </c>
    </row>
    <row r="8" spans="1:6" ht="15.75" customHeight="1" x14ac:dyDescent="0.25">
      <c r="A8" s="59">
        <v>44729</v>
      </c>
      <c r="B8" s="60">
        <v>66.91</v>
      </c>
      <c r="C8" s="60">
        <v>78.44</v>
      </c>
      <c r="D8" s="60">
        <v>69.930000000000007</v>
      </c>
      <c r="E8" s="60">
        <v>69.52</v>
      </c>
      <c r="F8" s="61">
        <f t="shared" si="0"/>
        <v>71.2</v>
      </c>
    </row>
    <row r="9" spans="1:6" ht="15.75" customHeight="1" x14ac:dyDescent="0.25">
      <c r="A9" s="59">
        <v>44759</v>
      </c>
      <c r="B9" s="60">
        <v>63.09</v>
      </c>
      <c r="C9" s="60">
        <v>74.3</v>
      </c>
      <c r="D9" s="60">
        <v>65.459999999999994</v>
      </c>
      <c r="E9" s="60">
        <v>66.14</v>
      </c>
      <c r="F9" s="61">
        <f t="shared" si="0"/>
        <v>67.247499999999988</v>
      </c>
    </row>
    <row r="10" spans="1:6" ht="15.75" customHeight="1" x14ac:dyDescent="0.25">
      <c r="A10" s="59">
        <v>44790</v>
      </c>
      <c r="B10" s="60">
        <v>65.400000000000006</v>
      </c>
      <c r="C10" s="60">
        <v>74.56</v>
      </c>
      <c r="D10" s="60">
        <v>67.709999999999994</v>
      </c>
      <c r="E10" s="60">
        <v>68.56</v>
      </c>
      <c r="F10" s="61">
        <f t="shared" si="0"/>
        <v>69.057500000000005</v>
      </c>
    </row>
    <row r="11" spans="1:6" ht="15.75" customHeight="1" x14ac:dyDescent="0.25">
      <c r="A11" s="59">
        <v>44821</v>
      </c>
      <c r="B11" s="60">
        <v>69.260000000000005</v>
      </c>
      <c r="C11" s="60">
        <v>78.38</v>
      </c>
      <c r="D11" s="60">
        <v>71.78</v>
      </c>
      <c r="E11" s="60">
        <v>72.02</v>
      </c>
      <c r="F11" s="61">
        <f t="shared" si="0"/>
        <v>72.86</v>
      </c>
    </row>
    <row r="12" spans="1:6" ht="15.75" customHeight="1" x14ac:dyDescent="0.25">
      <c r="A12" s="59">
        <v>44851</v>
      </c>
      <c r="B12" s="60">
        <v>70.760000000000005</v>
      </c>
      <c r="C12" s="60">
        <v>79.87</v>
      </c>
      <c r="D12" s="60">
        <v>73.36</v>
      </c>
      <c r="E12" s="60">
        <v>73.5</v>
      </c>
      <c r="F12" s="61">
        <f t="shared" si="0"/>
        <v>74.372500000000002</v>
      </c>
    </row>
    <row r="13" spans="1:6" ht="15.75" customHeight="1" x14ac:dyDescent="0.25">
      <c r="A13" s="59">
        <v>44882</v>
      </c>
      <c r="B13" s="60">
        <v>69.14</v>
      </c>
      <c r="C13" s="60">
        <v>76.25</v>
      </c>
      <c r="D13" s="60">
        <v>71.650000000000006</v>
      </c>
      <c r="E13" s="60">
        <v>71.900000000000006</v>
      </c>
      <c r="F13" s="61">
        <f t="shared" si="0"/>
        <v>72.234999999999999</v>
      </c>
    </row>
    <row r="14" spans="1:6" ht="15.75" customHeight="1" x14ac:dyDescent="0.25">
      <c r="A14" s="59">
        <v>44912</v>
      </c>
      <c r="B14" s="60">
        <v>69.22</v>
      </c>
      <c r="C14" s="60">
        <v>76.52</v>
      </c>
      <c r="D14" s="60">
        <v>71.739999999999995</v>
      </c>
      <c r="E14" s="60">
        <v>71.98</v>
      </c>
      <c r="F14" s="61">
        <f t="shared" si="0"/>
        <v>72.365000000000009</v>
      </c>
    </row>
    <row r="15" spans="1:6" ht="15.75" customHeight="1" x14ac:dyDescent="0.25">
      <c r="A15" s="59">
        <v>44579</v>
      </c>
      <c r="B15" s="60">
        <v>69.97</v>
      </c>
      <c r="C15" s="60">
        <v>77.87</v>
      </c>
      <c r="D15" s="60">
        <v>72.53</v>
      </c>
      <c r="E15" s="60">
        <v>72.72</v>
      </c>
      <c r="F15" s="61">
        <f t="shared" si="0"/>
        <v>73.272500000000008</v>
      </c>
    </row>
    <row r="16" spans="1:6" ht="15.75" customHeight="1" x14ac:dyDescent="0.25">
      <c r="A16" s="59">
        <v>44610</v>
      </c>
      <c r="B16" s="60">
        <v>73.05</v>
      </c>
      <c r="C16" s="60">
        <v>80.91</v>
      </c>
      <c r="D16" s="60">
        <v>75.77</v>
      </c>
      <c r="E16" s="60">
        <v>75.739999999999995</v>
      </c>
      <c r="F16" s="61">
        <f t="shared" si="0"/>
        <v>76.367499999999993</v>
      </c>
    </row>
    <row r="17" spans="1:6" ht="15.75" customHeight="1" x14ac:dyDescent="0.25">
      <c r="A17" s="59">
        <v>44638</v>
      </c>
      <c r="B17" s="60">
        <v>71.569999999999993</v>
      </c>
      <c r="C17" s="60">
        <v>79.45</v>
      </c>
      <c r="D17" s="60">
        <v>74.209999999999994</v>
      </c>
      <c r="E17" s="60">
        <v>74.319999999999993</v>
      </c>
      <c r="F17" s="61">
        <f t="shared" si="0"/>
        <v>74.887499999999989</v>
      </c>
    </row>
    <row r="18" spans="1:6" ht="15.75" customHeight="1" x14ac:dyDescent="0.25">
      <c r="A18" s="59">
        <v>44669</v>
      </c>
      <c r="B18" s="60">
        <v>73.73</v>
      </c>
      <c r="C18" s="60">
        <v>81.59</v>
      </c>
      <c r="D18" s="60">
        <v>76.48</v>
      </c>
      <c r="E18" s="60">
        <v>76.44</v>
      </c>
      <c r="F18" s="61">
        <f t="shared" si="0"/>
        <v>77.06</v>
      </c>
    </row>
    <row r="19" spans="1:6" ht="15.75" customHeight="1" x14ac:dyDescent="0.25">
      <c r="A19" s="62">
        <v>44699</v>
      </c>
      <c r="B19" s="60">
        <v>74.63</v>
      </c>
      <c r="C19" s="60">
        <v>82.48</v>
      </c>
      <c r="D19" s="60">
        <v>77.430000000000007</v>
      </c>
      <c r="E19" s="60">
        <v>77.319999999999993</v>
      </c>
      <c r="F19" s="61">
        <f t="shared" si="0"/>
        <v>77.965000000000003</v>
      </c>
    </row>
    <row r="20" spans="1:6" ht="15.75" customHeight="1" x14ac:dyDescent="0.25">
      <c r="A20" s="59">
        <v>44730</v>
      </c>
      <c r="B20" s="60">
        <v>78.290000000000006</v>
      </c>
      <c r="C20" s="60">
        <v>86.1</v>
      </c>
      <c r="D20" s="60">
        <v>81.28</v>
      </c>
      <c r="E20" s="60">
        <v>80.92</v>
      </c>
      <c r="F20" s="61">
        <f t="shared" si="0"/>
        <v>81.647499999999994</v>
      </c>
    </row>
    <row r="21" spans="1:6" ht="15.75" customHeight="1" x14ac:dyDescent="0.25">
      <c r="A21" s="59">
        <v>44760</v>
      </c>
      <c r="B21" s="60">
        <v>75.55</v>
      </c>
      <c r="C21" s="60">
        <v>82.94</v>
      </c>
      <c r="D21" s="60">
        <v>78.400000000000006</v>
      </c>
      <c r="E21" s="60">
        <v>78.23</v>
      </c>
      <c r="F21" s="61">
        <f t="shared" si="0"/>
        <v>78.78</v>
      </c>
    </row>
    <row r="22" spans="1:6" ht="15.75" customHeight="1" x14ac:dyDescent="0.25">
      <c r="A22" s="59">
        <v>44791</v>
      </c>
      <c r="B22" s="60">
        <v>76.31</v>
      </c>
      <c r="C22" s="60">
        <v>83.76</v>
      </c>
      <c r="D22" s="60">
        <v>79.260000000000005</v>
      </c>
      <c r="E22" s="60">
        <v>79.2</v>
      </c>
      <c r="F22" s="61">
        <f t="shared" si="0"/>
        <v>79.632499999999993</v>
      </c>
    </row>
    <row r="23" spans="1:6" ht="15.75" customHeight="1" x14ac:dyDescent="0.25">
      <c r="A23" s="59">
        <v>44822</v>
      </c>
      <c r="B23" s="60">
        <v>78.680000000000007</v>
      </c>
      <c r="C23" s="60">
        <v>86.09</v>
      </c>
      <c r="D23" s="60">
        <v>81.75</v>
      </c>
      <c r="E23" s="60">
        <v>81.599999999999994</v>
      </c>
      <c r="F23" s="61">
        <f t="shared" si="0"/>
        <v>82.03</v>
      </c>
    </row>
    <row r="24" spans="1:6" ht="15" x14ac:dyDescent="0.25">
      <c r="A24" s="59">
        <v>44852</v>
      </c>
      <c r="B24" s="60">
        <v>83.73</v>
      </c>
      <c r="C24" s="60">
        <v>91.08</v>
      </c>
      <c r="D24" s="60">
        <v>87.05</v>
      </c>
      <c r="E24" s="60">
        <v>85.53</v>
      </c>
      <c r="F24" s="61">
        <f t="shared" si="0"/>
        <v>86.847499999999997</v>
      </c>
    </row>
    <row r="25" spans="1:6" ht="15" x14ac:dyDescent="0.25">
      <c r="A25" s="59">
        <v>44883</v>
      </c>
      <c r="B25" s="60">
        <v>79.37</v>
      </c>
      <c r="C25" s="60">
        <v>84.86</v>
      </c>
      <c r="D25" s="60">
        <v>82.46</v>
      </c>
      <c r="E25" s="60">
        <v>81.25</v>
      </c>
      <c r="F25" s="61">
        <f t="shared" si="0"/>
        <v>81.984999999999999</v>
      </c>
    </row>
    <row r="26" spans="1:6" ht="15" x14ac:dyDescent="0.25">
      <c r="A26" s="59">
        <v>44913</v>
      </c>
      <c r="B26" s="60">
        <v>72.53</v>
      </c>
      <c r="C26" s="60">
        <v>78.09</v>
      </c>
      <c r="D26" s="60">
        <v>75.260000000000005</v>
      </c>
      <c r="E26" s="60">
        <v>74.55</v>
      </c>
      <c r="F26" s="61">
        <f t="shared" si="0"/>
        <v>75.107500000000002</v>
      </c>
    </row>
    <row r="27" spans="1:6" ht="15" x14ac:dyDescent="0.25">
      <c r="A27" s="59">
        <v>44580</v>
      </c>
      <c r="B27" s="63">
        <v>68.650000000000006</v>
      </c>
      <c r="C27" s="60">
        <v>74.3</v>
      </c>
      <c r="D27" s="60">
        <v>71.22</v>
      </c>
      <c r="E27" s="60">
        <v>70.78</v>
      </c>
      <c r="F27" s="61">
        <f t="shared" si="0"/>
        <v>71.237499999999997</v>
      </c>
    </row>
    <row r="28" spans="1:6" ht="15" x14ac:dyDescent="0.25">
      <c r="A28" s="59">
        <v>44611</v>
      </c>
      <c r="B28" s="63">
        <v>70.94</v>
      </c>
      <c r="C28" s="60">
        <v>76.569999999999993</v>
      </c>
      <c r="D28" s="60">
        <v>73.64</v>
      </c>
      <c r="E28" s="60">
        <v>73.040000000000006</v>
      </c>
      <c r="F28" s="61">
        <f t="shared" si="0"/>
        <v>73.547499999999999</v>
      </c>
    </row>
    <row r="29" spans="1:6" ht="15" x14ac:dyDescent="0.25">
      <c r="A29" s="59">
        <v>44639</v>
      </c>
      <c r="B29" s="63">
        <v>71.81</v>
      </c>
      <c r="C29" s="60">
        <v>77.44</v>
      </c>
      <c r="D29" s="60">
        <v>74.569999999999993</v>
      </c>
      <c r="E29" s="60">
        <v>73.900000000000006</v>
      </c>
      <c r="F29" s="61">
        <f t="shared" si="0"/>
        <v>74.430000000000007</v>
      </c>
    </row>
    <row r="30" spans="1:6" ht="15" x14ac:dyDescent="0.25">
      <c r="A30" s="59">
        <v>44670</v>
      </c>
      <c r="B30" s="63">
        <v>72.86</v>
      </c>
      <c r="C30" s="60">
        <v>78.430000000000007</v>
      </c>
      <c r="D30" s="60">
        <v>75.62</v>
      </c>
      <c r="E30" s="60">
        <v>74.88</v>
      </c>
      <c r="F30" s="61">
        <f t="shared" si="0"/>
        <v>75.447500000000005</v>
      </c>
    </row>
    <row r="31" spans="1:6" ht="15" x14ac:dyDescent="0.25">
      <c r="A31" s="62">
        <v>44700</v>
      </c>
      <c r="B31" s="63">
        <v>73.13</v>
      </c>
      <c r="C31" s="60">
        <v>78.7</v>
      </c>
      <c r="D31" s="60">
        <v>75.900000000000006</v>
      </c>
      <c r="E31" s="60">
        <v>75.150000000000006</v>
      </c>
      <c r="F31" s="61">
        <f t="shared" si="0"/>
        <v>75.72</v>
      </c>
    </row>
    <row r="32" spans="1:6" ht="15" x14ac:dyDescent="0.25">
      <c r="A32" s="59">
        <v>44731</v>
      </c>
      <c r="B32" s="63">
        <v>71.62</v>
      </c>
      <c r="C32" s="60">
        <v>77.28</v>
      </c>
      <c r="D32" s="60">
        <v>74.39</v>
      </c>
      <c r="E32" s="60">
        <v>73.739999999999995</v>
      </c>
      <c r="F32" s="61">
        <f t="shared" si="0"/>
        <v>74.257500000000007</v>
      </c>
    </row>
    <row r="33" spans="1:6" ht="15" x14ac:dyDescent="0.25">
      <c r="A33" s="59">
        <v>44761</v>
      </c>
      <c r="B33" s="63">
        <v>70.44</v>
      </c>
      <c r="C33" s="60">
        <v>76.11</v>
      </c>
      <c r="D33" s="60">
        <v>73.150000000000006</v>
      </c>
      <c r="E33" s="60">
        <v>72.67</v>
      </c>
      <c r="F33" s="61">
        <f t="shared" si="0"/>
        <v>73.092500000000001</v>
      </c>
    </row>
    <row r="34" spans="1:6" ht="15" x14ac:dyDescent="0.25">
      <c r="A34" s="59">
        <v>44792</v>
      </c>
      <c r="B34" s="63">
        <v>72.8</v>
      </c>
      <c r="C34" s="60">
        <v>78.42</v>
      </c>
      <c r="D34" s="60">
        <v>75.599999999999994</v>
      </c>
      <c r="E34" s="60">
        <v>75.44</v>
      </c>
      <c r="F34" s="61">
        <f t="shared" si="0"/>
        <v>75.564999999999998</v>
      </c>
    </row>
    <row r="35" spans="1:6" ht="15" x14ac:dyDescent="0.25">
      <c r="A35" s="59">
        <v>44823</v>
      </c>
      <c r="B35" s="63">
        <v>72.010000000000005</v>
      </c>
      <c r="C35" s="60">
        <v>77.67</v>
      </c>
      <c r="D35" s="60">
        <v>74.8</v>
      </c>
      <c r="E35" s="60">
        <v>74.709999999999994</v>
      </c>
      <c r="F35" s="61">
        <f t="shared" si="0"/>
        <v>74.797499999999999</v>
      </c>
    </row>
    <row r="36" spans="1:6" ht="15" x14ac:dyDescent="0.25">
      <c r="A36" s="59">
        <v>44853</v>
      </c>
      <c r="B36" s="63">
        <v>74.61</v>
      </c>
      <c r="C36" s="60">
        <v>80.209999999999994</v>
      </c>
      <c r="D36" s="60">
        <v>77.5</v>
      </c>
      <c r="E36" s="60">
        <v>77.23</v>
      </c>
      <c r="F36" s="61">
        <f t="shared" si="0"/>
        <v>77.387500000000003</v>
      </c>
    </row>
    <row r="37" spans="1:6" ht="15" x14ac:dyDescent="0.25">
      <c r="A37" s="59">
        <v>44884</v>
      </c>
      <c r="B37" s="63">
        <v>72.86</v>
      </c>
      <c r="C37" s="60">
        <v>78.510000000000005</v>
      </c>
      <c r="D37" s="60">
        <v>75.69</v>
      </c>
      <c r="E37" s="60">
        <v>75.55</v>
      </c>
      <c r="F37" s="61">
        <f t="shared" si="0"/>
        <v>75.652500000000003</v>
      </c>
    </row>
    <row r="38" spans="1:6" ht="15" x14ac:dyDescent="0.25">
      <c r="A38" s="59">
        <v>44914</v>
      </c>
      <c r="B38" s="63">
        <v>74.91</v>
      </c>
      <c r="C38" s="60">
        <v>80.59</v>
      </c>
      <c r="D38" s="60">
        <v>77.91</v>
      </c>
      <c r="E38" s="60">
        <v>77.61</v>
      </c>
      <c r="F38" s="61">
        <f t="shared" si="0"/>
        <v>77.754999999999995</v>
      </c>
    </row>
    <row r="39" spans="1:6" ht="15" x14ac:dyDescent="0.25">
      <c r="A39" s="59">
        <v>44581</v>
      </c>
      <c r="B39" s="63">
        <v>75.14</v>
      </c>
      <c r="C39" s="60">
        <v>80.790000000000006</v>
      </c>
      <c r="D39" s="60">
        <v>78.12</v>
      </c>
      <c r="E39" s="60">
        <v>77.790000000000006</v>
      </c>
      <c r="F39" s="61">
        <f t="shared" si="0"/>
        <v>77.960000000000008</v>
      </c>
    </row>
    <row r="40" spans="1:6" ht="15" x14ac:dyDescent="0.25">
      <c r="A40" s="59">
        <v>44612</v>
      </c>
      <c r="B40" s="63">
        <v>73.19</v>
      </c>
      <c r="C40" s="60">
        <v>78.83</v>
      </c>
      <c r="D40" s="60">
        <v>76.03</v>
      </c>
      <c r="E40" s="60">
        <v>75.849999999999994</v>
      </c>
      <c r="F40" s="61">
        <f t="shared" si="0"/>
        <v>75.974999999999994</v>
      </c>
    </row>
    <row r="41" spans="1:6" ht="15" x14ac:dyDescent="0.25">
      <c r="A41" s="59">
        <v>44640</v>
      </c>
      <c r="B41" s="63">
        <v>71.709999999999994</v>
      </c>
      <c r="C41" s="60">
        <v>77.400000000000006</v>
      </c>
      <c r="D41" s="60">
        <v>74.510000000000005</v>
      </c>
      <c r="E41" s="60">
        <v>74.38</v>
      </c>
      <c r="F41" s="61">
        <f t="shared" si="0"/>
        <v>74.5</v>
      </c>
    </row>
    <row r="42" spans="1:6" ht="15" x14ac:dyDescent="0.25">
      <c r="A42" s="59">
        <v>44671</v>
      </c>
      <c r="B42" s="64">
        <v>69.59</v>
      </c>
      <c r="C42" s="60">
        <v>76.31</v>
      </c>
      <c r="D42" s="60">
        <v>72.28</v>
      </c>
      <c r="E42" s="60">
        <v>73.3</v>
      </c>
      <c r="F42" s="61">
        <f t="shared" si="0"/>
        <v>72.87</v>
      </c>
    </row>
    <row r="43" spans="1:6" ht="15" x14ac:dyDescent="0.25">
      <c r="A43" s="62">
        <v>44701</v>
      </c>
      <c r="B43" s="63">
        <v>69.59</v>
      </c>
      <c r="C43" s="60">
        <v>76.31</v>
      </c>
      <c r="D43" s="60">
        <v>72.28</v>
      </c>
      <c r="E43" s="60">
        <v>73.3</v>
      </c>
      <c r="F43" s="61">
        <f t="shared" si="0"/>
        <v>72.87</v>
      </c>
    </row>
    <row r="44" spans="1:6" ht="15" x14ac:dyDescent="0.25">
      <c r="A44" s="59">
        <v>44732</v>
      </c>
      <c r="B44" s="63">
        <v>71.260000000000005</v>
      </c>
      <c r="C44" s="60">
        <v>78.319999999999993</v>
      </c>
      <c r="D44" s="60">
        <v>75.540000000000006</v>
      </c>
      <c r="E44" s="60">
        <v>73.3</v>
      </c>
      <c r="F44" s="61">
        <f t="shared" si="0"/>
        <v>74.605000000000004</v>
      </c>
    </row>
    <row r="45" spans="1:6" ht="15" x14ac:dyDescent="0.25">
      <c r="A45" s="59">
        <v>44762</v>
      </c>
      <c r="B45" s="63">
        <v>80.430000000000007</v>
      </c>
      <c r="C45" s="60">
        <v>87.19</v>
      </c>
      <c r="D45" s="60">
        <v>83.63</v>
      </c>
      <c r="E45" s="60">
        <v>82.1</v>
      </c>
      <c r="F45" s="61">
        <f t="shared" si="0"/>
        <v>83.337500000000006</v>
      </c>
    </row>
    <row r="46" spans="1:6" ht="15" x14ac:dyDescent="0.25">
      <c r="A46" s="59">
        <v>44793</v>
      </c>
      <c r="B46" s="63">
        <v>80.430000000000007</v>
      </c>
      <c r="C46" s="60">
        <v>87.19</v>
      </c>
      <c r="D46" s="60">
        <v>83.63</v>
      </c>
      <c r="E46" s="60">
        <v>82.05</v>
      </c>
      <c r="F46" s="61">
        <f t="shared" si="0"/>
        <v>83.325000000000003</v>
      </c>
    </row>
    <row r="47" spans="1:6" ht="15" x14ac:dyDescent="0.25">
      <c r="A47" s="59">
        <v>44824</v>
      </c>
      <c r="B47" s="63">
        <v>82.08</v>
      </c>
      <c r="C47" s="60">
        <v>88.73</v>
      </c>
      <c r="D47" s="60">
        <v>85.04</v>
      </c>
      <c r="E47" s="60">
        <v>83.57</v>
      </c>
      <c r="F47" s="61">
        <f t="shared" si="0"/>
        <v>84.855000000000004</v>
      </c>
    </row>
    <row r="48" spans="1:6" ht="15" x14ac:dyDescent="0.25">
      <c r="A48" s="59">
        <v>44854</v>
      </c>
      <c r="B48" s="63">
        <v>81.06</v>
      </c>
      <c r="C48" s="60">
        <v>87.74</v>
      </c>
      <c r="D48" s="60">
        <v>84.14</v>
      </c>
      <c r="E48" s="60">
        <v>82.59</v>
      </c>
      <c r="F48" s="61">
        <f t="shared" si="0"/>
        <v>83.882499999999993</v>
      </c>
    </row>
    <row r="49" spans="1:6" ht="15" x14ac:dyDescent="0.25">
      <c r="A49" s="59">
        <v>44885</v>
      </c>
      <c r="B49" s="63">
        <v>81.06</v>
      </c>
      <c r="C49" s="60">
        <v>87.74</v>
      </c>
      <c r="D49" s="60">
        <v>84.14</v>
      </c>
      <c r="E49" s="60">
        <v>82.59</v>
      </c>
      <c r="F49" s="61">
        <f t="shared" si="0"/>
        <v>83.882499999999993</v>
      </c>
    </row>
    <row r="50" spans="1:6" ht="15" x14ac:dyDescent="0.25">
      <c r="A50" s="59">
        <v>44915</v>
      </c>
      <c r="B50" s="63">
        <v>82.34</v>
      </c>
      <c r="C50" s="60">
        <v>89.02</v>
      </c>
      <c r="D50" s="60">
        <v>85.31</v>
      </c>
      <c r="E50" s="60">
        <v>83.87</v>
      </c>
      <c r="F50" s="61">
        <f t="shared" si="0"/>
        <v>85.135000000000005</v>
      </c>
    </row>
    <row r="51" spans="1:6" ht="15" x14ac:dyDescent="0.25">
      <c r="A51" s="59">
        <v>44582</v>
      </c>
      <c r="B51" s="63">
        <v>83.71</v>
      </c>
      <c r="C51" s="60">
        <v>90.34</v>
      </c>
      <c r="D51" s="60">
        <v>86.51</v>
      </c>
      <c r="E51" s="60">
        <v>85.19</v>
      </c>
      <c r="F51" s="61">
        <f t="shared" si="0"/>
        <v>86.4375</v>
      </c>
    </row>
    <row r="52" spans="1:6" ht="15" x14ac:dyDescent="0.25">
      <c r="A52" s="59">
        <v>44613</v>
      </c>
      <c r="B52" s="63">
        <v>86.3</v>
      </c>
      <c r="C52" s="60">
        <v>92.86</v>
      </c>
      <c r="D52" s="60">
        <v>88.82</v>
      </c>
      <c r="E52" s="60">
        <v>87.69</v>
      </c>
      <c r="F52" s="61">
        <f t="shared" si="0"/>
        <v>88.917500000000004</v>
      </c>
    </row>
    <row r="53" spans="1:6" ht="15" x14ac:dyDescent="0.25">
      <c r="A53" s="59">
        <v>44641</v>
      </c>
      <c r="B53" s="63">
        <v>91.17</v>
      </c>
      <c r="C53" s="60">
        <v>97.57</v>
      </c>
      <c r="D53" s="60">
        <v>93.11</v>
      </c>
      <c r="E53" s="60">
        <v>91.35</v>
      </c>
      <c r="F53" s="61">
        <f t="shared" si="0"/>
        <v>93.300000000000011</v>
      </c>
    </row>
    <row r="54" spans="1:6" ht="15" x14ac:dyDescent="0.25">
      <c r="A54" s="59">
        <v>44672</v>
      </c>
      <c r="B54" s="63">
        <v>90.56</v>
      </c>
      <c r="C54" s="60">
        <v>96.98</v>
      </c>
      <c r="D54" s="60">
        <v>92.58</v>
      </c>
      <c r="E54" s="60">
        <v>90.77</v>
      </c>
      <c r="F54" s="61">
        <f t="shared" si="0"/>
        <v>92.722499999999997</v>
      </c>
    </row>
    <row r="55" spans="1:6" ht="15" x14ac:dyDescent="0.25">
      <c r="A55" s="62">
        <v>44702</v>
      </c>
      <c r="B55" s="63">
        <v>90.4</v>
      </c>
      <c r="C55" s="60">
        <v>96.83</v>
      </c>
      <c r="D55" s="60">
        <v>92.43</v>
      </c>
      <c r="E55" s="60">
        <v>90.62</v>
      </c>
      <c r="F55" s="61">
        <f t="shared" si="0"/>
        <v>92.570000000000007</v>
      </c>
    </row>
    <row r="56" spans="1:6" ht="15" x14ac:dyDescent="0.25">
      <c r="A56" s="59">
        <v>44733</v>
      </c>
      <c r="B56" s="63">
        <v>94.49</v>
      </c>
      <c r="C56" s="60">
        <v>100.72</v>
      </c>
      <c r="D56" s="60">
        <v>95.99</v>
      </c>
      <c r="E56" s="60">
        <v>94.5</v>
      </c>
      <c r="F56" s="61">
        <f t="shared" si="0"/>
        <v>96.424999999999997</v>
      </c>
    </row>
    <row r="57" spans="1:6" ht="15" x14ac:dyDescent="0.25">
      <c r="A57" s="59">
        <v>44763</v>
      </c>
      <c r="B57" s="63">
        <v>98.81</v>
      </c>
      <c r="C57" s="60">
        <v>104.9</v>
      </c>
      <c r="D57" s="60">
        <v>99.8</v>
      </c>
      <c r="E57" s="60">
        <v>98.64</v>
      </c>
      <c r="F57" s="61">
        <f t="shared" si="0"/>
        <v>100.53749999999999</v>
      </c>
    </row>
    <row r="58" spans="1:6" ht="15" x14ac:dyDescent="0.25">
      <c r="A58" s="59">
        <v>44794</v>
      </c>
      <c r="B58" s="63">
        <v>101.84</v>
      </c>
      <c r="C58" s="60">
        <v>107.83</v>
      </c>
      <c r="D58" s="60">
        <v>102.49</v>
      </c>
      <c r="E58" s="60">
        <v>102.08</v>
      </c>
      <c r="F58" s="61">
        <f t="shared" si="0"/>
        <v>103.56</v>
      </c>
    </row>
    <row r="59" spans="1:6" ht="15" x14ac:dyDescent="0.25">
      <c r="A59" s="59">
        <v>44825</v>
      </c>
      <c r="B59" s="63">
        <v>101.34</v>
      </c>
      <c r="C59" s="60">
        <v>107.39</v>
      </c>
      <c r="D59" s="60">
        <v>99.08</v>
      </c>
      <c r="E59" s="60">
        <v>101.72</v>
      </c>
      <c r="F59" s="61">
        <f t="shared" si="0"/>
        <v>102.38249999999999</v>
      </c>
    </row>
    <row r="60" spans="1:6" ht="15" x14ac:dyDescent="0.25">
      <c r="A60" s="59">
        <v>44855</v>
      </c>
      <c r="B60" s="63">
        <v>101.89</v>
      </c>
      <c r="C60" s="60">
        <v>107.95</v>
      </c>
      <c r="D60" s="60">
        <v>99.58</v>
      </c>
      <c r="E60" s="60">
        <v>102.47</v>
      </c>
      <c r="F60" s="61">
        <f t="shared" si="0"/>
        <v>102.9725</v>
      </c>
    </row>
    <row r="61" spans="1:6" ht="15" x14ac:dyDescent="0.25">
      <c r="A61" s="59">
        <v>44886</v>
      </c>
      <c r="B61" s="63">
        <v>109.69</v>
      </c>
      <c r="C61" s="60">
        <v>115.5</v>
      </c>
      <c r="D61" s="60">
        <v>106.35</v>
      </c>
      <c r="E61" s="60">
        <v>110.15</v>
      </c>
      <c r="F61" s="61">
        <f t="shared" si="0"/>
        <v>110.42249999999999</v>
      </c>
    </row>
    <row r="62" spans="1:6" ht="15" x14ac:dyDescent="0.25">
      <c r="A62" s="59">
        <v>44916</v>
      </c>
      <c r="B62" s="60">
        <v>103.97</v>
      </c>
      <c r="C62" s="60">
        <v>109.98</v>
      </c>
      <c r="D62" s="60">
        <v>101.4</v>
      </c>
      <c r="E62" s="60">
        <v>104.67</v>
      </c>
      <c r="F62" s="61">
        <f t="shared" si="0"/>
        <v>105.00500000000001</v>
      </c>
    </row>
    <row r="63" spans="1:6" ht="12.75" x14ac:dyDescent="0.2">
      <c r="F63" s="13"/>
    </row>
    <row r="64" spans="1:6" ht="12.75" x14ac:dyDescent="0.2">
      <c r="F64" s="13"/>
    </row>
    <row r="65" spans="6:6" ht="12.75" x14ac:dyDescent="0.2">
      <c r="F65" s="13"/>
    </row>
    <row r="66" spans="6:6" ht="12.75" x14ac:dyDescent="0.2">
      <c r="F66" s="13"/>
    </row>
    <row r="67" spans="6:6" ht="12.75" x14ac:dyDescent="0.2">
      <c r="F67" s="13"/>
    </row>
    <row r="68" spans="6:6" ht="12.75" x14ac:dyDescent="0.2">
      <c r="F68" s="13"/>
    </row>
    <row r="69" spans="6:6" ht="12.75" x14ac:dyDescent="0.2">
      <c r="F69" s="13"/>
    </row>
    <row r="70" spans="6:6" ht="12.75" x14ac:dyDescent="0.2">
      <c r="F70" s="13"/>
    </row>
    <row r="71" spans="6:6" ht="12.75" x14ac:dyDescent="0.2">
      <c r="F71" s="13"/>
    </row>
    <row r="72" spans="6:6" ht="12.75" x14ac:dyDescent="0.2">
      <c r="F72" s="13"/>
    </row>
    <row r="73" spans="6:6" ht="12.75" x14ac:dyDescent="0.2">
      <c r="F73" s="13"/>
    </row>
    <row r="74" spans="6:6" ht="12.75" x14ac:dyDescent="0.2">
      <c r="F74" s="13"/>
    </row>
    <row r="75" spans="6:6" ht="12.75" x14ac:dyDescent="0.2">
      <c r="F75" s="13"/>
    </row>
    <row r="76" spans="6:6" ht="12.75" x14ac:dyDescent="0.2">
      <c r="F76" s="13"/>
    </row>
    <row r="77" spans="6:6" ht="12.75" x14ac:dyDescent="0.2">
      <c r="F77" s="13"/>
    </row>
    <row r="78" spans="6:6" ht="12.75" x14ac:dyDescent="0.2">
      <c r="F78" s="13"/>
    </row>
    <row r="79" spans="6:6" ht="12.75" x14ac:dyDescent="0.2">
      <c r="F79" s="13"/>
    </row>
    <row r="80" spans="6:6" ht="12.75" x14ac:dyDescent="0.2">
      <c r="F80" s="13"/>
    </row>
    <row r="81" spans="6:6" ht="12.75" x14ac:dyDescent="0.2">
      <c r="F81" s="13"/>
    </row>
    <row r="82" spans="6:6" ht="12.75" x14ac:dyDescent="0.2">
      <c r="F82" s="13"/>
    </row>
    <row r="83" spans="6:6" ht="12.75" x14ac:dyDescent="0.2">
      <c r="F83" s="13"/>
    </row>
    <row r="84" spans="6:6" ht="12.75" x14ac:dyDescent="0.2">
      <c r="F84" s="13"/>
    </row>
    <row r="85" spans="6:6" ht="12.75" x14ac:dyDescent="0.2">
      <c r="F85" s="13"/>
    </row>
    <row r="86" spans="6:6" ht="12.75" x14ac:dyDescent="0.2">
      <c r="F86" s="13"/>
    </row>
    <row r="87" spans="6:6" ht="12.75" x14ac:dyDescent="0.2">
      <c r="F87" s="13"/>
    </row>
    <row r="88" spans="6:6" ht="12.75" x14ac:dyDescent="0.2">
      <c r="F88" s="13"/>
    </row>
    <row r="89" spans="6:6" ht="12.75" x14ac:dyDescent="0.2">
      <c r="F89" s="13"/>
    </row>
    <row r="90" spans="6:6" ht="12.75" x14ac:dyDescent="0.2">
      <c r="F90" s="13"/>
    </row>
    <row r="91" spans="6:6" ht="12.75" x14ac:dyDescent="0.2">
      <c r="F91" s="13"/>
    </row>
    <row r="92" spans="6:6" ht="12.75" x14ac:dyDescent="0.2">
      <c r="F92" s="13"/>
    </row>
    <row r="93" spans="6:6" ht="12.75" x14ac:dyDescent="0.2">
      <c r="F93" s="13"/>
    </row>
    <row r="94" spans="6:6" ht="12.75" x14ac:dyDescent="0.2">
      <c r="F94" s="13"/>
    </row>
    <row r="95" spans="6:6" ht="12.75" x14ac:dyDescent="0.2">
      <c r="F95" s="13"/>
    </row>
    <row r="96" spans="6:6" ht="12.75" x14ac:dyDescent="0.2">
      <c r="F96" s="13"/>
    </row>
    <row r="97" spans="6:6" ht="12.75" x14ac:dyDescent="0.2">
      <c r="F97" s="13"/>
    </row>
    <row r="98" spans="6:6" ht="12.75" x14ac:dyDescent="0.2">
      <c r="F98" s="13"/>
    </row>
    <row r="99" spans="6:6" ht="12.75" x14ac:dyDescent="0.2">
      <c r="F99" s="13"/>
    </row>
    <row r="100" spans="6:6" ht="12.75" x14ac:dyDescent="0.2">
      <c r="F100" s="13"/>
    </row>
    <row r="101" spans="6:6" ht="12.75" x14ac:dyDescent="0.2">
      <c r="F101" s="13"/>
    </row>
    <row r="102" spans="6:6" ht="12.75" x14ac:dyDescent="0.2">
      <c r="F102" s="13"/>
    </row>
    <row r="103" spans="6:6" ht="12.75" x14ac:dyDescent="0.2">
      <c r="F103" s="13"/>
    </row>
    <row r="104" spans="6:6" ht="12.75" x14ac:dyDescent="0.2">
      <c r="F104" s="13"/>
    </row>
    <row r="105" spans="6:6" ht="12.75" x14ac:dyDescent="0.2">
      <c r="F105" s="13"/>
    </row>
    <row r="106" spans="6:6" ht="12.75" x14ac:dyDescent="0.2">
      <c r="F106" s="13"/>
    </row>
    <row r="107" spans="6:6" ht="12.75" x14ac:dyDescent="0.2">
      <c r="F107" s="13"/>
    </row>
    <row r="108" spans="6:6" ht="12.75" x14ac:dyDescent="0.2">
      <c r="F108" s="13"/>
    </row>
    <row r="109" spans="6:6" ht="12.75" x14ac:dyDescent="0.2">
      <c r="F109" s="13"/>
    </row>
    <row r="110" spans="6:6" ht="12.75" x14ac:dyDescent="0.2">
      <c r="F110" s="13"/>
    </row>
    <row r="111" spans="6:6" ht="12.75" x14ac:dyDescent="0.2">
      <c r="F111" s="13"/>
    </row>
    <row r="112" spans="6:6" ht="12.75" x14ac:dyDescent="0.2">
      <c r="F112" s="13"/>
    </row>
    <row r="113" spans="6:6" ht="12.75" x14ac:dyDescent="0.2">
      <c r="F113" s="13"/>
    </row>
    <row r="114" spans="6:6" ht="12.75" x14ac:dyDescent="0.2">
      <c r="F114" s="13"/>
    </row>
    <row r="115" spans="6:6" ht="12.75" x14ac:dyDescent="0.2">
      <c r="F115" s="13"/>
    </row>
    <row r="116" spans="6:6" ht="12.75" x14ac:dyDescent="0.2">
      <c r="F116" s="13"/>
    </row>
    <row r="117" spans="6:6" ht="12.75" x14ac:dyDescent="0.2">
      <c r="F117" s="13"/>
    </row>
    <row r="118" spans="6:6" ht="12.75" x14ac:dyDescent="0.2">
      <c r="F118" s="13"/>
    </row>
    <row r="119" spans="6:6" ht="12.75" x14ac:dyDescent="0.2">
      <c r="F119" s="13"/>
    </row>
    <row r="120" spans="6:6" ht="12.75" x14ac:dyDescent="0.2">
      <c r="F120" s="13"/>
    </row>
    <row r="121" spans="6:6" ht="12.75" x14ac:dyDescent="0.2">
      <c r="F121" s="13"/>
    </row>
    <row r="122" spans="6:6" ht="12.75" x14ac:dyDescent="0.2">
      <c r="F122" s="13"/>
    </row>
    <row r="123" spans="6:6" ht="12.75" x14ac:dyDescent="0.2">
      <c r="F123" s="13"/>
    </row>
    <row r="124" spans="6:6" ht="12.75" x14ac:dyDescent="0.2">
      <c r="F124" s="13"/>
    </row>
    <row r="125" spans="6:6" ht="12.75" x14ac:dyDescent="0.2">
      <c r="F125" s="13"/>
    </row>
    <row r="126" spans="6:6" ht="12.75" x14ac:dyDescent="0.2">
      <c r="F126" s="13"/>
    </row>
    <row r="127" spans="6:6" ht="12.75" x14ac:dyDescent="0.2">
      <c r="F127" s="13"/>
    </row>
    <row r="128" spans="6:6" ht="12.75" x14ac:dyDescent="0.2">
      <c r="F128" s="13"/>
    </row>
    <row r="129" spans="6:6" ht="12.75" x14ac:dyDescent="0.2">
      <c r="F129" s="13"/>
    </row>
    <row r="130" spans="6:6" ht="12.75" x14ac:dyDescent="0.2">
      <c r="F130" s="13"/>
    </row>
    <row r="131" spans="6:6" ht="12.75" x14ac:dyDescent="0.2">
      <c r="F131" s="13"/>
    </row>
    <row r="132" spans="6:6" ht="12.75" x14ac:dyDescent="0.2">
      <c r="F132" s="13"/>
    </row>
    <row r="133" spans="6:6" ht="12.75" x14ac:dyDescent="0.2">
      <c r="F133" s="13"/>
    </row>
    <row r="134" spans="6:6" ht="12.75" x14ac:dyDescent="0.2">
      <c r="F134" s="13"/>
    </row>
    <row r="135" spans="6:6" ht="12.75" x14ac:dyDescent="0.2">
      <c r="F135" s="13"/>
    </row>
    <row r="136" spans="6:6" ht="12.75" x14ac:dyDescent="0.2">
      <c r="F136" s="13"/>
    </row>
    <row r="137" spans="6:6" ht="12.75" x14ac:dyDescent="0.2">
      <c r="F137" s="13"/>
    </row>
    <row r="138" spans="6:6" ht="12.75" x14ac:dyDescent="0.2">
      <c r="F138" s="13"/>
    </row>
    <row r="139" spans="6:6" ht="12.75" x14ac:dyDescent="0.2">
      <c r="F139" s="13"/>
    </row>
    <row r="140" spans="6:6" ht="12.75" x14ac:dyDescent="0.2">
      <c r="F140" s="13"/>
    </row>
    <row r="141" spans="6:6" ht="12.75" x14ac:dyDescent="0.2">
      <c r="F141" s="13"/>
    </row>
    <row r="142" spans="6:6" ht="12.75" x14ac:dyDescent="0.2">
      <c r="F142" s="13"/>
    </row>
    <row r="143" spans="6:6" ht="12.75" x14ac:dyDescent="0.2">
      <c r="F143" s="13"/>
    </row>
    <row r="144" spans="6:6" ht="12.75" x14ac:dyDescent="0.2">
      <c r="F144" s="13"/>
    </row>
    <row r="145" spans="6:6" ht="12.75" x14ac:dyDescent="0.2">
      <c r="F145" s="13"/>
    </row>
    <row r="146" spans="6:6" ht="12.75" x14ac:dyDescent="0.2">
      <c r="F146" s="13"/>
    </row>
    <row r="147" spans="6:6" ht="12.75" x14ac:dyDescent="0.2">
      <c r="F147" s="13"/>
    </row>
    <row r="148" spans="6:6" ht="12.75" x14ac:dyDescent="0.2">
      <c r="F148" s="13"/>
    </row>
    <row r="149" spans="6:6" ht="12.75" x14ac:dyDescent="0.2">
      <c r="F149" s="13"/>
    </row>
    <row r="150" spans="6:6" ht="12.75" x14ac:dyDescent="0.2">
      <c r="F150" s="13"/>
    </row>
    <row r="151" spans="6:6" ht="12.75" x14ac:dyDescent="0.2">
      <c r="F151" s="13"/>
    </row>
    <row r="152" spans="6:6" ht="12.75" x14ac:dyDescent="0.2">
      <c r="F152" s="13"/>
    </row>
    <row r="153" spans="6:6" ht="12.75" x14ac:dyDescent="0.2">
      <c r="F153" s="13"/>
    </row>
    <row r="154" spans="6:6" ht="12.75" x14ac:dyDescent="0.2">
      <c r="F154" s="13"/>
    </row>
    <row r="155" spans="6:6" ht="12.75" x14ac:dyDescent="0.2">
      <c r="F155" s="13"/>
    </row>
    <row r="156" spans="6:6" ht="12.75" x14ac:dyDescent="0.2">
      <c r="F156" s="13"/>
    </row>
    <row r="157" spans="6:6" ht="12.75" x14ac:dyDescent="0.2">
      <c r="F157" s="13"/>
    </row>
    <row r="158" spans="6:6" ht="12.75" x14ac:dyDescent="0.2">
      <c r="F158" s="13"/>
    </row>
    <row r="159" spans="6:6" ht="12.75" x14ac:dyDescent="0.2">
      <c r="F159" s="13"/>
    </row>
    <row r="160" spans="6:6" ht="12.75" x14ac:dyDescent="0.2">
      <c r="F160" s="13"/>
    </row>
    <row r="161" spans="6:6" ht="12.75" x14ac:dyDescent="0.2">
      <c r="F161" s="13"/>
    </row>
    <row r="162" spans="6:6" ht="12.75" x14ac:dyDescent="0.2">
      <c r="F162" s="13"/>
    </row>
    <row r="163" spans="6:6" ht="12.75" x14ac:dyDescent="0.2">
      <c r="F163" s="13"/>
    </row>
    <row r="164" spans="6:6" ht="12.75" x14ac:dyDescent="0.2">
      <c r="F164" s="13"/>
    </row>
    <row r="165" spans="6:6" ht="12.75" x14ac:dyDescent="0.2">
      <c r="F165" s="13"/>
    </row>
    <row r="166" spans="6:6" ht="12.75" x14ac:dyDescent="0.2">
      <c r="F166" s="13"/>
    </row>
    <row r="167" spans="6:6" ht="12.75" x14ac:dyDescent="0.2">
      <c r="F167" s="13"/>
    </row>
    <row r="168" spans="6:6" ht="12.75" x14ac:dyDescent="0.2">
      <c r="F168" s="13"/>
    </row>
    <row r="169" spans="6:6" ht="12.75" x14ac:dyDescent="0.2">
      <c r="F169" s="13"/>
    </row>
    <row r="170" spans="6:6" ht="12.75" x14ac:dyDescent="0.2">
      <c r="F170" s="13"/>
    </row>
    <row r="171" spans="6:6" ht="12.75" x14ac:dyDescent="0.2">
      <c r="F171" s="13"/>
    </row>
    <row r="172" spans="6:6" ht="12.75" x14ac:dyDescent="0.2">
      <c r="F172" s="13"/>
    </row>
    <row r="173" spans="6:6" ht="12.75" x14ac:dyDescent="0.2">
      <c r="F173" s="13"/>
    </row>
    <row r="174" spans="6:6" ht="12.75" x14ac:dyDescent="0.2">
      <c r="F174" s="13"/>
    </row>
    <row r="175" spans="6:6" ht="12.75" x14ac:dyDescent="0.2">
      <c r="F175" s="13"/>
    </row>
    <row r="176" spans="6:6" ht="12.75" x14ac:dyDescent="0.2">
      <c r="F176" s="13"/>
    </row>
    <row r="177" spans="6:6" ht="12.75" x14ac:dyDescent="0.2">
      <c r="F177" s="13"/>
    </row>
    <row r="178" spans="6:6" ht="12.75" x14ac:dyDescent="0.2">
      <c r="F178" s="13"/>
    </row>
    <row r="179" spans="6:6" ht="12.75" x14ac:dyDescent="0.2">
      <c r="F179" s="13"/>
    </row>
    <row r="180" spans="6:6" ht="12.75" x14ac:dyDescent="0.2">
      <c r="F180" s="13"/>
    </row>
    <row r="181" spans="6:6" ht="12.75" x14ac:dyDescent="0.2">
      <c r="F181" s="13"/>
    </row>
    <row r="182" spans="6:6" ht="12.75" x14ac:dyDescent="0.2">
      <c r="F182" s="13"/>
    </row>
    <row r="183" spans="6:6" ht="12.75" x14ac:dyDescent="0.2">
      <c r="F183" s="13"/>
    </row>
    <row r="184" spans="6:6" ht="12.75" x14ac:dyDescent="0.2">
      <c r="F184" s="13"/>
    </row>
    <row r="185" spans="6:6" ht="12.75" x14ac:dyDescent="0.2">
      <c r="F185" s="13"/>
    </row>
    <row r="186" spans="6:6" ht="12.75" x14ac:dyDescent="0.2">
      <c r="F186" s="13"/>
    </row>
    <row r="187" spans="6:6" ht="12.75" x14ac:dyDescent="0.2">
      <c r="F187" s="13"/>
    </row>
    <row r="188" spans="6:6" ht="12.75" x14ac:dyDescent="0.2">
      <c r="F188" s="13"/>
    </row>
    <row r="189" spans="6:6" ht="12.75" x14ac:dyDescent="0.2">
      <c r="F189" s="13"/>
    </row>
    <row r="190" spans="6:6" ht="12.75" x14ac:dyDescent="0.2">
      <c r="F190" s="13"/>
    </row>
    <row r="191" spans="6:6" ht="12.75" x14ac:dyDescent="0.2">
      <c r="F191" s="13"/>
    </row>
    <row r="192" spans="6:6" ht="12.75" x14ac:dyDescent="0.2">
      <c r="F192" s="13"/>
    </row>
    <row r="193" spans="6:6" ht="12.75" x14ac:dyDescent="0.2">
      <c r="F193" s="13"/>
    </row>
    <row r="194" spans="6:6" ht="12.75" x14ac:dyDescent="0.2">
      <c r="F194" s="13"/>
    </row>
    <row r="195" spans="6:6" ht="12.75" x14ac:dyDescent="0.2">
      <c r="F195" s="13"/>
    </row>
    <row r="196" spans="6:6" ht="12.75" x14ac:dyDescent="0.2">
      <c r="F196" s="13"/>
    </row>
    <row r="197" spans="6:6" ht="12.75" x14ac:dyDescent="0.2">
      <c r="F197" s="13"/>
    </row>
    <row r="198" spans="6:6" ht="12.75" x14ac:dyDescent="0.2">
      <c r="F198" s="13"/>
    </row>
    <row r="199" spans="6:6" ht="12.75" x14ac:dyDescent="0.2">
      <c r="F199" s="13"/>
    </row>
    <row r="200" spans="6:6" ht="12.75" x14ac:dyDescent="0.2">
      <c r="F200" s="13"/>
    </row>
    <row r="201" spans="6:6" ht="12.75" x14ac:dyDescent="0.2">
      <c r="F201" s="13"/>
    </row>
    <row r="202" spans="6:6" ht="12.75" x14ac:dyDescent="0.2">
      <c r="F202" s="13"/>
    </row>
    <row r="203" spans="6:6" ht="12.75" x14ac:dyDescent="0.2">
      <c r="F203" s="13"/>
    </row>
    <row r="204" spans="6:6" ht="12.75" x14ac:dyDescent="0.2">
      <c r="F204" s="13"/>
    </row>
    <row r="205" spans="6:6" ht="12.75" x14ac:dyDescent="0.2">
      <c r="F205" s="13"/>
    </row>
    <row r="206" spans="6:6" ht="12.75" x14ac:dyDescent="0.2">
      <c r="F206" s="13"/>
    </row>
    <row r="207" spans="6:6" ht="12.75" x14ac:dyDescent="0.2">
      <c r="F207" s="13"/>
    </row>
    <row r="208" spans="6:6" ht="12.75" x14ac:dyDescent="0.2">
      <c r="F208" s="13"/>
    </row>
    <row r="209" spans="6:6" ht="12.75" x14ac:dyDescent="0.2">
      <c r="F209" s="13"/>
    </row>
    <row r="210" spans="6:6" ht="12.75" x14ac:dyDescent="0.2">
      <c r="F210" s="13"/>
    </row>
    <row r="211" spans="6:6" ht="12.75" x14ac:dyDescent="0.2">
      <c r="F211" s="13"/>
    </row>
    <row r="212" spans="6:6" ht="12.75" x14ac:dyDescent="0.2">
      <c r="F212" s="13"/>
    </row>
    <row r="213" spans="6:6" ht="12.75" x14ac:dyDescent="0.2">
      <c r="F213" s="13"/>
    </row>
    <row r="214" spans="6:6" ht="12.75" x14ac:dyDescent="0.2">
      <c r="F214" s="13"/>
    </row>
    <row r="215" spans="6:6" ht="12.75" x14ac:dyDescent="0.2">
      <c r="F215" s="13"/>
    </row>
    <row r="216" spans="6:6" ht="12.75" x14ac:dyDescent="0.2">
      <c r="F216" s="13"/>
    </row>
    <row r="217" spans="6:6" ht="12.75" x14ac:dyDescent="0.2">
      <c r="F217" s="13"/>
    </row>
    <row r="218" spans="6:6" ht="12.75" x14ac:dyDescent="0.2">
      <c r="F218" s="13"/>
    </row>
    <row r="219" spans="6:6" ht="12.75" x14ac:dyDescent="0.2">
      <c r="F219" s="13"/>
    </row>
    <row r="220" spans="6:6" ht="12.75" x14ac:dyDescent="0.2">
      <c r="F220" s="13"/>
    </row>
    <row r="221" spans="6:6" ht="12.75" x14ac:dyDescent="0.2">
      <c r="F221" s="13"/>
    </row>
    <row r="222" spans="6:6" ht="12.75" x14ac:dyDescent="0.2">
      <c r="F222" s="13"/>
    </row>
    <row r="223" spans="6:6" ht="12.75" x14ac:dyDescent="0.2">
      <c r="F223" s="13"/>
    </row>
    <row r="224" spans="6:6" ht="12.75" x14ac:dyDescent="0.2">
      <c r="F224" s="13"/>
    </row>
    <row r="225" spans="6:6" ht="12.75" x14ac:dyDescent="0.2">
      <c r="F225" s="13"/>
    </row>
    <row r="226" spans="6:6" ht="12.75" x14ac:dyDescent="0.2">
      <c r="F226" s="13"/>
    </row>
    <row r="227" spans="6:6" ht="12.75" x14ac:dyDescent="0.2">
      <c r="F227" s="13"/>
    </row>
    <row r="228" spans="6:6" ht="12.75" x14ac:dyDescent="0.2">
      <c r="F228" s="13"/>
    </row>
    <row r="229" spans="6:6" ht="12.75" x14ac:dyDescent="0.2">
      <c r="F229" s="13"/>
    </row>
    <row r="230" spans="6:6" ht="12.75" x14ac:dyDescent="0.2">
      <c r="F230" s="13"/>
    </row>
    <row r="231" spans="6:6" ht="12.75" x14ac:dyDescent="0.2">
      <c r="F231" s="13"/>
    </row>
    <row r="232" spans="6:6" ht="12.75" x14ac:dyDescent="0.2">
      <c r="F232" s="13"/>
    </row>
    <row r="233" spans="6:6" ht="12.75" x14ac:dyDescent="0.2">
      <c r="F233" s="13"/>
    </row>
    <row r="234" spans="6:6" ht="12.75" x14ac:dyDescent="0.2">
      <c r="F234" s="13"/>
    </row>
    <row r="235" spans="6:6" ht="12.75" x14ac:dyDescent="0.2">
      <c r="F235" s="13"/>
    </row>
    <row r="236" spans="6:6" ht="12.75" x14ac:dyDescent="0.2">
      <c r="F236" s="13"/>
    </row>
    <row r="237" spans="6:6" ht="12.75" x14ac:dyDescent="0.2">
      <c r="F237" s="13"/>
    </row>
    <row r="238" spans="6:6" ht="12.75" x14ac:dyDescent="0.2">
      <c r="F238" s="13"/>
    </row>
    <row r="239" spans="6:6" ht="12.75" x14ac:dyDescent="0.2">
      <c r="F239" s="13"/>
    </row>
    <row r="240" spans="6:6" ht="12.75" x14ac:dyDescent="0.2">
      <c r="F240" s="13"/>
    </row>
    <row r="241" spans="6:6" ht="12.75" x14ac:dyDescent="0.2">
      <c r="F241" s="13"/>
    </row>
    <row r="242" spans="6:6" ht="12.75" x14ac:dyDescent="0.2">
      <c r="F242" s="13"/>
    </row>
    <row r="243" spans="6:6" ht="12.75" x14ac:dyDescent="0.2">
      <c r="F243" s="13"/>
    </row>
    <row r="244" spans="6:6" ht="12.75" x14ac:dyDescent="0.2">
      <c r="F244" s="13"/>
    </row>
    <row r="245" spans="6:6" ht="12.75" x14ac:dyDescent="0.2">
      <c r="F245" s="13"/>
    </row>
    <row r="246" spans="6:6" ht="12.75" x14ac:dyDescent="0.2">
      <c r="F246" s="13"/>
    </row>
    <row r="247" spans="6:6" ht="12.75" x14ac:dyDescent="0.2">
      <c r="F247" s="13"/>
    </row>
    <row r="248" spans="6:6" ht="12.75" x14ac:dyDescent="0.2">
      <c r="F248" s="13"/>
    </row>
    <row r="249" spans="6:6" ht="12.75" x14ac:dyDescent="0.2">
      <c r="F249" s="13"/>
    </row>
    <row r="250" spans="6:6" ht="12.75" x14ac:dyDescent="0.2">
      <c r="F250" s="13"/>
    </row>
    <row r="251" spans="6:6" ht="12.75" x14ac:dyDescent="0.2">
      <c r="F251" s="13"/>
    </row>
    <row r="252" spans="6:6" ht="12.75" x14ac:dyDescent="0.2">
      <c r="F252" s="13"/>
    </row>
    <row r="253" spans="6:6" ht="12.75" x14ac:dyDescent="0.2">
      <c r="F253" s="13"/>
    </row>
    <row r="254" spans="6:6" ht="12.75" x14ac:dyDescent="0.2">
      <c r="F254" s="13"/>
    </row>
    <row r="255" spans="6:6" ht="12.75" x14ac:dyDescent="0.2">
      <c r="F255" s="13"/>
    </row>
    <row r="256" spans="6:6" ht="12.75" x14ac:dyDescent="0.2">
      <c r="F256" s="13"/>
    </row>
    <row r="257" spans="6:6" ht="12.75" x14ac:dyDescent="0.2">
      <c r="F257" s="13"/>
    </row>
    <row r="258" spans="6:6" ht="12.75" x14ac:dyDescent="0.2">
      <c r="F258" s="13"/>
    </row>
    <row r="259" spans="6:6" ht="12.75" x14ac:dyDescent="0.2">
      <c r="F259" s="13"/>
    </row>
    <row r="260" spans="6:6" ht="12.75" x14ac:dyDescent="0.2">
      <c r="F260" s="13"/>
    </row>
    <row r="261" spans="6:6" ht="12.75" x14ac:dyDescent="0.2">
      <c r="F261" s="13"/>
    </row>
    <row r="262" spans="6:6" ht="12.75" x14ac:dyDescent="0.2">
      <c r="F262" s="13"/>
    </row>
    <row r="263" spans="6:6" ht="12.75" x14ac:dyDescent="0.2">
      <c r="F263" s="13"/>
    </row>
    <row r="264" spans="6:6" ht="12.75" x14ac:dyDescent="0.2">
      <c r="F264" s="13"/>
    </row>
    <row r="265" spans="6:6" ht="12.75" x14ac:dyDescent="0.2">
      <c r="F265" s="13"/>
    </row>
    <row r="266" spans="6:6" ht="12.75" x14ac:dyDescent="0.2">
      <c r="F266" s="13"/>
    </row>
    <row r="267" spans="6:6" ht="12.75" x14ac:dyDescent="0.2">
      <c r="F267" s="13"/>
    </row>
    <row r="268" spans="6:6" ht="12.75" x14ac:dyDescent="0.2">
      <c r="F268" s="13"/>
    </row>
    <row r="269" spans="6:6" ht="12.75" x14ac:dyDescent="0.2">
      <c r="F269" s="13"/>
    </row>
    <row r="270" spans="6:6" ht="12.75" x14ac:dyDescent="0.2">
      <c r="F270" s="13"/>
    </row>
    <row r="271" spans="6:6" ht="12.75" x14ac:dyDescent="0.2">
      <c r="F271" s="13"/>
    </row>
    <row r="272" spans="6:6" ht="12.75" x14ac:dyDescent="0.2">
      <c r="F272" s="13"/>
    </row>
    <row r="273" spans="6:6" ht="12.75" x14ac:dyDescent="0.2">
      <c r="F273" s="13"/>
    </row>
    <row r="274" spans="6:6" ht="12.75" x14ac:dyDescent="0.2">
      <c r="F274" s="13"/>
    </row>
    <row r="275" spans="6:6" ht="12.75" x14ac:dyDescent="0.2">
      <c r="F275" s="13"/>
    </row>
    <row r="276" spans="6:6" ht="12.75" x14ac:dyDescent="0.2">
      <c r="F276" s="13"/>
    </row>
    <row r="277" spans="6:6" ht="12.75" x14ac:dyDescent="0.2">
      <c r="F277" s="13"/>
    </row>
    <row r="278" spans="6:6" ht="12.75" x14ac:dyDescent="0.2">
      <c r="F278" s="13"/>
    </row>
    <row r="279" spans="6:6" ht="12.75" x14ac:dyDescent="0.2">
      <c r="F279" s="13"/>
    </row>
    <row r="280" spans="6:6" ht="12.75" x14ac:dyDescent="0.2">
      <c r="F280" s="13"/>
    </row>
    <row r="281" spans="6:6" ht="12.75" x14ac:dyDescent="0.2">
      <c r="F281" s="13"/>
    </row>
    <row r="282" spans="6:6" ht="12.75" x14ac:dyDescent="0.2">
      <c r="F282" s="13"/>
    </row>
    <row r="283" spans="6:6" ht="12.75" x14ac:dyDescent="0.2">
      <c r="F283" s="13"/>
    </row>
    <row r="284" spans="6:6" ht="12.75" x14ac:dyDescent="0.2">
      <c r="F284" s="13"/>
    </row>
    <row r="285" spans="6:6" ht="12.75" x14ac:dyDescent="0.2">
      <c r="F285" s="13"/>
    </row>
    <row r="286" spans="6:6" ht="12.75" x14ac:dyDescent="0.2">
      <c r="F286" s="13"/>
    </row>
    <row r="287" spans="6:6" ht="12.75" x14ac:dyDescent="0.2">
      <c r="F287" s="13"/>
    </row>
    <row r="288" spans="6:6" ht="12.75" x14ac:dyDescent="0.2">
      <c r="F288" s="13"/>
    </row>
    <row r="289" spans="6:6" ht="12.75" x14ac:dyDescent="0.2">
      <c r="F289" s="13"/>
    </row>
    <row r="290" spans="6:6" ht="12.75" x14ac:dyDescent="0.2">
      <c r="F290" s="13"/>
    </row>
    <row r="291" spans="6:6" ht="12.75" x14ac:dyDescent="0.2">
      <c r="F291" s="13"/>
    </row>
    <row r="292" spans="6:6" ht="12.75" x14ac:dyDescent="0.2">
      <c r="F292" s="13"/>
    </row>
    <row r="293" spans="6:6" ht="12.75" x14ac:dyDescent="0.2">
      <c r="F293" s="13"/>
    </row>
    <row r="294" spans="6:6" ht="12.75" x14ac:dyDescent="0.2">
      <c r="F294" s="13"/>
    </row>
    <row r="295" spans="6:6" ht="12.75" x14ac:dyDescent="0.2">
      <c r="F295" s="13"/>
    </row>
    <row r="296" spans="6:6" ht="12.75" x14ac:dyDescent="0.2">
      <c r="F296" s="13"/>
    </row>
    <row r="297" spans="6:6" ht="12.75" x14ac:dyDescent="0.2">
      <c r="F297" s="13"/>
    </row>
    <row r="298" spans="6:6" ht="12.75" x14ac:dyDescent="0.2">
      <c r="F298" s="13"/>
    </row>
    <row r="299" spans="6:6" ht="12.75" x14ac:dyDescent="0.2">
      <c r="F299" s="13"/>
    </row>
    <row r="300" spans="6:6" ht="12.75" x14ac:dyDescent="0.2">
      <c r="F300" s="13"/>
    </row>
    <row r="301" spans="6:6" ht="12.75" x14ac:dyDescent="0.2">
      <c r="F301" s="13"/>
    </row>
    <row r="302" spans="6:6" ht="12.75" x14ac:dyDescent="0.2">
      <c r="F302" s="13"/>
    </row>
    <row r="303" spans="6:6" ht="12.75" x14ac:dyDescent="0.2">
      <c r="F303" s="13"/>
    </row>
    <row r="304" spans="6:6" ht="12.75" x14ac:dyDescent="0.2">
      <c r="F304" s="13"/>
    </row>
    <row r="305" spans="6:6" ht="12.75" x14ac:dyDescent="0.2">
      <c r="F305" s="13"/>
    </row>
    <row r="306" spans="6:6" ht="12.75" x14ac:dyDescent="0.2">
      <c r="F306" s="13"/>
    </row>
    <row r="307" spans="6:6" ht="12.75" x14ac:dyDescent="0.2">
      <c r="F307" s="13"/>
    </row>
    <row r="308" spans="6:6" ht="12.75" x14ac:dyDescent="0.2">
      <c r="F308" s="13"/>
    </row>
    <row r="309" spans="6:6" ht="12.75" x14ac:dyDescent="0.2">
      <c r="F309" s="13"/>
    </row>
    <row r="310" spans="6:6" ht="12.75" x14ac:dyDescent="0.2">
      <c r="F310" s="13"/>
    </row>
    <row r="311" spans="6:6" ht="12.75" x14ac:dyDescent="0.2">
      <c r="F311" s="13"/>
    </row>
    <row r="312" spans="6:6" ht="12.75" x14ac:dyDescent="0.2">
      <c r="F312" s="13"/>
    </row>
    <row r="313" spans="6:6" ht="12.75" x14ac:dyDescent="0.2">
      <c r="F313" s="13"/>
    </row>
    <row r="314" spans="6:6" ht="12.75" x14ac:dyDescent="0.2">
      <c r="F314" s="13"/>
    </row>
    <row r="315" spans="6:6" ht="12.75" x14ac:dyDescent="0.2">
      <c r="F315" s="13"/>
    </row>
    <row r="316" spans="6:6" ht="12.75" x14ac:dyDescent="0.2">
      <c r="F316" s="13"/>
    </row>
    <row r="317" spans="6:6" ht="12.75" x14ac:dyDescent="0.2">
      <c r="F317" s="13"/>
    </row>
    <row r="318" spans="6:6" ht="12.75" x14ac:dyDescent="0.2">
      <c r="F318" s="13"/>
    </row>
    <row r="319" spans="6:6" ht="12.75" x14ac:dyDescent="0.2">
      <c r="F319" s="13"/>
    </row>
    <row r="320" spans="6:6" ht="12.75" x14ac:dyDescent="0.2">
      <c r="F320" s="13"/>
    </row>
    <row r="321" spans="6:6" ht="12.75" x14ac:dyDescent="0.2">
      <c r="F321" s="13"/>
    </row>
    <row r="322" spans="6:6" ht="12.75" x14ac:dyDescent="0.2">
      <c r="F322" s="13"/>
    </row>
    <row r="323" spans="6:6" ht="12.75" x14ac:dyDescent="0.2">
      <c r="F323" s="13"/>
    </row>
    <row r="324" spans="6:6" ht="12.75" x14ac:dyDescent="0.2">
      <c r="F324" s="13"/>
    </row>
    <row r="325" spans="6:6" ht="12.75" x14ac:dyDescent="0.2">
      <c r="F325" s="13"/>
    </row>
    <row r="326" spans="6:6" ht="12.75" x14ac:dyDescent="0.2">
      <c r="F326" s="13"/>
    </row>
    <row r="327" spans="6:6" ht="12.75" x14ac:dyDescent="0.2">
      <c r="F327" s="13"/>
    </row>
    <row r="328" spans="6:6" ht="12.75" x14ac:dyDescent="0.2">
      <c r="F328" s="13"/>
    </row>
    <row r="329" spans="6:6" ht="12.75" x14ac:dyDescent="0.2">
      <c r="F329" s="13"/>
    </row>
    <row r="330" spans="6:6" ht="12.75" x14ac:dyDescent="0.2">
      <c r="F330" s="13"/>
    </row>
    <row r="331" spans="6:6" ht="12.75" x14ac:dyDescent="0.2">
      <c r="F331" s="13"/>
    </row>
    <row r="332" spans="6:6" ht="12.75" x14ac:dyDescent="0.2">
      <c r="F332" s="13"/>
    </row>
    <row r="333" spans="6:6" ht="12.75" x14ac:dyDescent="0.2">
      <c r="F333" s="13"/>
    </row>
    <row r="334" spans="6:6" ht="12.75" x14ac:dyDescent="0.2">
      <c r="F334" s="13"/>
    </row>
    <row r="335" spans="6:6" ht="12.75" x14ac:dyDescent="0.2">
      <c r="F335" s="13"/>
    </row>
    <row r="336" spans="6:6" ht="12.75" x14ac:dyDescent="0.2">
      <c r="F336" s="13"/>
    </row>
    <row r="337" spans="6:6" ht="12.75" x14ac:dyDescent="0.2">
      <c r="F337" s="13"/>
    </row>
    <row r="338" spans="6:6" ht="12.75" x14ac:dyDescent="0.2">
      <c r="F338" s="13"/>
    </row>
    <row r="339" spans="6:6" ht="12.75" x14ac:dyDescent="0.2">
      <c r="F339" s="13"/>
    </row>
    <row r="340" spans="6:6" ht="12.75" x14ac:dyDescent="0.2">
      <c r="F340" s="13"/>
    </row>
    <row r="341" spans="6:6" ht="12.75" x14ac:dyDescent="0.2">
      <c r="F341" s="13"/>
    </row>
    <row r="342" spans="6:6" ht="12.75" x14ac:dyDescent="0.2">
      <c r="F342" s="13"/>
    </row>
    <row r="343" spans="6:6" ht="12.75" x14ac:dyDescent="0.2">
      <c r="F343" s="13"/>
    </row>
    <row r="344" spans="6:6" ht="12.75" x14ac:dyDescent="0.2">
      <c r="F344" s="13"/>
    </row>
    <row r="345" spans="6:6" ht="12.75" x14ac:dyDescent="0.2">
      <c r="F345" s="13"/>
    </row>
    <row r="346" spans="6:6" ht="12.75" x14ac:dyDescent="0.2">
      <c r="F346" s="13"/>
    </row>
    <row r="347" spans="6:6" ht="12.75" x14ac:dyDescent="0.2">
      <c r="F347" s="13"/>
    </row>
    <row r="348" spans="6:6" ht="12.75" x14ac:dyDescent="0.2">
      <c r="F348" s="13"/>
    </row>
    <row r="349" spans="6:6" ht="12.75" x14ac:dyDescent="0.2">
      <c r="F349" s="13"/>
    </row>
    <row r="350" spans="6:6" ht="12.75" x14ac:dyDescent="0.2">
      <c r="F350" s="13"/>
    </row>
    <row r="351" spans="6:6" ht="12.75" x14ac:dyDescent="0.2">
      <c r="F351" s="13"/>
    </row>
    <row r="352" spans="6:6" ht="12.75" x14ac:dyDescent="0.2">
      <c r="F352" s="13"/>
    </row>
    <row r="353" spans="6:6" ht="12.75" x14ac:dyDescent="0.2">
      <c r="F353" s="13"/>
    </row>
    <row r="354" spans="6:6" ht="12.75" x14ac:dyDescent="0.2">
      <c r="F354" s="13"/>
    </row>
    <row r="355" spans="6:6" ht="12.75" x14ac:dyDescent="0.2">
      <c r="F355" s="13"/>
    </row>
    <row r="356" spans="6:6" ht="12.75" x14ac:dyDescent="0.2">
      <c r="F356" s="13"/>
    </row>
    <row r="357" spans="6:6" ht="12.75" x14ac:dyDescent="0.2">
      <c r="F357" s="13"/>
    </row>
    <row r="358" spans="6:6" ht="12.75" x14ac:dyDescent="0.2">
      <c r="F358" s="13"/>
    </row>
    <row r="359" spans="6:6" ht="12.75" x14ac:dyDescent="0.2">
      <c r="F359" s="13"/>
    </row>
    <row r="360" spans="6:6" ht="12.75" x14ac:dyDescent="0.2">
      <c r="F360" s="13"/>
    </row>
    <row r="361" spans="6:6" ht="12.75" x14ac:dyDescent="0.2">
      <c r="F361" s="13"/>
    </row>
    <row r="362" spans="6:6" ht="12.75" x14ac:dyDescent="0.2">
      <c r="F362" s="13"/>
    </row>
    <row r="363" spans="6:6" ht="12.75" x14ac:dyDescent="0.2">
      <c r="F363" s="13"/>
    </row>
    <row r="364" spans="6:6" ht="12.75" x14ac:dyDescent="0.2">
      <c r="F364" s="13"/>
    </row>
    <row r="365" spans="6:6" ht="12.75" x14ac:dyDescent="0.2">
      <c r="F365" s="13"/>
    </row>
    <row r="366" spans="6:6" ht="12.75" x14ac:dyDescent="0.2">
      <c r="F366" s="13"/>
    </row>
    <row r="367" spans="6:6" ht="12.75" x14ac:dyDescent="0.2">
      <c r="F367" s="13"/>
    </row>
    <row r="368" spans="6:6" ht="12.75" x14ac:dyDescent="0.2">
      <c r="F368" s="13"/>
    </row>
    <row r="369" spans="6:6" ht="12.75" x14ac:dyDescent="0.2">
      <c r="F369" s="13"/>
    </row>
    <row r="370" spans="6:6" ht="12.75" x14ac:dyDescent="0.2">
      <c r="F370" s="13"/>
    </row>
    <row r="371" spans="6:6" ht="12.75" x14ac:dyDescent="0.2">
      <c r="F371" s="13"/>
    </row>
    <row r="372" spans="6:6" ht="12.75" x14ac:dyDescent="0.2">
      <c r="F372" s="13"/>
    </row>
    <row r="373" spans="6:6" ht="12.75" x14ac:dyDescent="0.2">
      <c r="F373" s="13"/>
    </row>
    <row r="374" spans="6:6" ht="12.75" x14ac:dyDescent="0.2">
      <c r="F374" s="13"/>
    </row>
    <row r="375" spans="6:6" ht="12.75" x14ac:dyDescent="0.2">
      <c r="F375" s="13"/>
    </row>
    <row r="376" spans="6:6" ht="12.75" x14ac:dyDescent="0.2">
      <c r="F376" s="13"/>
    </row>
    <row r="377" spans="6:6" ht="12.75" x14ac:dyDescent="0.2">
      <c r="F377" s="13"/>
    </row>
    <row r="378" spans="6:6" ht="12.75" x14ac:dyDescent="0.2">
      <c r="F378" s="13"/>
    </row>
    <row r="379" spans="6:6" ht="12.75" x14ac:dyDescent="0.2">
      <c r="F379" s="13"/>
    </row>
    <row r="380" spans="6:6" ht="12.75" x14ac:dyDescent="0.2">
      <c r="F380" s="13"/>
    </row>
    <row r="381" spans="6:6" ht="12.75" x14ac:dyDescent="0.2">
      <c r="F381" s="13"/>
    </row>
    <row r="382" spans="6:6" ht="12.75" x14ac:dyDescent="0.2">
      <c r="F382" s="13"/>
    </row>
    <row r="383" spans="6:6" ht="12.75" x14ac:dyDescent="0.2">
      <c r="F383" s="13"/>
    </row>
    <row r="384" spans="6:6" ht="12.75" x14ac:dyDescent="0.2">
      <c r="F384" s="13"/>
    </row>
    <row r="385" spans="6:6" ht="12.75" x14ac:dyDescent="0.2">
      <c r="F385" s="13"/>
    </row>
    <row r="386" spans="6:6" ht="12.75" x14ac:dyDescent="0.2">
      <c r="F386" s="13"/>
    </row>
    <row r="387" spans="6:6" ht="12.75" x14ac:dyDescent="0.2">
      <c r="F387" s="13"/>
    </row>
    <row r="388" spans="6:6" ht="12.75" x14ac:dyDescent="0.2">
      <c r="F388" s="13"/>
    </row>
    <row r="389" spans="6:6" ht="12.75" x14ac:dyDescent="0.2">
      <c r="F389" s="13"/>
    </row>
    <row r="390" spans="6:6" ht="12.75" x14ac:dyDescent="0.2">
      <c r="F390" s="13"/>
    </row>
    <row r="391" spans="6:6" ht="12.75" x14ac:dyDescent="0.2">
      <c r="F391" s="13"/>
    </row>
    <row r="392" spans="6:6" ht="12.75" x14ac:dyDescent="0.2">
      <c r="F392" s="13"/>
    </row>
    <row r="393" spans="6:6" ht="12.75" x14ac:dyDescent="0.2">
      <c r="F393" s="13"/>
    </row>
    <row r="394" spans="6:6" ht="12.75" x14ac:dyDescent="0.2">
      <c r="F394" s="13"/>
    </row>
    <row r="395" spans="6:6" ht="12.75" x14ac:dyDescent="0.2">
      <c r="F395" s="13"/>
    </row>
    <row r="396" spans="6:6" ht="12.75" x14ac:dyDescent="0.2">
      <c r="F396" s="13"/>
    </row>
    <row r="397" spans="6:6" ht="12.75" x14ac:dyDescent="0.2">
      <c r="F397" s="13"/>
    </row>
    <row r="398" spans="6:6" ht="12.75" x14ac:dyDescent="0.2">
      <c r="F398" s="13"/>
    </row>
    <row r="399" spans="6:6" ht="12.75" x14ac:dyDescent="0.2">
      <c r="F399" s="13"/>
    </row>
    <row r="400" spans="6:6" ht="12.75" x14ac:dyDescent="0.2">
      <c r="F400" s="13"/>
    </row>
    <row r="401" spans="6:6" ht="12.75" x14ac:dyDescent="0.2">
      <c r="F401" s="13"/>
    </row>
    <row r="402" spans="6:6" ht="12.75" x14ac:dyDescent="0.2">
      <c r="F402" s="13"/>
    </row>
    <row r="403" spans="6:6" ht="12.75" x14ac:dyDescent="0.2">
      <c r="F403" s="13"/>
    </row>
    <row r="404" spans="6:6" ht="12.75" x14ac:dyDescent="0.2">
      <c r="F404" s="13"/>
    </row>
    <row r="405" spans="6:6" ht="12.75" x14ac:dyDescent="0.2">
      <c r="F405" s="13"/>
    </row>
    <row r="406" spans="6:6" ht="12.75" x14ac:dyDescent="0.2">
      <c r="F406" s="13"/>
    </row>
    <row r="407" spans="6:6" ht="12.75" x14ac:dyDescent="0.2">
      <c r="F407" s="13"/>
    </row>
    <row r="408" spans="6:6" ht="12.75" x14ac:dyDescent="0.2">
      <c r="F408" s="13"/>
    </row>
    <row r="409" spans="6:6" ht="12.75" x14ac:dyDescent="0.2">
      <c r="F409" s="13"/>
    </row>
    <row r="410" spans="6:6" ht="12.75" x14ac:dyDescent="0.2">
      <c r="F410" s="13"/>
    </row>
    <row r="411" spans="6:6" ht="12.75" x14ac:dyDescent="0.2">
      <c r="F411" s="13"/>
    </row>
    <row r="412" spans="6:6" ht="12.75" x14ac:dyDescent="0.2">
      <c r="F412" s="13"/>
    </row>
    <row r="413" spans="6:6" ht="12.75" x14ac:dyDescent="0.2">
      <c r="F413" s="13"/>
    </row>
    <row r="414" spans="6:6" ht="12.75" x14ac:dyDescent="0.2">
      <c r="F414" s="13"/>
    </row>
    <row r="415" spans="6:6" ht="12.75" x14ac:dyDescent="0.2">
      <c r="F415" s="13"/>
    </row>
    <row r="416" spans="6:6" ht="12.75" x14ac:dyDescent="0.2">
      <c r="F416" s="13"/>
    </row>
    <row r="417" spans="6:6" ht="12.75" x14ac:dyDescent="0.2">
      <c r="F417" s="13"/>
    </row>
    <row r="418" spans="6:6" ht="12.75" x14ac:dyDescent="0.2">
      <c r="F418" s="13"/>
    </row>
    <row r="419" spans="6:6" ht="12.75" x14ac:dyDescent="0.2">
      <c r="F419" s="13"/>
    </row>
    <row r="420" spans="6:6" ht="12.75" x14ac:dyDescent="0.2">
      <c r="F420" s="13"/>
    </row>
    <row r="421" spans="6:6" ht="12.75" x14ac:dyDescent="0.2">
      <c r="F421" s="13"/>
    </row>
    <row r="422" spans="6:6" ht="12.75" x14ac:dyDescent="0.2">
      <c r="F422" s="13"/>
    </row>
    <row r="423" spans="6:6" ht="12.75" x14ac:dyDescent="0.2">
      <c r="F423" s="13"/>
    </row>
    <row r="424" spans="6:6" ht="12.75" x14ac:dyDescent="0.2">
      <c r="F424" s="13"/>
    </row>
    <row r="425" spans="6:6" ht="12.75" x14ac:dyDescent="0.2">
      <c r="F425" s="13"/>
    </row>
    <row r="426" spans="6:6" ht="12.75" x14ac:dyDescent="0.2">
      <c r="F426" s="13"/>
    </row>
    <row r="427" spans="6:6" ht="12.75" x14ac:dyDescent="0.2">
      <c r="F427" s="13"/>
    </row>
    <row r="428" spans="6:6" ht="12.75" x14ac:dyDescent="0.2">
      <c r="F428" s="13"/>
    </row>
    <row r="429" spans="6:6" ht="12.75" x14ac:dyDescent="0.2">
      <c r="F429" s="13"/>
    </row>
    <row r="430" spans="6:6" ht="12.75" x14ac:dyDescent="0.2">
      <c r="F430" s="13"/>
    </row>
    <row r="431" spans="6:6" ht="12.75" x14ac:dyDescent="0.2">
      <c r="F431" s="13"/>
    </row>
    <row r="432" spans="6:6" ht="12.75" x14ac:dyDescent="0.2">
      <c r="F432" s="13"/>
    </row>
    <row r="433" spans="6:6" ht="12.75" x14ac:dyDescent="0.2">
      <c r="F433" s="13"/>
    </row>
    <row r="434" spans="6:6" ht="12.75" x14ac:dyDescent="0.2">
      <c r="F434" s="13"/>
    </row>
    <row r="435" spans="6:6" ht="12.75" x14ac:dyDescent="0.2">
      <c r="F435" s="13"/>
    </row>
    <row r="436" spans="6:6" ht="12.75" x14ac:dyDescent="0.2">
      <c r="F436" s="13"/>
    </row>
    <row r="437" spans="6:6" ht="12.75" x14ac:dyDescent="0.2">
      <c r="F437" s="13"/>
    </row>
    <row r="438" spans="6:6" ht="12.75" x14ac:dyDescent="0.2">
      <c r="F438" s="13"/>
    </row>
    <row r="439" spans="6:6" ht="12.75" x14ac:dyDescent="0.2">
      <c r="F439" s="13"/>
    </row>
    <row r="440" spans="6:6" ht="12.75" x14ac:dyDescent="0.2">
      <c r="F440" s="13"/>
    </row>
    <row r="441" spans="6:6" ht="12.75" x14ac:dyDescent="0.2">
      <c r="F441" s="13"/>
    </row>
    <row r="442" spans="6:6" ht="12.75" x14ac:dyDescent="0.2">
      <c r="F442" s="13"/>
    </row>
    <row r="443" spans="6:6" ht="12.75" x14ac:dyDescent="0.2">
      <c r="F443" s="13"/>
    </row>
    <row r="444" spans="6:6" ht="12.75" x14ac:dyDescent="0.2">
      <c r="F444" s="13"/>
    </row>
    <row r="445" spans="6:6" ht="12.75" x14ac:dyDescent="0.2">
      <c r="F445" s="13"/>
    </row>
    <row r="446" spans="6:6" ht="12.75" x14ac:dyDescent="0.2">
      <c r="F446" s="13"/>
    </row>
    <row r="447" spans="6:6" ht="12.75" x14ac:dyDescent="0.2">
      <c r="F447" s="13"/>
    </row>
    <row r="448" spans="6:6" ht="12.75" x14ac:dyDescent="0.2">
      <c r="F448" s="13"/>
    </row>
    <row r="449" spans="6:6" ht="12.75" x14ac:dyDescent="0.2">
      <c r="F449" s="13"/>
    </row>
    <row r="450" spans="6:6" ht="12.75" x14ac:dyDescent="0.2">
      <c r="F450" s="13"/>
    </row>
    <row r="451" spans="6:6" ht="12.75" x14ac:dyDescent="0.2">
      <c r="F451" s="13"/>
    </row>
    <row r="452" spans="6:6" ht="12.75" x14ac:dyDescent="0.2">
      <c r="F452" s="13"/>
    </row>
    <row r="453" spans="6:6" ht="12.75" x14ac:dyDescent="0.2">
      <c r="F453" s="13"/>
    </row>
    <row r="454" spans="6:6" ht="12.75" x14ac:dyDescent="0.2">
      <c r="F454" s="13"/>
    </row>
    <row r="455" spans="6:6" ht="12.75" x14ac:dyDescent="0.2">
      <c r="F455" s="13"/>
    </row>
    <row r="456" spans="6:6" ht="12.75" x14ac:dyDescent="0.2">
      <c r="F456" s="13"/>
    </row>
    <row r="457" spans="6:6" ht="12.75" x14ac:dyDescent="0.2">
      <c r="F457" s="13"/>
    </row>
    <row r="458" spans="6:6" ht="12.75" x14ac:dyDescent="0.2">
      <c r="F458" s="13"/>
    </row>
    <row r="459" spans="6:6" ht="12.75" x14ac:dyDescent="0.2">
      <c r="F459" s="13"/>
    </row>
    <row r="460" spans="6:6" ht="12.75" x14ac:dyDescent="0.2">
      <c r="F460" s="13"/>
    </row>
    <row r="461" spans="6:6" ht="12.75" x14ac:dyDescent="0.2">
      <c r="F461" s="13"/>
    </row>
    <row r="462" spans="6:6" ht="12.75" x14ac:dyDescent="0.2">
      <c r="F462" s="13"/>
    </row>
    <row r="463" spans="6:6" ht="12.75" x14ac:dyDescent="0.2">
      <c r="F463" s="13"/>
    </row>
    <row r="464" spans="6:6" ht="12.75" x14ac:dyDescent="0.2">
      <c r="F464" s="13"/>
    </row>
    <row r="465" spans="6:6" ht="12.75" x14ac:dyDescent="0.2">
      <c r="F465" s="13"/>
    </row>
    <row r="466" spans="6:6" ht="12.75" x14ac:dyDescent="0.2">
      <c r="F466" s="13"/>
    </row>
    <row r="467" spans="6:6" ht="12.75" x14ac:dyDescent="0.2">
      <c r="F467" s="13"/>
    </row>
    <row r="468" spans="6:6" ht="12.75" x14ac:dyDescent="0.2">
      <c r="F468" s="13"/>
    </row>
    <row r="469" spans="6:6" ht="12.75" x14ac:dyDescent="0.2">
      <c r="F469" s="13"/>
    </row>
    <row r="470" spans="6:6" ht="12.75" x14ac:dyDescent="0.2">
      <c r="F470" s="13"/>
    </row>
    <row r="471" spans="6:6" ht="12.75" x14ac:dyDescent="0.2">
      <c r="F471" s="13"/>
    </row>
    <row r="472" spans="6:6" ht="12.75" x14ac:dyDescent="0.2">
      <c r="F472" s="13"/>
    </row>
    <row r="473" spans="6:6" ht="12.75" x14ac:dyDescent="0.2">
      <c r="F473" s="13"/>
    </row>
    <row r="474" spans="6:6" ht="12.75" x14ac:dyDescent="0.2">
      <c r="F474" s="13"/>
    </row>
    <row r="475" spans="6:6" ht="12.75" x14ac:dyDescent="0.2">
      <c r="F475" s="13"/>
    </row>
    <row r="476" spans="6:6" ht="12.75" x14ac:dyDescent="0.2">
      <c r="F476" s="13"/>
    </row>
    <row r="477" spans="6:6" ht="12.75" x14ac:dyDescent="0.2">
      <c r="F477" s="13"/>
    </row>
    <row r="478" spans="6:6" ht="12.75" x14ac:dyDescent="0.2">
      <c r="F478" s="13"/>
    </row>
    <row r="479" spans="6:6" ht="12.75" x14ac:dyDescent="0.2">
      <c r="F479" s="13"/>
    </row>
    <row r="480" spans="6:6" ht="12.75" x14ac:dyDescent="0.2">
      <c r="F480" s="13"/>
    </row>
    <row r="481" spans="6:6" ht="12.75" x14ac:dyDescent="0.2">
      <c r="F481" s="13"/>
    </row>
    <row r="482" spans="6:6" ht="12.75" x14ac:dyDescent="0.2">
      <c r="F482" s="13"/>
    </row>
    <row r="483" spans="6:6" ht="12.75" x14ac:dyDescent="0.2">
      <c r="F483" s="13"/>
    </row>
    <row r="484" spans="6:6" ht="12.75" x14ac:dyDescent="0.2">
      <c r="F484" s="13"/>
    </row>
    <row r="485" spans="6:6" ht="12.75" x14ac:dyDescent="0.2">
      <c r="F485" s="13"/>
    </row>
    <row r="486" spans="6:6" ht="12.75" x14ac:dyDescent="0.2">
      <c r="F486" s="13"/>
    </row>
    <row r="487" spans="6:6" ht="12.75" x14ac:dyDescent="0.2">
      <c r="F487" s="13"/>
    </row>
    <row r="488" spans="6:6" ht="12.75" x14ac:dyDescent="0.2">
      <c r="F488" s="13"/>
    </row>
    <row r="489" spans="6:6" ht="12.75" x14ac:dyDescent="0.2">
      <c r="F489" s="13"/>
    </row>
    <row r="490" spans="6:6" ht="12.75" x14ac:dyDescent="0.2">
      <c r="F490" s="13"/>
    </row>
    <row r="491" spans="6:6" ht="12.75" x14ac:dyDescent="0.2">
      <c r="F491" s="13"/>
    </row>
    <row r="492" spans="6:6" ht="12.75" x14ac:dyDescent="0.2">
      <c r="F492" s="13"/>
    </row>
    <row r="493" spans="6:6" ht="12.75" x14ac:dyDescent="0.2">
      <c r="F493" s="13"/>
    </row>
    <row r="494" spans="6:6" ht="12.75" x14ac:dyDescent="0.2">
      <c r="F494" s="13"/>
    </row>
    <row r="495" spans="6:6" ht="12.75" x14ac:dyDescent="0.2">
      <c r="F495" s="13"/>
    </row>
    <row r="496" spans="6:6" ht="12.75" x14ac:dyDescent="0.2">
      <c r="F496" s="13"/>
    </row>
    <row r="497" spans="6:6" ht="12.75" x14ac:dyDescent="0.2">
      <c r="F497" s="13"/>
    </row>
    <row r="498" spans="6:6" ht="12.75" x14ac:dyDescent="0.2">
      <c r="F498" s="13"/>
    </row>
    <row r="499" spans="6:6" ht="12.75" x14ac:dyDescent="0.2">
      <c r="F499" s="13"/>
    </row>
    <row r="500" spans="6:6" ht="12.75" x14ac:dyDescent="0.2">
      <c r="F500" s="13"/>
    </row>
    <row r="501" spans="6:6" ht="12.75" x14ac:dyDescent="0.2">
      <c r="F501" s="13"/>
    </row>
    <row r="502" spans="6:6" ht="12.75" x14ac:dyDescent="0.2">
      <c r="F502" s="13"/>
    </row>
    <row r="503" spans="6:6" ht="12.75" x14ac:dyDescent="0.2">
      <c r="F503" s="13"/>
    </row>
    <row r="504" spans="6:6" ht="12.75" x14ac:dyDescent="0.2">
      <c r="F504" s="13"/>
    </row>
    <row r="505" spans="6:6" ht="12.75" x14ac:dyDescent="0.2">
      <c r="F505" s="13"/>
    </row>
    <row r="506" spans="6:6" ht="12.75" x14ac:dyDescent="0.2">
      <c r="F506" s="13"/>
    </row>
    <row r="507" spans="6:6" ht="12.75" x14ac:dyDescent="0.2">
      <c r="F507" s="13"/>
    </row>
    <row r="508" spans="6:6" ht="12.75" x14ac:dyDescent="0.2">
      <c r="F508" s="13"/>
    </row>
    <row r="509" spans="6:6" ht="12.75" x14ac:dyDescent="0.2">
      <c r="F509" s="13"/>
    </row>
    <row r="510" spans="6:6" ht="12.75" x14ac:dyDescent="0.2">
      <c r="F510" s="13"/>
    </row>
    <row r="511" spans="6:6" ht="12.75" x14ac:dyDescent="0.2">
      <c r="F511" s="13"/>
    </row>
    <row r="512" spans="6:6" ht="12.75" x14ac:dyDescent="0.2">
      <c r="F512" s="13"/>
    </row>
    <row r="513" spans="6:6" ht="12.75" x14ac:dyDescent="0.2">
      <c r="F513" s="13"/>
    </row>
    <row r="514" spans="6:6" ht="12.75" x14ac:dyDescent="0.2">
      <c r="F514" s="13"/>
    </row>
    <row r="515" spans="6:6" ht="12.75" x14ac:dyDescent="0.2">
      <c r="F515" s="13"/>
    </row>
    <row r="516" spans="6:6" ht="12.75" x14ac:dyDescent="0.2">
      <c r="F516" s="13"/>
    </row>
    <row r="517" spans="6:6" ht="12.75" x14ac:dyDescent="0.2">
      <c r="F517" s="13"/>
    </row>
    <row r="518" spans="6:6" ht="12.75" x14ac:dyDescent="0.2">
      <c r="F518" s="13"/>
    </row>
    <row r="519" spans="6:6" ht="12.75" x14ac:dyDescent="0.2">
      <c r="F519" s="13"/>
    </row>
    <row r="520" spans="6:6" ht="12.75" x14ac:dyDescent="0.2">
      <c r="F520" s="13"/>
    </row>
    <row r="521" spans="6:6" ht="12.75" x14ac:dyDescent="0.2">
      <c r="F521" s="13"/>
    </row>
    <row r="522" spans="6:6" ht="12.75" x14ac:dyDescent="0.2">
      <c r="F522" s="13"/>
    </row>
    <row r="523" spans="6:6" ht="12.75" x14ac:dyDescent="0.2">
      <c r="F523" s="13"/>
    </row>
    <row r="524" spans="6:6" ht="12.75" x14ac:dyDescent="0.2">
      <c r="F524" s="13"/>
    </row>
    <row r="525" spans="6:6" ht="12.75" x14ac:dyDescent="0.2">
      <c r="F525" s="13"/>
    </row>
    <row r="526" spans="6:6" ht="12.75" x14ac:dyDescent="0.2">
      <c r="F526" s="13"/>
    </row>
    <row r="527" spans="6:6" ht="12.75" x14ac:dyDescent="0.2">
      <c r="F527" s="13"/>
    </row>
    <row r="528" spans="6:6" ht="12.75" x14ac:dyDescent="0.2">
      <c r="F528" s="13"/>
    </row>
    <row r="529" spans="6:6" ht="12.75" x14ac:dyDescent="0.2">
      <c r="F529" s="13"/>
    </row>
    <row r="530" spans="6:6" ht="12.75" x14ac:dyDescent="0.2">
      <c r="F530" s="13"/>
    </row>
    <row r="531" spans="6:6" ht="12.75" x14ac:dyDescent="0.2">
      <c r="F531" s="13"/>
    </row>
    <row r="532" spans="6:6" ht="12.75" x14ac:dyDescent="0.2">
      <c r="F532" s="13"/>
    </row>
    <row r="533" spans="6:6" ht="12.75" x14ac:dyDescent="0.2">
      <c r="F533" s="13"/>
    </row>
    <row r="534" spans="6:6" ht="12.75" x14ac:dyDescent="0.2">
      <c r="F534" s="13"/>
    </row>
    <row r="535" spans="6:6" ht="12.75" x14ac:dyDescent="0.2">
      <c r="F535" s="13"/>
    </row>
    <row r="536" spans="6:6" ht="12.75" x14ac:dyDescent="0.2">
      <c r="F536" s="13"/>
    </row>
    <row r="537" spans="6:6" ht="12.75" x14ac:dyDescent="0.2">
      <c r="F537" s="13"/>
    </row>
    <row r="538" spans="6:6" ht="12.75" x14ac:dyDescent="0.2">
      <c r="F538" s="13"/>
    </row>
    <row r="539" spans="6:6" ht="12.75" x14ac:dyDescent="0.2">
      <c r="F539" s="13"/>
    </row>
    <row r="540" spans="6:6" ht="12.75" x14ac:dyDescent="0.2">
      <c r="F540" s="13"/>
    </row>
    <row r="541" spans="6:6" ht="12.75" x14ac:dyDescent="0.2">
      <c r="F541" s="13"/>
    </row>
    <row r="542" spans="6:6" ht="12.75" x14ac:dyDescent="0.2">
      <c r="F542" s="13"/>
    </row>
    <row r="543" spans="6:6" ht="12.75" x14ac:dyDescent="0.2">
      <c r="F543" s="13"/>
    </row>
    <row r="544" spans="6:6" ht="12.75" x14ac:dyDescent="0.2">
      <c r="F544" s="13"/>
    </row>
    <row r="545" spans="6:6" ht="12.75" x14ac:dyDescent="0.2">
      <c r="F545" s="13"/>
    </row>
    <row r="546" spans="6:6" ht="12.75" x14ac:dyDescent="0.2">
      <c r="F546" s="13"/>
    </row>
    <row r="547" spans="6:6" ht="12.75" x14ac:dyDescent="0.2">
      <c r="F547" s="13"/>
    </row>
    <row r="548" spans="6:6" ht="12.75" x14ac:dyDescent="0.2">
      <c r="F548" s="13"/>
    </row>
    <row r="549" spans="6:6" ht="12.75" x14ac:dyDescent="0.2">
      <c r="F549" s="13"/>
    </row>
    <row r="550" spans="6:6" ht="12.75" x14ac:dyDescent="0.2">
      <c r="F550" s="13"/>
    </row>
    <row r="551" spans="6:6" ht="12.75" x14ac:dyDescent="0.2">
      <c r="F551" s="13"/>
    </row>
    <row r="552" spans="6:6" ht="12.75" x14ac:dyDescent="0.2">
      <c r="F552" s="13"/>
    </row>
    <row r="553" spans="6:6" ht="12.75" x14ac:dyDescent="0.2">
      <c r="F553" s="13"/>
    </row>
    <row r="554" spans="6:6" ht="12.75" x14ac:dyDescent="0.2">
      <c r="F554" s="13"/>
    </row>
    <row r="555" spans="6:6" ht="12.75" x14ac:dyDescent="0.2">
      <c r="F555" s="13"/>
    </row>
    <row r="556" spans="6:6" ht="12.75" x14ac:dyDescent="0.2">
      <c r="F556" s="13"/>
    </row>
    <row r="557" spans="6:6" ht="12.75" x14ac:dyDescent="0.2">
      <c r="F557" s="13"/>
    </row>
    <row r="558" spans="6:6" ht="12.75" x14ac:dyDescent="0.2">
      <c r="F558" s="13"/>
    </row>
    <row r="559" spans="6:6" ht="12.75" x14ac:dyDescent="0.2">
      <c r="F559" s="13"/>
    </row>
    <row r="560" spans="6:6" ht="12.75" x14ac:dyDescent="0.2">
      <c r="F560" s="13"/>
    </row>
    <row r="561" spans="6:6" ht="12.75" x14ac:dyDescent="0.2">
      <c r="F561" s="13"/>
    </row>
    <row r="562" spans="6:6" ht="12.75" x14ac:dyDescent="0.2">
      <c r="F562" s="13"/>
    </row>
    <row r="563" spans="6:6" ht="12.75" x14ac:dyDescent="0.2">
      <c r="F563" s="13"/>
    </row>
    <row r="564" spans="6:6" ht="12.75" x14ac:dyDescent="0.2">
      <c r="F564" s="13"/>
    </row>
    <row r="565" spans="6:6" ht="12.75" x14ac:dyDescent="0.2">
      <c r="F565" s="13"/>
    </row>
    <row r="566" spans="6:6" ht="12.75" x14ac:dyDescent="0.2">
      <c r="F566" s="13"/>
    </row>
    <row r="567" spans="6:6" ht="12.75" x14ac:dyDescent="0.2">
      <c r="F567" s="13"/>
    </row>
    <row r="568" spans="6:6" ht="12.75" x14ac:dyDescent="0.2">
      <c r="F568" s="13"/>
    </row>
    <row r="569" spans="6:6" ht="12.75" x14ac:dyDescent="0.2">
      <c r="F569" s="13"/>
    </row>
    <row r="570" spans="6:6" ht="12.75" x14ac:dyDescent="0.2">
      <c r="F570" s="13"/>
    </row>
    <row r="571" spans="6:6" ht="12.75" x14ac:dyDescent="0.2">
      <c r="F571" s="13"/>
    </row>
    <row r="572" spans="6:6" ht="12.75" x14ac:dyDescent="0.2">
      <c r="F572" s="13"/>
    </row>
    <row r="573" spans="6:6" ht="12.75" x14ac:dyDescent="0.2">
      <c r="F573" s="13"/>
    </row>
    <row r="574" spans="6:6" ht="12.75" x14ac:dyDescent="0.2">
      <c r="F574" s="13"/>
    </row>
    <row r="575" spans="6:6" ht="12.75" x14ac:dyDescent="0.2">
      <c r="F575" s="13"/>
    </row>
    <row r="576" spans="6:6" ht="12.75" x14ac:dyDescent="0.2">
      <c r="F576" s="13"/>
    </row>
    <row r="577" spans="6:6" ht="12.75" x14ac:dyDescent="0.2">
      <c r="F577" s="13"/>
    </row>
    <row r="578" spans="6:6" ht="12.75" x14ac:dyDescent="0.2">
      <c r="F578" s="13"/>
    </row>
    <row r="579" spans="6:6" ht="12.75" x14ac:dyDescent="0.2">
      <c r="F579" s="13"/>
    </row>
    <row r="580" spans="6:6" ht="12.75" x14ac:dyDescent="0.2">
      <c r="F580" s="13"/>
    </row>
    <row r="581" spans="6:6" ht="12.75" x14ac:dyDescent="0.2">
      <c r="F581" s="13"/>
    </row>
    <row r="582" spans="6:6" ht="12.75" x14ac:dyDescent="0.2">
      <c r="F582" s="13"/>
    </row>
    <row r="583" spans="6:6" ht="12.75" x14ac:dyDescent="0.2">
      <c r="F583" s="13"/>
    </row>
    <row r="584" spans="6:6" ht="12.75" x14ac:dyDescent="0.2">
      <c r="F584" s="13"/>
    </row>
    <row r="585" spans="6:6" ht="12.75" x14ac:dyDescent="0.2">
      <c r="F585" s="13"/>
    </row>
    <row r="586" spans="6:6" ht="12.75" x14ac:dyDescent="0.2">
      <c r="F586" s="13"/>
    </row>
    <row r="587" spans="6:6" ht="12.75" x14ac:dyDescent="0.2">
      <c r="F587" s="13"/>
    </row>
    <row r="588" spans="6:6" ht="12.75" x14ac:dyDescent="0.2">
      <c r="F588" s="13"/>
    </row>
    <row r="589" spans="6:6" ht="12.75" x14ac:dyDescent="0.2">
      <c r="F589" s="13"/>
    </row>
    <row r="590" spans="6:6" ht="12.75" x14ac:dyDescent="0.2">
      <c r="F590" s="13"/>
    </row>
    <row r="591" spans="6:6" ht="12.75" x14ac:dyDescent="0.2">
      <c r="F591" s="13"/>
    </row>
    <row r="592" spans="6:6" ht="12.75" x14ac:dyDescent="0.2">
      <c r="F592" s="13"/>
    </row>
    <row r="593" spans="6:6" ht="12.75" x14ac:dyDescent="0.2">
      <c r="F593" s="13"/>
    </row>
    <row r="594" spans="6:6" ht="12.75" x14ac:dyDescent="0.2">
      <c r="F594" s="13"/>
    </row>
    <row r="595" spans="6:6" ht="12.75" x14ac:dyDescent="0.2">
      <c r="F595" s="13"/>
    </row>
    <row r="596" spans="6:6" ht="12.75" x14ac:dyDescent="0.2">
      <c r="F596" s="13"/>
    </row>
    <row r="597" spans="6:6" ht="12.75" x14ac:dyDescent="0.2">
      <c r="F597" s="13"/>
    </row>
    <row r="598" spans="6:6" ht="12.75" x14ac:dyDescent="0.2">
      <c r="F598" s="13"/>
    </row>
    <row r="599" spans="6:6" ht="12.75" x14ac:dyDescent="0.2">
      <c r="F599" s="13"/>
    </row>
    <row r="600" spans="6:6" ht="12.75" x14ac:dyDescent="0.2">
      <c r="F600" s="13"/>
    </row>
    <row r="601" spans="6:6" ht="12.75" x14ac:dyDescent="0.2">
      <c r="F601" s="13"/>
    </row>
    <row r="602" spans="6:6" ht="12.75" x14ac:dyDescent="0.2">
      <c r="F602" s="13"/>
    </row>
    <row r="603" spans="6:6" ht="12.75" x14ac:dyDescent="0.2">
      <c r="F603" s="13"/>
    </row>
    <row r="604" spans="6:6" ht="12.75" x14ac:dyDescent="0.2">
      <c r="F604" s="13"/>
    </row>
    <row r="605" spans="6:6" ht="12.75" x14ac:dyDescent="0.2">
      <c r="F605" s="13"/>
    </row>
    <row r="606" spans="6:6" ht="12.75" x14ac:dyDescent="0.2">
      <c r="F606" s="13"/>
    </row>
    <row r="607" spans="6:6" ht="12.75" x14ac:dyDescent="0.2">
      <c r="F607" s="13"/>
    </row>
    <row r="608" spans="6:6" ht="12.75" x14ac:dyDescent="0.2">
      <c r="F608" s="13"/>
    </row>
    <row r="609" spans="6:6" ht="12.75" x14ac:dyDescent="0.2">
      <c r="F609" s="13"/>
    </row>
    <row r="610" spans="6:6" ht="12.75" x14ac:dyDescent="0.2">
      <c r="F610" s="13"/>
    </row>
    <row r="611" spans="6:6" ht="12.75" x14ac:dyDescent="0.2">
      <c r="F611" s="13"/>
    </row>
    <row r="612" spans="6:6" ht="12.75" x14ac:dyDescent="0.2">
      <c r="F612" s="13"/>
    </row>
    <row r="613" spans="6:6" ht="12.75" x14ac:dyDescent="0.2">
      <c r="F613" s="13"/>
    </row>
    <row r="614" spans="6:6" ht="12.75" x14ac:dyDescent="0.2">
      <c r="F614" s="13"/>
    </row>
    <row r="615" spans="6:6" ht="12.75" x14ac:dyDescent="0.2">
      <c r="F615" s="13"/>
    </row>
    <row r="616" spans="6:6" ht="12.75" x14ac:dyDescent="0.2">
      <c r="F616" s="13"/>
    </row>
    <row r="617" spans="6:6" ht="12.75" x14ac:dyDescent="0.2">
      <c r="F617" s="13"/>
    </row>
    <row r="618" spans="6:6" ht="12.75" x14ac:dyDescent="0.2">
      <c r="F618" s="13"/>
    </row>
    <row r="619" spans="6:6" ht="12.75" x14ac:dyDescent="0.2">
      <c r="F619" s="13"/>
    </row>
    <row r="620" spans="6:6" ht="12.75" x14ac:dyDescent="0.2">
      <c r="F620" s="13"/>
    </row>
    <row r="621" spans="6:6" ht="12.75" x14ac:dyDescent="0.2">
      <c r="F621" s="13"/>
    </row>
    <row r="622" spans="6:6" ht="12.75" x14ac:dyDescent="0.2">
      <c r="F622" s="13"/>
    </row>
    <row r="623" spans="6:6" ht="12.75" x14ac:dyDescent="0.2">
      <c r="F623" s="13"/>
    </row>
    <row r="624" spans="6:6" ht="12.75" x14ac:dyDescent="0.2">
      <c r="F624" s="13"/>
    </row>
    <row r="625" spans="6:6" ht="12.75" x14ac:dyDescent="0.2">
      <c r="F625" s="13"/>
    </row>
    <row r="626" spans="6:6" ht="12.75" x14ac:dyDescent="0.2">
      <c r="F626" s="13"/>
    </row>
    <row r="627" spans="6:6" ht="12.75" x14ac:dyDescent="0.2">
      <c r="F627" s="13"/>
    </row>
    <row r="628" spans="6:6" ht="12.75" x14ac:dyDescent="0.2">
      <c r="F628" s="13"/>
    </row>
    <row r="629" spans="6:6" ht="12.75" x14ac:dyDescent="0.2">
      <c r="F629" s="13"/>
    </row>
    <row r="630" spans="6:6" ht="12.75" x14ac:dyDescent="0.2">
      <c r="F630" s="13"/>
    </row>
    <row r="631" spans="6:6" ht="12.75" x14ac:dyDescent="0.2">
      <c r="F631" s="13"/>
    </row>
    <row r="632" spans="6:6" ht="12.75" x14ac:dyDescent="0.2">
      <c r="F632" s="13"/>
    </row>
    <row r="633" spans="6:6" ht="12.75" x14ac:dyDescent="0.2">
      <c r="F633" s="13"/>
    </row>
    <row r="634" spans="6:6" ht="12.75" x14ac:dyDescent="0.2">
      <c r="F634" s="13"/>
    </row>
    <row r="635" spans="6:6" ht="12.75" x14ac:dyDescent="0.2">
      <c r="F635" s="13"/>
    </row>
    <row r="636" spans="6:6" ht="12.75" x14ac:dyDescent="0.2">
      <c r="F636" s="13"/>
    </row>
    <row r="637" spans="6:6" ht="12.75" x14ac:dyDescent="0.2">
      <c r="F637" s="13"/>
    </row>
    <row r="638" spans="6:6" ht="12.75" x14ac:dyDescent="0.2">
      <c r="F638" s="13"/>
    </row>
    <row r="639" spans="6:6" ht="12.75" x14ac:dyDescent="0.2">
      <c r="F639" s="13"/>
    </row>
    <row r="640" spans="6:6" ht="12.75" x14ac:dyDescent="0.2">
      <c r="F640" s="13"/>
    </row>
    <row r="641" spans="6:6" ht="12.75" x14ac:dyDescent="0.2">
      <c r="F641" s="13"/>
    </row>
    <row r="642" spans="6:6" ht="12.75" x14ac:dyDescent="0.2">
      <c r="F642" s="13"/>
    </row>
    <row r="643" spans="6:6" ht="12.75" x14ac:dyDescent="0.2">
      <c r="F643" s="13"/>
    </row>
    <row r="644" spans="6:6" ht="12.75" x14ac:dyDescent="0.2">
      <c r="F644" s="13"/>
    </row>
    <row r="645" spans="6:6" ht="12.75" x14ac:dyDescent="0.2">
      <c r="F645" s="13"/>
    </row>
    <row r="646" spans="6:6" ht="12.75" x14ac:dyDescent="0.2">
      <c r="F646" s="13"/>
    </row>
    <row r="647" spans="6:6" ht="12.75" x14ac:dyDescent="0.2">
      <c r="F647" s="13"/>
    </row>
    <row r="648" spans="6:6" ht="12.75" x14ac:dyDescent="0.2">
      <c r="F648" s="13"/>
    </row>
    <row r="649" spans="6:6" ht="12.75" x14ac:dyDescent="0.2">
      <c r="F649" s="13"/>
    </row>
    <row r="650" spans="6:6" ht="12.75" x14ac:dyDescent="0.2">
      <c r="F650" s="13"/>
    </row>
    <row r="651" spans="6:6" ht="12.75" x14ac:dyDescent="0.2">
      <c r="F651" s="13"/>
    </row>
    <row r="652" spans="6:6" ht="12.75" x14ac:dyDescent="0.2">
      <c r="F652" s="13"/>
    </row>
    <row r="653" spans="6:6" ht="12.75" x14ac:dyDescent="0.2">
      <c r="F653" s="13"/>
    </row>
    <row r="654" spans="6:6" ht="12.75" x14ac:dyDescent="0.2">
      <c r="F654" s="13"/>
    </row>
    <row r="655" spans="6:6" ht="12.75" x14ac:dyDescent="0.2">
      <c r="F655" s="13"/>
    </row>
    <row r="656" spans="6:6" ht="12.75" x14ac:dyDescent="0.2">
      <c r="F656" s="13"/>
    </row>
    <row r="657" spans="6:6" ht="12.75" x14ac:dyDescent="0.2">
      <c r="F657" s="13"/>
    </row>
    <row r="658" spans="6:6" ht="12.75" x14ac:dyDescent="0.2">
      <c r="F658" s="13"/>
    </row>
    <row r="659" spans="6:6" ht="12.75" x14ac:dyDescent="0.2">
      <c r="F659" s="13"/>
    </row>
    <row r="660" spans="6:6" ht="12.75" x14ac:dyDescent="0.2">
      <c r="F660" s="13"/>
    </row>
    <row r="661" spans="6:6" ht="12.75" x14ac:dyDescent="0.2">
      <c r="F661" s="13"/>
    </row>
    <row r="662" spans="6:6" ht="12.75" x14ac:dyDescent="0.2">
      <c r="F662" s="13"/>
    </row>
    <row r="663" spans="6:6" ht="12.75" x14ac:dyDescent="0.2">
      <c r="F663" s="13"/>
    </row>
    <row r="664" spans="6:6" ht="12.75" x14ac:dyDescent="0.2">
      <c r="F664" s="13"/>
    </row>
    <row r="665" spans="6:6" ht="12.75" x14ac:dyDescent="0.2">
      <c r="F665" s="13"/>
    </row>
    <row r="666" spans="6:6" ht="12.75" x14ac:dyDescent="0.2">
      <c r="F666" s="13"/>
    </row>
    <row r="667" spans="6:6" ht="12.75" x14ac:dyDescent="0.2">
      <c r="F667" s="13"/>
    </row>
    <row r="668" spans="6:6" ht="12.75" x14ac:dyDescent="0.2">
      <c r="F668" s="13"/>
    </row>
    <row r="669" spans="6:6" ht="12.75" x14ac:dyDescent="0.2">
      <c r="F669" s="13"/>
    </row>
    <row r="670" spans="6:6" ht="12.75" x14ac:dyDescent="0.2">
      <c r="F670" s="13"/>
    </row>
    <row r="671" spans="6:6" ht="12.75" x14ac:dyDescent="0.2">
      <c r="F671" s="13"/>
    </row>
    <row r="672" spans="6:6" ht="12.75" x14ac:dyDescent="0.2">
      <c r="F672" s="13"/>
    </row>
    <row r="673" spans="6:6" ht="12.75" x14ac:dyDescent="0.2">
      <c r="F673" s="13"/>
    </row>
    <row r="674" spans="6:6" ht="12.75" x14ac:dyDescent="0.2">
      <c r="F674" s="13"/>
    </row>
    <row r="675" spans="6:6" ht="12.75" x14ac:dyDescent="0.2">
      <c r="F675" s="13"/>
    </row>
    <row r="676" spans="6:6" ht="12.75" x14ac:dyDescent="0.2">
      <c r="F676" s="13"/>
    </row>
    <row r="677" spans="6:6" ht="12.75" x14ac:dyDescent="0.2">
      <c r="F677" s="13"/>
    </row>
    <row r="678" spans="6:6" ht="12.75" x14ac:dyDescent="0.2">
      <c r="F678" s="13"/>
    </row>
    <row r="679" spans="6:6" ht="12.75" x14ac:dyDescent="0.2">
      <c r="F679" s="13"/>
    </row>
    <row r="680" spans="6:6" ht="12.75" x14ac:dyDescent="0.2">
      <c r="F680" s="13"/>
    </row>
    <row r="681" spans="6:6" ht="12.75" x14ac:dyDescent="0.2">
      <c r="F681" s="13"/>
    </row>
    <row r="682" spans="6:6" ht="12.75" x14ac:dyDescent="0.2">
      <c r="F682" s="13"/>
    </row>
    <row r="683" spans="6:6" ht="12.75" x14ac:dyDescent="0.2">
      <c r="F683" s="13"/>
    </row>
    <row r="684" spans="6:6" ht="12.75" x14ac:dyDescent="0.2">
      <c r="F684" s="13"/>
    </row>
    <row r="685" spans="6:6" ht="12.75" x14ac:dyDescent="0.2">
      <c r="F685" s="13"/>
    </row>
    <row r="686" spans="6:6" ht="12.75" x14ac:dyDescent="0.2">
      <c r="F686" s="13"/>
    </row>
    <row r="687" spans="6:6" ht="12.75" x14ac:dyDescent="0.2">
      <c r="F687" s="13"/>
    </row>
    <row r="688" spans="6:6" ht="12.75" x14ac:dyDescent="0.2">
      <c r="F688" s="13"/>
    </row>
    <row r="689" spans="6:6" ht="12.75" x14ac:dyDescent="0.2">
      <c r="F689" s="13"/>
    </row>
    <row r="690" spans="6:6" ht="12.75" x14ac:dyDescent="0.2">
      <c r="F690" s="13"/>
    </row>
    <row r="691" spans="6:6" ht="12.75" x14ac:dyDescent="0.2">
      <c r="F691" s="13"/>
    </row>
    <row r="692" spans="6:6" ht="12.75" x14ac:dyDescent="0.2">
      <c r="F692" s="13"/>
    </row>
    <row r="693" spans="6:6" ht="12.75" x14ac:dyDescent="0.2">
      <c r="F693" s="13"/>
    </row>
    <row r="694" spans="6:6" ht="12.75" x14ac:dyDescent="0.2">
      <c r="F694" s="13"/>
    </row>
    <row r="695" spans="6:6" ht="12.75" x14ac:dyDescent="0.2">
      <c r="F695" s="13"/>
    </row>
    <row r="696" spans="6:6" ht="12.75" x14ac:dyDescent="0.2">
      <c r="F696" s="13"/>
    </row>
    <row r="697" spans="6:6" ht="12.75" x14ac:dyDescent="0.2">
      <c r="F697" s="13"/>
    </row>
    <row r="698" spans="6:6" ht="12.75" x14ac:dyDescent="0.2">
      <c r="F698" s="13"/>
    </row>
    <row r="699" spans="6:6" ht="12.75" x14ac:dyDescent="0.2">
      <c r="F699" s="13"/>
    </row>
    <row r="700" spans="6:6" ht="12.75" x14ac:dyDescent="0.2">
      <c r="F700" s="13"/>
    </row>
    <row r="701" spans="6:6" ht="12.75" x14ac:dyDescent="0.2">
      <c r="F701" s="13"/>
    </row>
    <row r="702" spans="6:6" ht="12.75" x14ac:dyDescent="0.2">
      <c r="F702" s="13"/>
    </row>
    <row r="703" spans="6:6" ht="12.75" x14ac:dyDescent="0.2">
      <c r="F703" s="13"/>
    </row>
    <row r="704" spans="6:6" ht="12.75" x14ac:dyDescent="0.2">
      <c r="F704" s="13"/>
    </row>
    <row r="705" spans="6:6" ht="12.75" x14ac:dyDescent="0.2">
      <c r="F705" s="13"/>
    </row>
    <row r="706" spans="6:6" ht="12.75" x14ac:dyDescent="0.2">
      <c r="F706" s="13"/>
    </row>
    <row r="707" spans="6:6" ht="12.75" x14ac:dyDescent="0.2">
      <c r="F707" s="13"/>
    </row>
    <row r="708" spans="6:6" ht="12.75" x14ac:dyDescent="0.2">
      <c r="F708" s="13"/>
    </row>
    <row r="709" spans="6:6" ht="12.75" x14ac:dyDescent="0.2">
      <c r="F709" s="13"/>
    </row>
    <row r="710" spans="6:6" ht="12.75" x14ac:dyDescent="0.2">
      <c r="F710" s="13"/>
    </row>
    <row r="711" spans="6:6" ht="12.75" x14ac:dyDescent="0.2">
      <c r="F711" s="13"/>
    </row>
    <row r="712" spans="6:6" ht="12.75" x14ac:dyDescent="0.2">
      <c r="F712" s="13"/>
    </row>
    <row r="713" spans="6:6" ht="12.75" x14ac:dyDescent="0.2">
      <c r="F713" s="13"/>
    </row>
    <row r="714" spans="6:6" ht="12.75" x14ac:dyDescent="0.2">
      <c r="F714" s="13"/>
    </row>
    <row r="715" spans="6:6" ht="12.75" x14ac:dyDescent="0.2">
      <c r="F715" s="13"/>
    </row>
    <row r="716" spans="6:6" ht="12.75" x14ac:dyDescent="0.2">
      <c r="F716" s="13"/>
    </row>
    <row r="717" spans="6:6" ht="12.75" x14ac:dyDescent="0.2">
      <c r="F717" s="13"/>
    </row>
    <row r="718" spans="6:6" ht="12.75" x14ac:dyDescent="0.2">
      <c r="F718" s="13"/>
    </row>
    <row r="719" spans="6:6" ht="12.75" x14ac:dyDescent="0.2">
      <c r="F719" s="13"/>
    </row>
    <row r="720" spans="6:6" ht="12.75" x14ac:dyDescent="0.2">
      <c r="F720" s="13"/>
    </row>
    <row r="721" spans="6:6" ht="12.75" x14ac:dyDescent="0.2">
      <c r="F721" s="13"/>
    </row>
    <row r="722" spans="6:6" ht="12.75" x14ac:dyDescent="0.2">
      <c r="F722" s="13"/>
    </row>
    <row r="723" spans="6:6" ht="12.75" x14ac:dyDescent="0.2">
      <c r="F723" s="13"/>
    </row>
    <row r="724" spans="6:6" ht="12.75" x14ac:dyDescent="0.2">
      <c r="F724" s="13"/>
    </row>
    <row r="725" spans="6:6" ht="12.75" x14ac:dyDescent="0.2">
      <c r="F725" s="13"/>
    </row>
    <row r="726" spans="6:6" ht="12.75" x14ac:dyDescent="0.2">
      <c r="F726" s="13"/>
    </row>
    <row r="727" spans="6:6" ht="12.75" x14ac:dyDescent="0.2">
      <c r="F727" s="13"/>
    </row>
    <row r="728" spans="6:6" ht="12.75" x14ac:dyDescent="0.2">
      <c r="F728" s="13"/>
    </row>
    <row r="729" spans="6:6" ht="12.75" x14ac:dyDescent="0.2">
      <c r="F729" s="13"/>
    </row>
    <row r="730" spans="6:6" ht="12.75" x14ac:dyDescent="0.2">
      <c r="F730" s="13"/>
    </row>
    <row r="731" spans="6:6" ht="12.75" x14ac:dyDescent="0.2">
      <c r="F731" s="13"/>
    </row>
    <row r="732" spans="6:6" ht="12.75" x14ac:dyDescent="0.2">
      <c r="F732" s="13"/>
    </row>
    <row r="733" spans="6:6" ht="12.75" x14ac:dyDescent="0.2">
      <c r="F733" s="13"/>
    </row>
    <row r="734" spans="6:6" ht="12.75" x14ac:dyDescent="0.2">
      <c r="F734" s="13"/>
    </row>
    <row r="735" spans="6:6" ht="12.75" x14ac:dyDescent="0.2">
      <c r="F735" s="13"/>
    </row>
    <row r="736" spans="6:6" ht="12.75" x14ac:dyDescent="0.2">
      <c r="F736" s="13"/>
    </row>
    <row r="737" spans="6:6" ht="12.75" x14ac:dyDescent="0.2">
      <c r="F737" s="13"/>
    </row>
    <row r="738" spans="6:6" ht="12.75" x14ac:dyDescent="0.2">
      <c r="F738" s="13"/>
    </row>
    <row r="739" spans="6:6" ht="12.75" x14ac:dyDescent="0.2">
      <c r="F739" s="13"/>
    </row>
    <row r="740" spans="6:6" ht="12.75" x14ac:dyDescent="0.2">
      <c r="F740" s="13"/>
    </row>
    <row r="741" spans="6:6" ht="12.75" x14ac:dyDescent="0.2">
      <c r="F741" s="13"/>
    </row>
    <row r="742" spans="6:6" ht="12.75" x14ac:dyDescent="0.2">
      <c r="F742" s="13"/>
    </row>
    <row r="743" spans="6:6" ht="12.75" x14ac:dyDescent="0.2">
      <c r="F743" s="13"/>
    </row>
    <row r="744" spans="6:6" ht="12.75" x14ac:dyDescent="0.2">
      <c r="F744" s="13"/>
    </row>
    <row r="745" spans="6:6" ht="12.75" x14ac:dyDescent="0.2">
      <c r="F745" s="13"/>
    </row>
    <row r="746" spans="6:6" ht="12.75" x14ac:dyDescent="0.2">
      <c r="F746" s="13"/>
    </row>
    <row r="747" spans="6:6" ht="12.75" x14ac:dyDescent="0.2">
      <c r="F747" s="13"/>
    </row>
    <row r="748" spans="6:6" ht="12.75" x14ac:dyDescent="0.2">
      <c r="F748" s="13"/>
    </row>
    <row r="749" spans="6:6" ht="12.75" x14ac:dyDescent="0.2">
      <c r="F749" s="13"/>
    </row>
    <row r="750" spans="6:6" ht="12.75" x14ac:dyDescent="0.2">
      <c r="F750" s="13"/>
    </row>
    <row r="751" spans="6:6" ht="12.75" x14ac:dyDescent="0.2">
      <c r="F751" s="13"/>
    </row>
    <row r="752" spans="6:6" ht="12.75" x14ac:dyDescent="0.2">
      <c r="F752" s="13"/>
    </row>
    <row r="753" spans="6:6" ht="12.75" x14ac:dyDescent="0.2">
      <c r="F753" s="13"/>
    </row>
    <row r="754" spans="6:6" ht="12.75" x14ac:dyDescent="0.2">
      <c r="F754" s="13"/>
    </row>
    <row r="755" spans="6:6" ht="12.75" x14ac:dyDescent="0.2">
      <c r="F755" s="13"/>
    </row>
    <row r="756" spans="6:6" ht="12.75" x14ac:dyDescent="0.2">
      <c r="F756" s="13"/>
    </row>
    <row r="757" spans="6:6" ht="12.75" x14ac:dyDescent="0.2">
      <c r="F757" s="13"/>
    </row>
    <row r="758" spans="6:6" ht="12.75" x14ac:dyDescent="0.2">
      <c r="F758" s="13"/>
    </row>
    <row r="759" spans="6:6" ht="12.75" x14ac:dyDescent="0.2">
      <c r="F759" s="13"/>
    </row>
    <row r="760" spans="6:6" ht="12.75" x14ac:dyDescent="0.2">
      <c r="F760" s="13"/>
    </row>
    <row r="761" spans="6:6" ht="12.75" x14ac:dyDescent="0.2">
      <c r="F761" s="13"/>
    </row>
    <row r="762" spans="6:6" ht="12.75" x14ac:dyDescent="0.2">
      <c r="F762" s="13"/>
    </row>
    <row r="763" spans="6:6" ht="12.75" x14ac:dyDescent="0.2">
      <c r="F763" s="13"/>
    </row>
    <row r="764" spans="6:6" ht="12.75" x14ac:dyDescent="0.2">
      <c r="F764" s="13"/>
    </row>
    <row r="765" spans="6:6" ht="12.75" x14ac:dyDescent="0.2">
      <c r="F765" s="13"/>
    </row>
    <row r="766" spans="6:6" ht="12.75" x14ac:dyDescent="0.2">
      <c r="F766" s="13"/>
    </row>
    <row r="767" spans="6:6" ht="12.75" x14ac:dyDescent="0.2">
      <c r="F767" s="13"/>
    </row>
    <row r="768" spans="6:6" ht="12.75" x14ac:dyDescent="0.2">
      <c r="F768" s="13"/>
    </row>
    <row r="769" spans="6:6" ht="12.75" x14ac:dyDescent="0.2">
      <c r="F769" s="13"/>
    </row>
    <row r="770" spans="6:6" ht="12.75" x14ac:dyDescent="0.2">
      <c r="F770" s="13"/>
    </row>
    <row r="771" spans="6:6" ht="12.75" x14ac:dyDescent="0.2">
      <c r="F771" s="13"/>
    </row>
    <row r="772" spans="6:6" ht="12.75" x14ac:dyDescent="0.2">
      <c r="F772" s="13"/>
    </row>
    <row r="773" spans="6:6" ht="12.75" x14ac:dyDescent="0.2">
      <c r="F773" s="13"/>
    </row>
    <row r="774" spans="6:6" ht="12.75" x14ac:dyDescent="0.2">
      <c r="F774" s="13"/>
    </row>
    <row r="775" spans="6:6" ht="12.75" x14ac:dyDescent="0.2">
      <c r="F775" s="13"/>
    </row>
    <row r="776" spans="6:6" ht="12.75" x14ac:dyDescent="0.2">
      <c r="F776" s="13"/>
    </row>
    <row r="777" spans="6:6" ht="12.75" x14ac:dyDescent="0.2">
      <c r="F777" s="13"/>
    </row>
    <row r="778" spans="6:6" ht="12.75" x14ac:dyDescent="0.2">
      <c r="F778" s="13"/>
    </row>
    <row r="779" spans="6:6" ht="12.75" x14ac:dyDescent="0.2">
      <c r="F779" s="13"/>
    </row>
    <row r="780" spans="6:6" ht="12.75" x14ac:dyDescent="0.2">
      <c r="F780" s="13"/>
    </row>
    <row r="781" spans="6:6" ht="12.75" x14ac:dyDescent="0.2">
      <c r="F781" s="13"/>
    </row>
    <row r="782" spans="6:6" ht="12.75" x14ac:dyDescent="0.2">
      <c r="F782" s="13"/>
    </row>
    <row r="783" spans="6:6" ht="12.75" x14ac:dyDescent="0.2">
      <c r="F783" s="13"/>
    </row>
    <row r="784" spans="6:6" ht="12.75" x14ac:dyDescent="0.2">
      <c r="F784" s="13"/>
    </row>
    <row r="785" spans="6:6" ht="12.75" x14ac:dyDescent="0.2">
      <c r="F785" s="13"/>
    </row>
    <row r="786" spans="6:6" ht="12.75" x14ac:dyDescent="0.2">
      <c r="F786" s="13"/>
    </row>
    <row r="787" spans="6:6" ht="12.75" x14ac:dyDescent="0.2">
      <c r="F787" s="13"/>
    </row>
    <row r="788" spans="6:6" ht="12.75" x14ac:dyDescent="0.2">
      <c r="F788" s="13"/>
    </row>
    <row r="789" spans="6:6" ht="12.75" x14ac:dyDescent="0.2">
      <c r="F789" s="13"/>
    </row>
    <row r="790" spans="6:6" ht="12.75" x14ac:dyDescent="0.2">
      <c r="F790" s="13"/>
    </row>
    <row r="791" spans="6:6" ht="12.75" x14ac:dyDescent="0.2">
      <c r="F791" s="13"/>
    </row>
    <row r="792" spans="6:6" ht="12.75" x14ac:dyDescent="0.2">
      <c r="F792" s="13"/>
    </row>
    <row r="793" spans="6:6" ht="12.75" x14ac:dyDescent="0.2">
      <c r="F793" s="13"/>
    </row>
    <row r="794" spans="6:6" ht="12.75" x14ac:dyDescent="0.2">
      <c r="F794" s="13"/>
    </row>
    <row r="795" spans="6:6" ht="12.75" x14ac:dyDescent="0.2">
      <c r="F795" s="13"/>
    </row>
    <row r="796" spans="6:6" ht="12.75" x14ac:dyDescent="0.2">
      <c r="F796" s="13"/>
    </row>
    <row r="797" spans="6:6" ht="12.75" x14ac:dyDescent="0.2">
      <c r="F797" s="13"/>
    </row>
    <row r="798" spans="6:6" ht="12.75" x14ac:dyDescent="0.2">
      <c r="F798" s="13"/>
    </row>
    <row r="799" spans="6:6" ht="12.75" x14ac:dyDescent="0.2">
      <c r="F799" s="13"/>
    </row>
    <row r="800" spans="6:6" ht="12.75" x14ac:dyDescent="0.2">
      <c r="F800" s="13"/>
    </row>
    <row r="801" spans="6:6" ht="12.75" x14ac:dyDescent="0.2">
      <c r="F801" s="13"/>
    </row>
    <row r="802" spans="6:6" ht="12.75" x14ac:dyDescent="0.2">
      <c r="F802" s="13"/>
    </row>
    <row r="803" spans="6:6" ht="12.75" x14ac:dyDescent="0.2">
      <c r="F803" s="13"/>
    </row>
    <row r="804" spans="6:6" ht="12.75" x14ac:dyDescent="0.2">
      <c r="F804" s="13"/>
    </row>
    <row r="805" spans="6:6" ht="12.75" x14ac:dyDescent="0.2">
      <c r="F805" s="13"/>
    </row>
    <row r="806" spans="6:6" ht="12.75" x14ac:dyDescent="0.2">
      <c r="F806" s="13"/>
    </row>
    <row r="807" spans="6:6" ht="12.75" x14ac:dyDescent="0.2">
      <c r="F807" s="13"/>
    </row>
    <row r="808" spans="6:6" ht="12.75" x14ac:dyDescent="0.2">
      <c r="F808" s="13"/>
    </row>
    <row r="809" spans="6:6" ht="12.75" x14ac:dyDescent="0.2">
      <c r="F809" s="13"/>
    </row>
    <row r="810" spans="6:6" ht="12.75" x14ac:dyDescent="0.2">
      <c r="F810" s="13"/>
    </row>
    <row r="811" spans="6:6" ht="12.75" x14ac:dyDescent="0.2">
      <c r="F811" s="13"/>
    </row>
    <row r="812" spans="6:6" ht="12.75" x14ac:dyDescent="0.2">
      <c r="F812" s="13"/>
    </row>
    <row r="813" spans="6:6" ht="12.75" x14ac:dyDescent="0.2">
      <c r="F813" s="13"/>
    </row>
    <row r="814" spans="6:6" ht="12.75" x14ac:dyDescent="0.2">
      <c r="F814" s="13"/>
    </row>
    <row r="815" spans="6:6" ht="12.75" x14ac:dyDescent="0.2">
      <c r="F815" s="13"/>
    </row>
    <row r="816" spans="6:6" ht="12.75" x14ac:dyDescent="0.2">
      <c r="F816" s="13"/>
    </row>
    <row r="817" spans="6:6" ht="12.75" x14ac:dyDescent="0.2">
      <c r="F817" s="13"/>
    </row>
    <row r="818" spans="6:6" ht="12.75" x14ac:dyDescent="0.2">
      <c r="F818" s="13"/>
    </row>
    <row r="819" spans="6:6" ht="12.75" x14ac:dyDescent="0.2">
      <c r="F819" s="13"/>
    </row>
    <row r="820" spans="6:6" ht="12.75" x14ac:dyDescent="0.2">
      <c r="F820" s="13"/>
    </row>
    <row r="821" spans="6:6" ht="12.75" x14ac:dyDescent="0.2">
      <c r="F821" s="13"/>
    </row>
    <row r="822" spans="6:6" ht="12.75" x14ac:dyDescent="0.2">
      <c r="F822" s="13"/>
    </row>
    <row r="823" spans="6:6" ht="12.75" x14ac:dyDescent="0.2">
      <c r="F823" s="13"/>
    </row>
    <row r="824" spans="6:6" ht="12.75" x14ac:dyDescent="0.2">
      <c r="F824" s="13"/>
    </row>
    <row r="825" spans="6:6" ht="12.75" x14ac:dyDescent="0.2">
      <c r="F825" s="13"/>
    </row>
    <row r="826" spans="6:6" ht="12.75" x14ac:dyDescent="0.2">
      <c r="F826" s="13"/>
    </row>
    <row r="827" spans="6:6" ht="12.75" x14ac:dyDescent="0.2">
      <c r="F827" s="13"/>
    </row>
    <row r="828" spans="6:6" ht="12.75" x14ac:dyDescent="0.2">
      <c r="F828" s="13"/>
    </row>
    <row r="829" spans="6:6" ht="12.75" x14ac:dyDescent="0.2">
      <c r="F829" s="13"/>
    </row>
    <row r="830" spans="6:6" ht="12.75" x14ac:dyDescent="0.2">
      <c r="F830" s="13"/>
    </row>
    <row r="831" spans="6:6" ht="12.75" x14ac:dyDescent="0.2">
      <c r="F831" s="13"/>
    </row>
    <row r="832" spans="6:6" ht="12.75" x14ac:dyDescent="0.2">
      <c r="F832" s="13"/>
    </row>
    <row r="833" spans="6:6" ht="12.75" x14ac:dyDescent="0.2">
      <c r="F833" s="13"/>
    </row>
    <row r="834" spans="6:6" ht="12.75" x14ac:dyDescent="0.2">
      <c r="F834" s="13"/>
    </row>
    <row r="835" spans="6:6" ht="12.75" x14ac:dyDescent="0.2">
      <c r="F835" s="13"/>
    </row>
    <row r="836" spans="6:6" ht="12.75" x14ac:dyDescent="0.2">
      <c r="F836" s="13"/>
    </row>
    <row r="837" spans="6:6" ht="12.75" x14ac:dyDescent="0.2">
      <c r="F837" s="13"/>
    </row>
    <row r="838" spans="6:6" ht="12.75" x14ac:dyDescent="0.2">
      <c r="F838" s="13"/>
    </row>
    <row r="839" spans="6:6" ht="12.75" x14ac:dyDescent="0.2">
      <c r="F839" s="13"/>
    </row>
    <row r="840" spans="6:6" ht="12.75" x14ac:dyDescent="0.2">
      <c r="F840" s="13"/>
    </row>
    <row r="841" spans="6:6" ht="12.75" x14ac:dyDescent="0.2">
      <c r="F841" s="13"/>
    </row>
    <row r="842" spans="6:6" ht="12.75" x14ac:dyDescent="0.2">
      <c r="F842" s="13"/>
    </row>
    <row r="843" spans="6:6" ht="12.75" x14ac:dyDescent="0.2">
      <c r="F843" s="13"/>
    </row>
    <row r="844" spans="6:6" ht="12.75" x14ac:dyDescent="0.2">
      <c r="F844" s="13"/>
    </row>
    <row r="845" spans="6:6" ht="12.75" x14ac:dyDescent="0.2">
      <c r="F845" s="13"/>
    </row>
    <row r="846" spans="6:6" ht="12.75" x14ac:dyDescent="0.2">
      <c r="F846" s="13"/>
    </row>
    <row r="847" spans="6:6" ht="12.75" x14ac:dyDescent="0.2">
      <c r="F847" s="13"/>
    </row>
    <row r="848" spans="6:6" ht="12.75" x14ac:dyDescent="0.2">
      <c r="F848" s="13"/>
    </row>
    <row r="849" spans="6:6" ht="12.75" x14ac:dyDescent="0.2">
      <c r="F849" s="13"/>
    </row>
    <row r="850" spans="6:6" ht="12.75" x14ac:dyDescent="0.2">
      <c r="F850" s="13"/>
    </row>
    <row r="851" spans="6:6" ht="12.75" x14ac:dyDescent="0.2">
      <c r="F851" s="13"/>
    </row>
    <row r="852" spans="6:6" ht="12.75" x14ac:dyDescent="0.2">
      <c r="F852" s="13"/>
    </row>
    <row r="853" spans="6:6" ht="12.75" x14ac:dyDescent="0.2">
      <c r="F853" s="13"/>
    </row>
    <row r="854" spans="6:6" ht="12.75" x14ac:dyDescent="0.2">
      <c r="F854" s="13"/>
    </row>
    <row r="855" spans="6:6" ht="12.75" x14ac:dyDescent="0.2">
      <c r="F855" s="13"/>
    </row>
    <row r="856" spans="6:6" ht="12.75" x14ac:dyDescent="0.2">
      <c r="F856" s="13"/>
    </row>
    <row r="857" spans="6:6" ht="12.75" x14ac:dyDescent="0.2">
      <c r="F857" s="13"/>
    </row>
    <row r="858" spans="6:6" ht="12.75" x14ac:dyDescent="0.2">
      <c r="F858" s="13"/>
    </row>
    <row r="859" spans="6:6" ht="12.75" x14ac:dyDescent="0.2">
      <c r="F859" s="13"/>
    </row>
    <row r="860" spans="6:6" ht="12.75" x14ac:dyDescent="0.2">
      <c r="F860" s="13"/>
    </row>
    <row r="861" spans="6:6" ht="12.75" x14ac:dyDescent="0.2">
      <c r="F861" s="13"/>
    </row>
    <row r="862" spans="6:6" ht="12.75" x14ac:dyDescent="0.2">
      <c r="F862" s="13"/>
    </row>
    <row r="863" spans="6:6" ht="12.75" x14ac:dyDescent="0.2">
      <c r="F863" s="13"/>
    </row>
    <row r="864" spans="6:6" ht="12.75" x14ac:dyDescent="0.2">
      <c r="F864" s="13"/>
    </row>
    <row r="865" spans="6:6" ht="12.75" x14ac:dyDescent="0.2">
      <c r="F865" s="13"/>
    </row>
    <row r="866" spans="6:6" ht="12.75" x14ac:dyDescent="0.2">
      <c r="F866" s="13"/>
    </row>
    <row r="867" spans="6:6" ht="12.75" x14ac:dyDescent="0.2">
      <c r="F867" s="13"/>
    </row>
    <row r="868" spans="6:6" ht="12.75" x14ac:dyDescent="0.2">
      <c r="F868" s="13"/>
    </row>
    <row r="869" spans="6:6" ht="12.75" x14ac:dyDescent="0.2">
      <c r="F869" s="13"/>
    </row>
    <row r="870" spans="6:6" ht="12.75" x14ac:dyDescent="0.2">
      <c r="F870" s="13"/>
    </row>
    <row r="871" spans="6:6" ht="12.75" x14ac:dyDescent="0.2">
      <c r="F871" s="13"/>
    </row>
    <row r="872" spans="6:6" ht="12.75" x14ac:dyDescent="0.2">
      <c r="F872" s="13"/>
    </row>
    <row r="873" spans="6:6" ht="12.75" x14ac:dyDescent="0.2">
      <c r="F873" s="13"/>
    </row>
    <row r="874" spans="6:6" ht="12.75" x14ac:dyDescent="0.2">
      <c r="F874" s="13"/>
    </row>
    <row r="875" spans="6:6" ht="12.75" x14ac:dyDescent="0.2">
      <c r="F875" s="13"/>
    </row>
    <row r="876" spans="6:6" ht="12.75" x14ac:dyDescent="0.2">
      <c r="F876" s="13"/>
    </row>
    <row r="877" spans="6:6" ht="12.75" x14ac:dyDescent="0.2">
      <c r="F877" s="13"/>
    </row>
    <row r="878" spans="6:6" ht="12.75" x14ac:dyDescent="0.2">
      <c r="F878" s="13"/>
    </row>
    <row r="879" spans="6:6" ht="12.75" x14ac:dyDescent="0.2">
      <c r="F879" s="13"/>
    </row>
    <row r="880" spans="6:6" ht="12.75" x14ac:dyDescent="0.2">
      <c r="F880" s="13"/>
    </row>
    <row r="881" spans="6:6" ht="12.75" x14ac:dyDescent="0.2">
      <c r="F881" s="13"/>
    </row>
    <row r="882" spans="6:6" ht="12.75" x14ac:dyDescent="0.2">
      <c r="F882" s="13"/>
    </row>
    <row r="883" spans="6:6" ht="12.75" x14ac:dyDescent="0.2">
      <c r="F883" s="13"/>
    </row>
    <row r="884" spans="6:6" ht="12.75" x14ac:dyDescent="0.2">
      <c r="F884" s="13"/>
    </row>
    <row r="885" spans="6:6" ht="12.75" x14ac:dyDescent="0.2">
      <c r="F885" s="13"/>
    </row>
    <row r="886" spans="6:6" ht="12.75" x14ac:dyDescent="0.2">
      <c r="F886" s="13"/>
    </row>
    <row r="887" spans="6:6" ht="12.75" x14ac:dyDescent="0.2">
      <c r="F887" s="13"/>
    </row>
    <row r="888" spans="6:6" ht="12.75" x14ac:dyDescent="0.2">
      <c r="F888" s="13"/>
    </row>
    <row r="889" spans="6:6" ht="12.75" x14ac:dyDescent="0.2">
      <c r="F889" s="13"/>
    </row>
    <row r="890" spans="6:6" ht="12.75" x14ac:dyDescent="0.2">
      <c r="F890" s="13"/>
    </row>
    <row r="891" spans="6:6" ht="12.75" x14ac:dyDescent="0.2">
      <c r="F891" s="13"/>
    </row>
    <row r="892" spans="6:6" ht="12.75" x14ac:dyDescent="0.2">
      <c r="F892" s="13"/>
    </row>
    <row r="893" spans="6:6" ht="12.75" x14ac:dyDescent="0.2">
      <c r="F893" s="13"/>
    </row>
    <row r="894" spans="6:6" ht="12.75" x14ac:dyDescent="0.2">
      <c r="F894" s="13"/>
    </row>
    <row r="895" spans="6:6" ht="12.75" x14ac:dyDescent="0.2">
      <c r="F895" s="13"/>
    </row>
    <row r="896" spans="6:6" ht="12.75" x14ac:dyDescent="0.2">
      <c r="F896" s="13"/>
    </row>
    <row r="897" spans="6:6" ht="12.75" x14ac:dyDescent="0.2">
      <c r="F897" s="13"/>
    </row>
    <row r="898" spans="6:6" ht="12.75" x14ac:dyDescent="0.2">
      <c r="F898" s="13"/>
    </row>
    <row r="899" spans="6:6" ht="12.75" x14ac:dyDescent="0.2">
      <c r="F899" s="13"/>
    </row>
    <row r="900" spans="6:6" ht="12.75" x14ac:dyDescent="0.2">
      <c r="F900" s="13"/>
    </row>
    <row r="901" spans="6:6" ht="12.75" x14ac:dyDescent="0.2">
      <c r="F901" s="13"/>
    </row>
    <row r="902" spans="6:6" ht="12.75" x14ac:dyDescent="0.2">
      <c r="F902" s="13"/>
    </row>
    <row r="903" spans="6:6" ht="12.75" x14ac:dyDescent="0.2">
      <c r="F903" s="13"/>
    </row>
    <row r="904" spans="6:6" ht="12.75" x14ac:dyDescent="0.2">
      <c r="F904" s="13"/>
    </row>
    <row r="905" spans="6:6" ht="12.75" x14ac:dyDescent="0.2">
      <c r="F905" s="13"/>
    </row>
    <row r="906" spans="6:6" ht="12.75" x14ac:dyDescent="0.2">
      <c r="F906" s="13"/>
    </row>
    <row r="907" spans="6:6" ht="12.75" x14ac:dyDescent="0.2">
      <c r="F907" s="13"/>
    </row>
    <row r="908" spans="6:6" ht="12.75" x14ac:dyDescent="0.2">
      <c r="F908" s="13"/>
    </row>
    <row r="909" spans="6:6" ht="12.75" x14ac:dyDescent="0.2">
      <c r="F909" s="13"/>
    </row>
    <row r="910" spans="6:6" ht="12.75" x14ac:dyDescent="0.2">
      <c r="F910" s="13"/>
    </row>
    <row r="911" spans="6:6" ht="12.75" x14ac:dyDescent="0.2">
      <c r="F911" s="13"/>
    </row>
    <row r="912" spans="6:6" ht="12.75" x14ac:dyDescent="0.2">
      <c r="F912" s="13"/>
    </row>
    <row r="913" spans="6:6" ht="12.75" x14ac:dyDescent="0.2">
      <c r="F913" s="13"/>
    </row>
    <row r="914" spans="6:6" ht="12.75" x14ac:dyDescent="0.2">
      <c r="F914" s="13"/>
    </row>
    <row r="915" spans="6:6" ht="12.75" x14ac:dyDescent="0.2">
      <c r="F915" s="13"/>
    </row>
    <row r="916" spans="6:6" ht="12.75" x14ac:dyDescent="0.2">
      <c r="F916" s="13"/>
    </row>
    <row r="917" spans="6:6" ht="12.75" x14ac:dyDescent="0.2">
      <c r="F917" s="13"/>
    </row>
    <row r="918" spans="6:6" ht="12.75" x14ac:dyDescent="0.2">
      <c r="F918" s="13"/>
    </row>
    <row r="919" spans="6:6" ht="12.75" x14ac:dyDescent="0.2">
      <c r="F919" s="13"/>
    </row>
    <row r="920" spans="6:6" ht="12.75" x14ac:dyDescent="0.2">
      <c r="F920" s="13"/>
    </row>
    <row r="921" spans="6:6" ht="12.75" x14ac:dyDescent="0.2">
      <c r="F921" s="13"/>
    </row>
    <row r="922" spans="6:6" ht="12.75" x14ac:dyDescent="0.2">
      <c r="F922" s="13"/>
    </row>
    <row r="923" spans="6:6" ht="12.75" x14ac:dyDescent="0.2">
      <c r="F923" s="13"/>
    </row>
    <row r="924" spans="6:6" ht="12.75" x14ac:dyDescent="0.2">
      <c r="F924" s="13"/>
    </row>
    <row r="925" spans="6:6" ht="12.75" x14ac:dyDescent="0.2">
      <c r="F925" s="13"/>
    </row>
    <row r="926" spans="6:6" ht="12.75" x14ac:dyDescent="0.2">
      <c r="F926" s="13"/>
    </row>
    <row r="927" spans="6:6" ht="12.75" x14ac:dyDescent="0.2">
      <c r="F927" s="13"/>
    </row>
    <row r="928" spans="6:6" ht="12.75" x14ac:dyDescent="0.2">
      <c r="F928" s="13"/>
    </row>
    <row r="929" spans="6:6" ht="12.75" x14ac:dyDescent="0.2">
      <c r="F929" s="13"/>
    </row>
    <row r="930" spans="6:6" ht="12.75" x14ac:dyDescent="0.2">
      <c r="F930" s="13"/>
    </row>
    <row r="931" spans="6:6" ht="12.75" x14ac:dyDescent="0.2">
      <c r="F931" s="13"/>
    </row>
    <row r="932" spans="6:6" ht="12.75" x14ac:dyDescent="0.2">
      <c r="F932" s="13"/>
    </row>
    <row r="933" spans="6:6" ht="12.75" x14ac:dyDescent="0.2">
      <c r="F933" s="13"/>
    </row>
    <row r="934" spans="6:6" ht="12.75" x14ac:dyDescent="0.2">
      <c r="F934" s="13"/>
    </row>
    <row r="935" spans="6:6" ht="12.75" x14ac:dyDescent="0.2">
      <c r="F935" s="13"/>
    </row>
    <row r="936" spans="6:6" ht="12.75" x14ac:dyDescent="0.2">
      <c r="F936" s="13"/>
    </row>
    <row r="937" spans="6:6" ht="12.75" x14ac:dyDescent="0.2">
      <c r="F937" s="13"/>
    </row>
    <row r="938" spans="6:6" ht="12.75" x14ac:dyDescent="0.2">
      <c r="F938" s="13"/>
    </row>
    <row r="939" spans="6:6" ht="12.75" x14ac:dyDescent="0.2">
      <c r="F939" s="13"/>
    </row>
    <row r="940" spans="6:6" ht="12.75" x14ac:dyDescent="0.2">
      <c r="F940" s="13"/>
    </row>
    <row r="941" spans="6:6" ht="12.75" x14ac:dyDescent="0.2">
      <c r="F941" s="13"/>
    </row>
    <row r="942" spans="6:6" ht="12.75" x14ac:dyDescent="0.2">
      <c r="F942" s="13"/>
    </row>
    <row r="943" spans="6:6" ht="12.75" x14ac:dyDescent="0.2">
      <c r="F943" s="13"/>
    </row>
    <row r="944" spans="6:6" ht="12.75" x14ac:dyDescent="0.2">
      <c r="F944" s="13"/>
    </row>
    <row r="945" spans="6:6" ht="12.75" x14ac:dyDescent="0.2">
      <c r="F945" s="13"/>
    </row>
    <row r="946" spans="6:6" ht="12.75" x14ac:dyDescent="0.2">
      <c r="F946" s="13"/>
    </row>
    <row r="947" spans="6:6" ht="12.75" x14ac:dyDescent="0.2">
      <c r="F947" s="13"/>
    </row>
    <row r="948" spans="6:6" ht="12.75" x14ac:dyDescent="0.2">
      <c r="F948" s="13"/>
    </row>
    <row r="949" spans="6:6" ht="12.75" x14ac:dyDescent="0.2">
      <c r="F949" s="13"/>
    </row>
    <row r="950" spans="6:6" ht="12.75" x14ac:dyDescent="0.2">
      <c r="F950" s="13"/>
    </row>
    <row r="951" spans="6:6" ht="12.75" x14ac:dyDescent="0.2">
      <c r="F951" s="13"/>
    </row>
    <row r="952" spans="6:6" ht="12.75" x14ac:dyDescent="0.2">
      <c r="F952" s="13"/>
    </row>
    <row r="953" spans="6:6" ht="12.75" x14ac:dyDescent="0.2">
      <c r="F953" s="13"/>
    </row>
    <row r="954" spans="6:6" ht="12.75" x14ac:dyDescent="0.2">
      <c r="F954" s="13"/>
    </row>
    <row r="955" spans="6:6" ht="12.75" x14ac:dyDescent="0.2">
      <c r="F955" s="13"/>
    </row>
    <row r="956" spans="6:6" ht="12.75" x14ac:dyDescent="0.2">
      <c r="F956" s="13"/>
    </row>
    <row r="957" spans="6:6" ht="12.75" x14ac:dyDescent="0.2">
      <c r="F957" s="13"/>
    </row>
    <row r="958" spans="6:6" ht="12.75" x14ac:dyDescent="0.2">
      <c r="F958" s="13"/>
    </row>
    <row r="959" spans="6:6" ht="12.75" x14ac:dyDescent="0.2">
      <c r="F959" s="13"/>
    </row>
    <row r="960" spans="6:6" ht="12.75" x14ac:dyDescent="0.2">
      <c r="F960" s="13"/>
    </row>
    <row r="961" spans="6:6" ht="12.75" x14ac:dyDescent="0.2">
      <c r="F961" s="13"/>
    </row>
    <row r="962" spans="6:6" ht="12.75" x14ac:dyDescent="0.2">
      <c r="F962" s="13"/>
    </row>
    <row r="963" spans="6:6" ht="12.75" x14ac:dyDescent="0.2">
      <c r="F963" s="13"/>
    </row>
    <row r="964" spans="6:6" ht="12.75" x14ac:dyDescent="0.2">
      <c r="F964" s="13"/>
    </row>
    <row r="965" spans="6:6" ht="12.75" x14ac:dyDescent="0.2">
      <c r="F965" s="13"/>
    </row>
    <row r="966" spans="6:6" ht="12.75" x14ac:dyDescent="0.2">
      <c r="F966" s="13"/>
    </row>
    <row r="967" spans="6:6" ht="12.75" x14ac:dyDescent="0.2">
      <c r="F967" s="13"/>
    </row>
    <row r="968" spans="6:6" ht="12.75" x14ac:dyDescent="0.2">
      <c r="F968" s="13"/>
    </row>
    <row r="969" spans="6:6" ht="12.75" x14ac:dyDescent="0.2">
      <c r="F969" s="13"/>
    </row>
    <row r="970" spans="6:6" ht="12.75" x14ac:dyDescent="0.2">
      <c r="F970" s="13"/>
    </row>
    <row r="971" spans="6:6" ht="12.75" x14ac:dyDescent="0.2">
      <c r="F971" s="13"/>
    </row>
    <row r="972" spans="6:6" ht="12.75" x14ac:dyDescent="0.2">
      <c r="F972" s="13"/>
    </row>
    <row r="973" spans="6:6" ht="12.75" x14ac:dyDescent="0.2">
      <c r="F973" s="13"/>
    </row>
    <row r="974" spans="6:6" ht="12.75" x14ac:dyDescent="0.2">
      <c r="F974" s="13"/>
    </row>
    <row r="975" spans="6:6" ht="12.75" x14ac:dyDescent="0.2">
      <c r="F975" s="13"/>
    </row>
    <row r="976" spans="6:6" ht="12.75" x14ac:dyDescent="0.2">
      <c r="F976" s="13"/>
    </row>
    <row r="977" spans="6:6" ht="12.75" x14ac:dyDescent="0.2">
      <c r="F977" s="13"/>
    </row>
    <row r="978" spans="6:6" ht="12.75" x14ac:dyDescent="0.2">
      <c r="F978" s="13"/>
    </row>
    <row r="979" spans="6:6" ht="12.75" x14ac:dyDescent="0.2">
      <c r="F979" s="13"/>
    </row>
    <row r="980" spans="6:6" ht="12.75" x14ac:dyDescent="0.2">
      <c r="F980" s="13"/>
    </row>
    <row r="981" spans="6:6" ht="12.75" x14ac:dyDescent="0.2">
      <c r="F981" s="13"/>
    </row>
    <row r="982" spans="6:6" ht="12.75" x14ac:dyDescent="0.2">
      <c r="F982" s="13"/>
    </row>
    <row r="983" spans="6:6" ht="12.75" x14ac:dyDescent="0.2">
      <c r="F983" s="13"/>
    </row>
    <row r="984" spans="6:6" ht="12.75" x14ac:dyDescent="0.2">
      <c r="F984" s="13"/>
    </row>
    <row r="985" spans="6:6" ht="12.75" x14ac:dyDescent="0.2">
      <c r="F985" s="13"/>
    </row>
    <row r="986" spans="6:6" ht="12.75" x14ac:dyDescent="0.2">
      <c r="F986" s="13"/>
    </row>
    <row r="987" spans="6:6" ht="12.75" x14ac:dyDescent="0.2">
      <c r="F987" s="13"/>
    </row>
    <row r="988" spans="6:6" ht="12.75" x14ac:dyDescent="0.2">
      <c r="F988" s="13"/>
    </row>
    <row r="989" spans="6:6" ht="12.75" x14ac:dyDescent="0.2">
      <c r="F989" s="13"/>
    </row>
    <row r="990" spans="6:6" ht="12.75" x14ac:dyDescent="0.2">
      <c r="F990" s="13"/>
    </row>
    <row r="991" spans="6:6" ht="12.75" x14ac:dyDescent="0.2">
      <c r="F991" s="13"/>
    </row>
    <row r="992" spans="6:6" ht="12.75" x14ac:dyDescent="0.2">
      <c r="F992" s="13"/>
    </row>
    <row r="993" spans="6:6" ht="12.75" x14ac:dyDescent="0.2">
      <c r="F993" s="13"/>
    </row>
    <row r="994" spans="6:6" ht="12.75" x14ac:dyDescent="0.2">
      <c r="F994" s="13"/>
    </row>
    <row r="995" spans="6:6" ht="12.75" x14ac:dyDescent="0.2">
      <c r="F995" s="13"/>
    </row>
    <row r="996" spans="6:6" ht="12.75" x14ac:dyDescent="0.2">
      <c r="F996" s="13"/>
    </row>
    <row r="997" spans="6:6" ht="12.75" x14ac:dyDescent="0.2">
      <c r="F997" s="13"/>
    </row>
    <row r="998" spans="6:6" ht="12.75" x14ac:dyDescent="0.2">
      <c r="F998" s="13"/>
    </row>
    <row r="999" spans="6:6" ht="12.75" x14ac:dyDescent="0.2">
      <c r="F999" s="13"/>
    </row>
    <row r="1000" spans="6:6" ht="12.75" x14ac:dyDescent="0.2">
      <c r="F1000" s="13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1"/>
  <sheetViews>
    <sheetView workbookViewId="0">
      <selection activeCell="O3" sqref="O3"/>
    </sheetView>
  </sheetViews>
  <sheetFormatPr defaultRowHeight="12.75" x14ac:dyDescent="0.2"/>
  <cols>
    <col min="1" max="2" width="9.140625" style="18"/>
    <col min="3" max="3" width="10.85546875" style="18" bestFit="1" customWidth="1"/>
    <col min="4" max="4" width="9.140625" style="18"/>
    <col min="5" max="5" width="17" style="18" bestFit="1" customWidth="1"/>
    <col min="6" max="6" width="14.140625" style="18" customWidth="1"/>
    <col min="7" max="7" width="14.28515625" style="18" bestFit="1" customWidth="1"/>
    <col min="8" max="8" width="11.7109375" style="18" bestFit="1" customWidth="1"/>
    <col min="9" max="9" width="22.140625" style="18" bestFit="1" customWidth="1"/>
    <col min="10" max="10" width="11.7109375" style="18" bestFit="1" customWidth="1"/>
    <col min="11" max="11" width="13.7109375" style="18" customWidth="1"/>
    <col min="12" max="18" width="9.140625" style="18"/>
    <col min="19" max="19" width="12.140625" style="18" bestFit="1" customWidth="1"/>
    <col min="20" max="16384" width="9.140625" style="18"/>
  </cols>
  <sheetData>
    <row r="1" spans="1:23" s="28" customFormat="1" ht="36.75" customHeight="1" x14ac:dyDescent="0.2">
      <c r="A1" s="24" t="s">
        <v>254</v>
      </c>
      <c r="B1" s="24" t="s">
        <v>273</v>
      </c>
      <c r="C1" s="24" t="s">
        <v>263</v>
      </c>
      <c r="D1" s="25" t="s">
        <v>0</v>
      </c>
      <c r="E1" s="24" t="s">
        <v>259</v>
      </c>
      <c r="F1" s="26" t="s">
        <v>256</v>
      </c>
      <c r="G1" s="27" t="s">
        <v>260</v>
      </c>
      <c r="H1" s="24" t="s">
        <v>257</v>
      </c>
      <c r="I1" s="27" t="s">
        <v>261</v>
      </c>
      <c r="J1" s="24" t="s">
        <v>258</v>
      </c>
      <c r="K1" s="27" t="s">
        <v>262</v>
      </c>
      <c r="S1" s="29" t="s">
        <v>267</v>
      </c>
      <c r="T1" s="37">
        <f>AVERAGE(G5,G12,G19,G26,G33,G40,G47,G54,G61,G68,G75,G82,G89,G96,G103,G110,G117,G124,G131,G138,G145,G152,G159,G166,G173,G180,G187,G194,G201,G208,G215,G222,G229,G236,G243,G250,G257,G264,G271,G278,G285,G292,G299,G306,G313,G320,G327,G334,G341,G348,G355,G362)</f>
        <v>1.0001506879591522</v>
      </c>
      <c r="W1" s="18"/>
    </row>
    <row r="2" spans="1:23" ht="15" x14ac:dyDescent="0.25">
      <c r="A2" s="18">
        <v>1</v>
      </c>
      <c r="B2" s="29" t="s">
        <v>274</v>
      </c>
      <c r="C2" s="29" t="s">
        <v>264</v>
      </c>
      <c r="D2" s="19">
        <v>44197</v>
      </c>
      <c r="E2" s="22">
        <v>86.4375</v>
      </c>
      <c r="F2" s="22"/>
      <c r="G2" s="22"/>
      <c r="H2" s="22">
        <v>1.0001506879591522</v>
      </c>
      <c r="I2" s="22">
        <f>E2/H2</f>
        <v>86.424476871959371</v>
      </c>
      <c r="J2" s="22">
        <f>0.054*A2  + 88.569</f>
        <v>88.623000000000005</v>
      </c>
      <c r="K2" s="22">
        <f>H2*J2</f>
        <v>88.636354419003951</v>
      </c>
      <c r="S2" s="29" t="s">
        <v>268</v>
      </c>
      <c r="T2" s="38">
        <f>AVERAGE(G6,G13,G20,G27,G34,G41,G48,G55,G62,G69,G76,G83,G90,G97,G104,G111,G118,G125,G132,G139,G146,G153,G160,G167,G174,G181,G188,G195,G202,G209,G216,G223,G230,G237,G244,G251,G258,G265,G272,G279,G286,G293,G300,G307,G314,G321,G328,G335,G342,G349,G356,G363)</f>
        <v>1.0003668628616513</v>
      </c>
    </row>
    <row r="3" spans="1:23" ht="15" x14ac:dyDescent="0.25">
      <c r="A3" s="18">
        <v>2</v>
      </c>
      <c r="C3" s="29" t="s">
        <v>265</v>
      </c>
      <c r="D3" s="19">
        <v>44228</v>
      </c>
      <c r="E3" s="22">
        <v>86.4375</v>
      </c>
      <c r="F3" s="22"/>
      <c r="G3" s="22"/>
      <c r="H3" s="22">
        <v>1.0003668628616513</v>
      </c>
      <c r="I3" s="22">
        <f t="shared" ref="I3:I66" si="0">E3/H3</f>
        <v>86.405800920610986</v>
      </c>
      <c r="J3" s="22">
        <f t="shared" ref="J3:J66" si="1">0.054*A3  + 88.569</f>
        <v>88.677000000000007</v>
      </c>
      <c r="K3" s="22">
        <f t="shared" ref="K3:K66" si="2">H3*J3</f>
        <v>88.709532297982662</v>
      </c>
      <c r="S3" s="30" t="s">
        <v>269</v>
      </c>
      <c r="T3" s="37">
        <f>AVERAGE(G7,G14,G21,G28,G35,G42,G49,G56,G63,G70,G77,G84,G91,G98,G105,G112,G119,G126,G133,G140,G147,G154,G161,G168,G175,G182,G189,G196,G203,G210,G217,G224,G231,G238,G245,G252,G259,G266,G273,G280,G287,G294,G301,G308,G315,G322,G329,G336,G343,G350,G357)</f>
        <v>1.0005155919751241</v>
      </c>
    </row>
    <row r="4" spans="1:23" ht="15" x14ac:dyDescent="0.25">
      <c r="A4" s="18">
        <v>3</v>
      </c>
      <c r="C4" s="30" t="s">
        <v>266</v>
      </c>
      <c r="D4" s="19">
        <v>44256</v>
      </c>
      <c r="E4" s="22">
        <v>86.4375</v>
      </c>
      <c r="F4" s="22"/>
      <c r="G4" s="22"/>
      <c r="H4" s="22">
        <v>1.0005155919751241</v>
      </c>
      <c r="I4" s="22">
        <f t="shared" si="0"/>
        <v>86.39295648492913</v>
      </c>
      <c r="J4" s="22">
        <f t="shared" si="1"/>
        <v>88.731000000000009</v>
      </c>
      <c r="K4" s="22">
        <f t="shared" si="2"/>
        <v>88.77674899154475</v>
      </c>
      <c r="S4" s="29" t="s">
        <v>270</v>
      </c>
      <c r="T4" s="38">
        <f>AVERAGE(G8,G15,G22,G29,G36,G43,G50,G57,G64,G71,G78,G85,G92,G99,G106,G113,G120,G127,G134,G141,G148,G155,G162,G169,G176,G183,G190,G197,G204,G211,G218,G225,G232,G239,G246,G253,G260,G267,G274,G281,G288,G295,G302,G309,G316,G323,G330,G337,G344,G351,G358)</f>
        <v>0.99936208709637864</v>
      </c>
    </row>
    <row r="5" spans="1:23" ht="15" x14ac:dyDescent="0.25">
      <c r="A5" s="18">
        <v>4</v>
      </c>
      <c r="C5" s="29" t="s">
        <v>267</v>
      </c>
      <c r="D5" s="19">
        <v>44287</v>
      </c>
      <c r="E5" s="22">
        <v>86.4375</v>
      </c>
      <c r="F5" s="22">
        <f>AVERAGE(E2:E8)</f>
        <v>86.533571428571435</v>
      </c>
      <c r="G5" s="31">
        <f t="shared" ref="G5:G67" si="3">E5/F5</f>
        <v>0.99888977853351701</v>
      </c>
      <c r="H5" s="22">
        <v>0.99936208709637864</v>
      </c>
      <c r="I5" s="22">
        <f t="shared" si="0"/>
        <v>86.492674793319381</v>
      </c>
      <c r="J5" s="22">
        <f t="shared" si="1"/>
        <v>88.784999999999997</v>
      </c>
      <c r="K5" s="22">
        <f t="shared" si="2"/>
        <v>88.72836290285197</v>
      </c>
      <c r="S5" s="29" t="s">
        <v>264</v>
      </c>
      <c r="T5" s="37">
        <f>AVERAGE(G9,G16,G23,G30,G37,G44,G51,G58,G65,G72,G79,G86,G93,G100,G107,G114,G121,G128,G135,G142,G149,G156,G163,G170,G177,G184,G191,G198,G205,G212,G219,G226,G233,G240,G247,G254,G261,G268,G275,G282,G289,G296,G303,G310,G317,G324,G331,G338,G345,G352,G359)</f>
        <v>0.99977378966438635</v>
      </c>
    </row>
    <row r="6" spans="1:23" ht="15" x14ac:dyDescent="0.25">
      <c r="A6" s="18">
        <v>5</v>
      </c>
      <c r="C6" s="29" t="s">
        <v>268</v>
      </c>
      <c r="D6" s="19">
        <v>44317</v>
      </c>
      <c r="E6" s="22">
        <v>86.4375</v>
      </c>
      <c r="F6" s="22">
        <f t="shared" ref="F6:F69" si="4">AVERAGE(E3:E9)</f>
        <v>86.602142857142866</v>
      </c>
      <c r="G6" s="33">
        <f t="shared" si="3"/>
        <v>0.99809885931558928</v>
      </c>
      <c r="H6" s="22">
        <v>0.99977378966438635</v>
      </c>
      <c r="I6" s="22">
        <f t="shared" si="0"/>
        <v>86.45705747998872</v>
      </c>
      <c r="J6" s="22">
        <f t="shared" si="1"/>
        <v>88.838999999999999</v>
      </c>
      <c r="K6" s="22">
        <f t="shared" si="2"/>
        <v>88.818903699994422</v>
      </c>
      <c r="S6" s="30" t="s">
        <v>265</v>
      </c>
      <c r="T6" s="38">
        <f>AVERAGE(G10,G17,G24,G31,G38,G45,G52,G59,G66,G73,G80,G87,G94,G101,G108,G115,G122,G129,G136,G143,G150,G157,G164,G171,G178,G185,G192,G199,G206,G213,G220,G227,G234,G241,G248,G255,G262,G269,G276,G283,G290,G297,G304,G311,G318,G325,G332,G339,G346,G353,G360)</f>
        <v>0.99995800834243143</v>
      </c>
    </row>
    <row r="7" spans="1:23" ht="15" x14ac:dyDescent="0.25">
      <c r="A7" s="18">
        <v>6</v>
      </c>
      <c r="C7" s="30" t="s">
        <v>269</v>
      </c>
      <c r="D7" s="19">
        <v>44348</v>
      </c>
      <c r="E7" s="22">
        <v>86.63</v>
      </c>
      <c r="F7" s="22">
        <f t="shared" si="4"/>
        <v>86.670714285714297</v>
      </c>
      <c r="G7" s="32">
        <f t="shared" si="3"/>
        <v>0.99953024171947991</v>
      </c>
      <c r="H7" s="22">
        <v>0.99995800834243143</v>
      </c>
      <c r="I7" s="22">
        <f t="shared" si="0"/>
        <v>86.633637890056193</v>
      </c>
      <c r="J7" s="22">
        <f t="shared" si="1"/>
        <v>88.893000000000001</v>
      </c>
      <c r="K7" s="22">
        <f t="shared" si="2"/>
        <v>88.889267235583759</v>
      </c>
      <c r="S7" s="29" t="s">
        <v>266</v>
      </c>
      <c r="T7" s="37">
        <f>AVERAGE(G11,G18,G25,G32,G39,G46,G53,G60,G67,G74,G81,G88,G95,G102,G109,G116,G123,G130,G137,G144,G151,G158,G165,G172,G179,G186,G193,G200,G207,G214,G221,G228,G235,G242,G249,G256,G263,G270,G277,G284,G291,G298,G305,G312,G319,G326,G333,G340,G347,G354,G361)</f>
        <v>0.99983493689449887</v>
      </c>
    </row>
    <row r="8" spans="1:23" ht="15" x14ac:dyDescent="0.25">
      <c r="A8" s="18">
        <v>7</v>
      </c>
      <c r="C8" s="29" t="s">
        <v>270</v>
      </c>
      <c r="D8" s="19">
        <v>44378</v>
      </c>
      <c r="E8" s="22">
        <v>86.917500000000004</v>
      </c>
      <c r="F8" s="22">
        <f t="shared" si="4"/>
        <v>86.739285714285728</v>
      </c>
      <c r="G8" s="34">
        <f t="shared" si="3"/>
        <v>1.0020545971095647</v>
      </c>
      <c r="H8" s="22">
        <v>0.99983493689449887</v>
      </c>
      <c r="I8" s="22">
        <f t="shared" si="0"/>
        <v>86.931849241002681</v>
      </c>
      <c r="J8" s="22">
        <f t="shared" si="1"/>
        <v>88.947000000000003</v>
      </c>
      <c r="K8" s="22">
        <f t="shared" si="2"/>
        <v>88.932318131955</v>
      </c>
    </row>
    <row r="9" spans="1:23" ht="15" x14ac:dyDescent="0.25">
      <c r="A9" s="18">
        <v>8</v>
      </c>
      <c r="C9" s="29" t="s">
        <v>264</v>
      </c>
      <c r="D9" s="19">
        <v>44409</v>
      </c>
      <c r="E9" s="22">
        <v>86.917500000000004</v>
      </c>
      <c r="F9" s="22">
        <f t="shared" si="4"/>
        <v>86.807857142857159</v>
      </c>
      <c r="G9" s="35">
        <f t="shared" si="3"/>
        <v>1.0012630522253581</v>
      </c>
      <c r="H9" s="22">
        <v>1.0001506879591522</v>
      </c>
      <c r="I9" s="22">
        <f t="shared" si="0"/>
        <v>86.904404552636635</v>
      </c>
      <c r="J9" s="22">
        <f t="shared" si="1"/>
        <v>89.001000000000005</v>
      </c>
      <c r="K9" s="22">
        <f t="shared" si="2"/>
        <v>89.014411379052504</v>
      </c>
    </row>
    <row r="10" spans="1:23" ht="15" x14ac:dyDescent="0.25">
      <c r="A10" s="18">
        <v>9</v>
      </c>
      <c r="C10" s="30" t="s">
        <v>265</v>
      </c>
      <c r="D10" s="19">
        <v>44440</v>
      </c>
      <c r="E10" s="22">
        <v>86.917500000000004</v>
      </c>
      <c r="F10" s="22">
        <f t="shared" si="4"/>
        <v>86.87642857142859</v>
      </c>
      <c r="G10" s="36">
        <f t="shared" si="3"/>
        <v>1.0004727568714182</v>
      </c>
      <c r="H10" s="22">
        <v>1.0003668628616513</v>
      </c>
      <c r="I10" s="22">
        <f t="shared" si="0"/>
        <v>86.885624891016121</v>
      </c>
      <c r="J10" s="22">
        <f t="shared" si="1"/>
        <v>89.055000000000007</v>
      </c>
      <c r="K10" s="22">
        <f t="shared" si="2"/>
        <v>89.087670972144366</v>
      </c>
    </row>
    <row r="11" spans="1:23" ht="15" x14ac:dyDescent="0.25">
      <c r="A11" s="18">
        <v>10</v>
      </c>
      <c r="C11" s="29" t="s">
        <v>266</v>
      </c>
      <c r="D11" s="19">
        <v>44470</v>
      </c>
      <c r="E11" s="22">
        <v>86.917500000000004</v>
      </c>
      <c r="F11" s="22">
        <f t="shared" si="4"/>
        <v>86.951428571428565</v>
      </c>
      <c r="G11" s="22">
        <f t="shared" si="3"/>
        <v>0.99960979857391663</v>
      </c>
      <c r="H11" s="22">
        <v>1.0005155919751241</v>
      </c>
      <c r="I11" s="22">
        <f t="shared" si="0"/>
        <v>86.87270912831616</v>
      </c>
      <c r="J11" s="22">
        <f t="shared" si="1"/>
        <v>89.109000000000009</v>
      </c>
      <c r="K11" s="22">
        <f t="shared" si="2"/>
        <v>89.15494388531134</v>
      </c>
    </row>
    <row r="12" spans="1:23" ht="15" x14ac:dyDescent="0.25">
      <c r="A12" s="18">
        <v>11</v>
      </c>
      <c r="C12" s="29" t="s">
        <v>267</v>
      </c>
      <c r="D12" s="19">
        <v>44501</v>
      </c>
      <c r="E12" s="22">
        <v>86.917500000000004</v>
      </c>
      <c r="F12" s="22">
        <f t="shared" si="4"/>
        <v>87.019285714285715</v>
      </c>
      <c r="G12" s="31">
        <f t="shared" si="3"/>
        <v>0.99883030855229138</v>
      </c>
      <c r="H12" s="22">
        <v>0.99936208709637864</v>
      </c>
      <c r="I12" s="22">
        <f t="shared" si="0"/>
        <v>86.972981186965583</v>
      </c>
      <c r="J12" s="22">
        <f t="shared" si="1"/>
        <v>89.162999999999997</v>
      </c>
      <c r="K12" s="22">
        <f t="shared" si="2"/>
        <v>89.106121771774411</v>
      </c>
    </row>
    <row r="13" spans="1:23" ht="15" x14ac:dyDescent="0.25">
      <c r="A13" s="18">
        <v>12</v>
      </c>
      <c r="C13" s="30" t="s">
        <v>268</v>
      </c>
      <c r="D13" s="19">
        <v>44531</v>
      </c>
      <c r="E13" s="22">
        <v>86.917500000000004</v>
      </c>
      <c r="F13" s="22">
        <f t="shared" si="4"/>
        <v>87.087142857142837</v>
      </c>
      <c r="G13" s="33">
        <f t="shared" si="3"/>
        <v>0.99805203326717107</v>
      </c>
      <c r="H13" s="22">
        <v>0.99977378966438635</v>
      </c>
      <c r="I13" s="22">
        <f t="shared" si="0"/>
        <v>86.937166085517504</v>
      </c>
      <c r="J13" s="22">
        <f t="shared" si="1"/>
        <v>89.216999999999999</v>
      </c>
      <c r="K13" s="22">
        <f t="shared" si="2"/>
        <v>89.196818192487555</v>
      </c>
    </row>
    <row r="14" spans="1:23" ht="15" x14ac:dyDescent="0.25">
      <c r="A14" s="18">
        <v>13</v>
      </c>
      <c r="C14" s="29" t="s">
        <v>269</v>
      </c>
      <c r="D14" s="20" t="s">
        <v>8</v>
      </c>
      <c r="E14" s="22">
        <v>87.155000000000001</v>
      </c>
      <c r="F14" s="22">
        <f t="shared" si="4"/>
        <v>87.155000000000001</v>
      </c>
      <c r="G14" s="32">
        <f t="shared" si="3"/>
        <v>1</v>
      </c>
      <c r="H14" s="22">
        <v>0.99995800834243143</v>
      </c>
      <c r="I14" s="22">
        <f t="shared" si="0"/>
        <v>87.158659936602191</v>
      </c>
      <c r="J14" s="22">
        <f t="shared" si="1"/>
        <v>89.271000000000001</v>
      </c>
      <c r="K14" s="22">
        <f t="shared" si="2"/>
        <v>89.267251362737198</v>
      </c>
    </row>
    <row r="15" spans="1:23" ht="15" x14ac:dyDescent="0.25">
      <c r="A15" s="18">
        <v>14</v>
      </c>
      <c r="C15" s="29" t="s">
        <v>270</v>
      </c>
      <c r="D15" s="20" t="s">
        <v>9</v>
      </c>
      <c r="E15" s="22">
        <v>87.392499999999984</v>
      </c>
      <c r="F15" s="22">
        <f t="shared" si="4"/>
        <v>87.222857142857137</v>
      </c>
      <c r="G15" s="34">
        <f t="shared" si="3"/>
        <v>1.0019449357966457</v>
      </c>
      <c r="H15" s="22">
        <v>0.99983493689449887</v>
      </c>
      <c r="I15" s="22">
        <f t="shared" si="0"/>
        <v>87.406927658921674</v>
      </c>
      <c r="J15" s="22">
        <f t="shared" si="1"/>
        <v>89.325000000000003</v>
      </c>
      <c r="K15" s="22">
        <f t="shared" si="2"/>
        <v>89.31025573810112</v>
      </c>
    </row>
    <row r="16" spans="1:23" ht="15" x14ac:dyDescent="0.25">
      <c r="A16" s="18">
        <v>15</v>
      </c>
      <c r="C16" s="30" t="s">
        <v>264</v>
      </c>
      <c r="D16" s="20" t="s">
        <v>10</v>
      </c>
      <c r="E16" s="22">
        <v>87.392499999999984</v>
      </c>
      <c r="F16" s="22">
        <f t="shared" si="4"/>
        <v>87.324999999999974</v>
      </c>
      <c r="G16" s="35">
        <f t="shared" si="3"/>
        <v>1.0007729745204696</v>
      </c>
      <c r="H16" s="22">
        <v>1.0001506879591522</v>
      </c>
      <c r="I16" s="22">
        <f t="shared" si="0"/>
        <v>87.379332986640151</v>
      </c>
      <c r="J16" s="22">
        <f t="shared" si="1"/>
        <v>89.379000000000005</v>
      </c>
      <c r="K16" s="22">
        <f t="shared" si="2"/>
        <v>89.392468339101072</v>
      </c>
    </row>
    <row r="17" spans="1:11" ht="15" x14ac:dyDescent="0.25">
      <c r="A17" s="18">
        <v>16</v>
      </c>
      <c r="C17" s="29" t="s">
        <v>265</v>
      </c>
      <c r="D17" s="20" t="s">
        <v>11</v>
      </c>
      <c r="E17" s="22">
        <v>87.392499999999984</v>
      </c>
      <c r="F17" s="22">
        <f t="shared" si="4"/>
        <v>87.461071428571401</v>
      </c>
      <c r="G17" s="36">
        <f t="shared" si="3"/>
        <v>0.99921597772070037</v>
      </c>
      <c r="H17" s="22">
        <v>1.0003668628616513</v>
      </c>
      <c r="I17" s="22">
        <f t="shared" si="0"/>
        <v>87.360450695062838</v>
      </c>
      <c r="J17" s="22">
        <f t="shared" si="1"/>
        <v>89.433000000000007</v>
      </c>
      <c r="K17" s="22">
        <f t="shared" si="2"/>
        <v>89.46580964630607</v>
      </c>
    </row>
    <row r="18" spans="1:11" ht="15" x14ac:dyDescent="0.25">
      <c r="A18" s="18">
        <v>17</v>
      </c>
      <c r="C18" s="29" t="s">
        <v>266</v>
      </c>
      <c r="D18" s="20" t="s">
        <v>12</v>
      </c>
      <c r="E18" s="22">
        <v>87.392499999999984</v>
      </c>
      <c r="F18" s="22">
        <f t="shared" si="4"/>
        <v>87.563214285714281</v>
      </c>
      <c r="G18" s="22">
        <f t="shared" si="3"/>
        <v>0.99805038808697377</v>
      </c>
      <c r="H18" s="22">
        <v>1.0005155919751241</v>
      </c>
      <c r="I18" s="22">
        <f t="shared" si="0"/>
        <v>87.34746434833454</v>
      </c>
      <c r="J18" s="22">
        <f t="shared" si="1"/>
        <v>89.487000000000009</v>
      </c>
      <c r="K18" s="22">
        <f t="shared" si="2"/>
        <v>89.53313877907793</v>
      </c>
    </row>
    <row r="19" spans="1:11" ht="15" x14ac:dyDescent="0.25">
      <c r="A19" s="18">
        <v>18</v>
      </c>
      <c r="C19" s="30" t="s">
        <v>267</v>
      </c>
      <c r="D19" s="20" t="s">
        <v>13</v>
      </c>
      <c r="E19" s="22">
        <v>87.632499999999993</v>
      </c>
      <c r="F19" s="22">
        <f t="shared" si="4"/>
        <v>87.631428571428572</v>
      </c>
      <c r="G19" s="31">
        <f t="shared" si="3"/>
        <v>1.0000122265332072</v>
      </c>
      <c r="H19" s="22">
        <v>0.99936208709637864</v>
      </c>
      <c r="I19" s="22">
        <f t="shared" si="0"/>
        <v>87.688437585834393</v>
      </c>
      <c r="J19" s="22">
        <f t="shared" si="1"/>
        <v>89.540999999999997</v>
      </c>
      <c r="K19" s="22">
        <f t="shared" si="2"/>
        <v>89.483880640696839</v>
      </c>
    </row>
    <row r="20" spans="1:11" ht="15" x14ac:dyDescent="0.25">
      <c r="A20" s="18">
        <v>19</v>
      </c>
      <c r="C20" s="29" t="s">
        <v>268</v>
      </c>
      <c r="D20" s="20" t="s">
        <v>14</v>
      </c>
      <c r="E20" s="22">
        <v>87.87</v>
      </c>
      <c r="F20" s="22">
        <f t="shared" si="4"/>
        <v>87.733571428571409</v>
      </c>
      <c r="G20" s="33">
        <f t="shared" si="3"/>
        <v>1.001555032688253</v>
      </c>
      <c r="H20" s="22">
        <v>0.99977378966438635</v>
      </c>
      <c r="I20" s="22">
        <f t="shared" si="0"/>
        <v>87.889881599613702</v>
      </c>
      <c r="J20" s="22">
        <f t="shared" si="1"/>
        <v>89.594999999999999</v>
      </c>
      <c r="K20" s="22">
        <f t="shared" si="2"/>
        <v>89.574732684980688</v>
      </c>
    </row>
    <row r="21" spans="1:11" ht="15" x14ac:dyDescent="0.25">
      <c r="A21" s="18">
        <v>20</v>
      </c>
      <c r="C21" s="29" t="s">
        <v>269</v>
      </c>
      <c r="D21" s="20" t="s">
        <v>15</v>
      </c>
      <c r="E21" s="22">
        <v>87.87</v>
      </c>
      <c r="F21" s="22">
        <f t="shared" si="4"/>
        <v>87.86964285714285</v>
      </c>
      <c r="G21" s="32">
        <f t="shared" si="3"/>
        <v>1.0000040644623733</v>
      </c>
      <c r="H21" s="22">
        <v>0.99995800834243143</v>
      </c>
      <c r="I21" s="22">
        <f t="shared" si="0"/>
        <v>87.873689961898165</v>
      </c>
      <c r="J21" s="22">
        <f t="shared" si="1"/>
        <v>89.649000000000001</v>
      </c>
      <c r="K21" s="22">
        <f t="shared" si="2"/>
        <v>89.645235489890638</v>
      </c>
    </row>
    <row r="22" spans="1:11" ht="15" x14ac:dyDescent="0.25">
      <c r="A22" s="18">
        <v>21</v>
      </c>
      <c r="C22" s="30" t="s">
        <v>270</v>
      </c>
      <c r="D22" s="20" t="s">
        <v>16</v>
      </c>
      <c r="E22" s="22">
        <v>87.87</v>
      </c>
      <c r="F22" s="22">
        <f t="shared" si="4"/>
        <v>88.005714285714291</v>
      </c>
      <c r="G22" s="34">
        <f t="shared" si="3"/>
        <v>0.99845789234465299</v>
      </c>
      <c r="H22" s="22">
        <v>0.99983493689449887</v>
      </c>
      <c r="I22" s="22">
        <f t="shared" si="0"/>
        <v>87.884506489566604</v>
      </c>
      <c r="J22" s="22">
        <f t="shared" si="1"/>
        <v>89.703000000000003</v>
      </c>
      <c r="K22" s="22">
        <f t="shared" si="2"/>
        <v>89.688193344247239</v>
      </c>
    </row>
    <row r="23" spans="1:11" ht="15" x14ac:dyDescent="0.25">
      <c r="A23" s="18">
        <v>22</v>
      </c>
      <c r="C23" s="29" t="s">
        <v>264</v>
      </c>
      <c r="D23" s="20" t="s">
        <v>17</v>
      </c>
      <c r="E23" s="22">
        <v>88.107500000000002</v>
      </c>
      <c r="F23" s="22">
        <f t="shared" si="4"/>
        <v>88.107500000000002</v>
      </c>
      <c r="G23" s="35">
        <f t="shared" si="3"/>
        <v>1</v>
      </c>
      <c r="H23" s="22">
        <v>1.0001506879591522</v>
      </c>
      <c r="I23" s="22">
        <f t="shared" si="0"/>
        <v>88.094225260982327</v>
      </c>
      <c r="J23" s="22">
        <f t="shared" si="1"/>
        <v>89.757000000000005</v>
      </c>
      <c r="K23" s="22">
        <f t="shared" si="2"/>
        <v>89.770525299149625</v>
      </c>
    </row>
    <row r="24" spans="1:11" ht="15" x14ac:dyDescent="0.25">
      <c r="A24" s="18">
        <v>23</v>
      </c>
      <c r="C24" s="29" t="s">
        <v>265</v>
      </c>
      <c r="D24" s="20" t="s">
        <v>18</v>
      </c>
      <c r="E24" s="22">
        <v>88.345000000000013</v>
      </c>
      <c r="F24" s="22">
        <f t="shared" si="4"/>
        <v>88.223214285714292</v>
      </c>
      <c r="G24" s="36">
        <f t="shared" si="3"/>
        <v>1.0013804270822793</v>
      </c>
      <c r="H24" s="22">
        <v>1.0003668628616513</v>
      </c>
      <c r="I24" s="22">
        <f t="shared" si="0"/>
        <v>88.312601386335544</v>
      </c>
      <c r="J24" s="22">
        <f t="shared" si="1"/>
        <v>89.811000000000007</v>
      </c>
      <c r="K24" s="22">
        <f t="shared" si="2"/>
        <v>89.843948320467774</v>
      </c>
    </row>
    <row r="25" spans="1:11" ht="15" x14ac:dyDescent="0.25">
      <c r="A25" s="18">
        <v>24</v>
      </c>
      <c r="C25" s="30" t="s">
        <v>266</v>
      </c>
      <c r="D25" s="20" t="s">
        <v>19</v>
      </c>
      <c r="E25" s="22">
        <v>88.345000000000013</v>
      </c>
      <c r="F25" s="22">
        <f t="shared" si="4"/>
        <v>88.372857142857157</v>
      </c>
      <c r="G25" s="22">
        <f t="shared" si="3"/>
        <v>0.99968477716170123</v>
      </c>
      <c r="H25" s="22">
        <v>1.0005155919751241</v>
      </c>
      <c r="I25" s="22">
        <f t="shared" si="0"/>
        <v>88.299473500055697</v>
      </c>
      <c r="J25" s="22">
        <f t="shared" si="1"/>
        <v>89.865000000000009</v>
      </c>
      <c r="K25" s="22">
        <f t="shared" si="2"/>
        <v>89.911333672844535</v>
      </c>
    </row>
    <row r="26" spans="1:11" ht="15" x14ac:dyDescent="0.25">
      <c r="A26" s="18">
        <v>25</v>
      </c>
      <c r="C26" s="29" t="s">
        <v>267</v>
      </c>
      <c r="D26" s="20" t="s">
        <v>20</v>
      </c>
      <c r="E26" s="22">
        <v>88.345000000000013</v>
      </c>
      <c r="F26" s="22">
        <f t="shared" si="4"/>
        <v>88.522500000000008</v>
      </c>
      <c r="G26" s="31">
        <f t="shared" si="3"/>
        <v>0.99799486006382565</v>
      </c>
      <c r="H26" s="22">
        <v>0.99936208709637864</v>
      </c>
      <c r="I26" s="22">
        <f t="shared" si="0"/>
        <v>88.401392388902991</v>
      </c>
      <c r="J26" s="22">
        <f t="shared" si="1"/>
        <v>89.918999999999997</v>
      </c>
      <c r="K26" s="22">
        <f t="shared" si="2"/>
        <v>89.861639509619266</v>
      </c>
    </row>
    <row r="27" spans="1:11" ht="15" x14ac:dyDescent="0.25">
      <c r="A27" s="18">
        <v>26</v>
      </c>
      <c r="C27" s="29" t="s">
        <v>268</v>
      </c>
      <c r="D27" s="20" t="s">
        <v>21</v>
      </c>
      <c r="E27" s="22">
        <v>88.679999999999993</v>
      </c>
      <c r="F27" s="22">
        <f t="shared" si="4"/>
        <v>88.638214285714298</v>
      </c>
      <c r="G27" s="33">
        <f t="shared" si="3"/>
        <v>1.0004714187286197</v>
      </c>
      <c r="H27" s="22">
        <v>0.99977378966438635</v>
      </c>
      <c r="I27" s="22">
        <f t="shared" si="0"/>
        <v>88.700064871443516</v>
      </c>
      <c r="J27" s="22">
        <f t="shared" si="1"/>
        <v>89.972999999999999</v>
      </c>
      <c r="K27" s="22">
        <f t="shared" si="2"/>
        <v>89.952647177473835</v>
      </c>
    </row>
    <row r="28" spans="1:11" ht="15" x14ac:dyDescent="0.25">
      <c r="A28" s="18">
        <v>27</v>
      </c>
      <c r="C28" s="30" t="s">
        <v>269</v>
      </c>
      <c r="D28" s="20" t="s">
        <v>22</v>
      </c>
      <c r="E28" s="22">
        <v>88.917500000000004</v>
      </c>
      <c r="F28" s="22">
        <f t="shared" si="4"/>
        <v>88.720000000000013</v>
      </c>
      <c r="G28" s="32">
        <f t="shared" si="3"/>
        <v>1.0022261045987375</v>
      </c>
      <c r="H28" s="22">
        <v>0.99995800834243143</v>
      </c>
      <c r="I28" s="22">
        <f t="shared" si="0"/>
        <v>88.921233950006609</v>
      </c>
      <c r="J28" s="22">
        <f t="shared" si="1"/>
        <v>90.027000000000001</v>
      </c>
      <c r="K28" s="22">
        <f t="shared" si="2"/>
        <v>90.023219617044077</v>
      </c>
    </row>
    <row r="29" spans="1:11" ht="15" x14ac:dyDescent="0.25">
      <c r="A29" s="18">
        <v>28</v>
      </c>
      <c r="C29" s="29" t="s">
        <v>270</v>
      </c>
      <c r="D29" s="20" t="s">
        <v>23</v>
      </c>
      <c r="E29" s="22">
        <v>88.917500000000004</v>
      </c>
      <c r="F29" s="22">
        <f t="shared" si="4"/>
        <v>88.801785714285728</v>
      </c>
      <c r="G29" s="34">
        <f t="shared" si="3"/>
        <v>1.001303062599288</v>
      </c>
      <c r="H29" s="22">
        <v>0.99983493689449887</v>
      </c>
      <c r="I29" s="22">
        <f t="shared" si="0"/>
        <v>88.932179421714338</v>
      </c>
      <c r="J29" s="22">
        <f t="shared" si="1"/>
        <v>90.081000000000003</v>
      </c>
      <c r="K29" s="22">
        <f t="shared" si="2"/>
        <v>90.066130950393358</v>
      </c>
    </row>
    <row r="30" spans="1:11" ht="15" x14ac:dyDescent="0.25">
      <c r="A30" s="18">
        <v>29</v>
      </c>
      <c r="C30" s="29" t="s">
        <v>264</v>
      </c>
      <c r="D30" s="20" t="s">
        <v>24</v>
      </c>
      <c r="E30" s="22">
        <v>88.917500000000004</v>
      </c>
      <c r="F30" s="22">
        <f t="shared" si="4"/>
        <v>88.883571428571443</v>
      </c>
      <c r="G30" s="35">
        <f t="shared" si="3"/>
        <v>1.0003817192635629</v>
      </c>
      <c r="H30" s="22">
        <v>1.0001506879591522</v>
      </c>
      <c r="I30" s="22">
        <f t="shared" si="0"/>
        <v>88.904103222125201</v>
      </c>
      <c r="J30" s="22">
        <f t="shared" si="1"/>
        <v>90.135000000000005</v>
      </c>
      <c r="K30" s="22">
        <f t="shared" si="2"/>
        <v>90.148582259198193</v>
      </c>
    </row>
    <row r="31" spans="1:11" ht="15" x14ac:dyDescent="0.25">
      <c r="A31" s="18">
        <v>30</v>
      </c>
      <c r="C31" s="30" t="s">
        <v>265</v>
      </c>
      <c r="D31" s="20" t="s">
        <v>25</v>
      </c>
      <c r="E31" s="22">
        <v>88.917500000000004</v>
      </c>
      <c r="F31" s="22">
        <f t="shared" si="4"/>
        <v>88.917500000000004</v>
      </c>
      <c r="G31" s="36">
        <f t="shared" si="3"/>
        <v>1</v>
      </c>
      <c r="H31" s="22">
        <v>1.0003668628616513</v>
      </c>
      <c r="I31" s="22">
        <f t="shared" si="0"/>
        <v>88.884891434370829</v>
      </c>
      <c r="J31" s="22">
        <f t="shared" si="1"/>
        <v>90.189000000000007</v>
      </c>
      <c r="K31" s="22">
        <f t="shared" si="2"/>
        <v>90.222086994629478</v>
      </c>
    </row>
    <row r="32" spans="1:11" ht="15" x14ac:dyDescent="0.25">
      <c r="A32" s="18">
        <v>31</v>
      </c>
      <c r="C32" s="29" t="s">
        <v>266</v>
      </c>
      <c r="D32" s="20" t="s">
        <v>26</v>
      </c>
      <c r="E32" s="22">
        <v>88.917500000000004</v>
      </c>
      <c r="F32" s="22">
        <f t="shared" si="4"/>
        <v>88.917500000000004</v>
      </c>
      <c r="G32" s="22">
        <f t="shared" si="3"/>
        <v>1</v>
      </c>
      <c r="H32" s="22">
        <v>1.0005155919751241</v>
      </c>
      <c r="I32" s="22">
        <f t="shared" si="0"/>
        <v>88.871678475762096</v>
      </c>
      <c r="J32" s="22">
        <f t="shared" si="1"/>
        <v>90.243000000000009</v>
      </c>
      <c r="K32" s="22">
        <f t="shared" si="2"/>
        <v>90.289528566611125</v>
      </c>
    </row>
    <row r="33" spans="1:11" ht="15" x14ac:dyDescent="0.25">
      <c r="A33" s="18">
        <v>32</v>
      </c>
      <c r="B33" s="29" t="s">
        <v>275</v>
      </c>
      <c r="C33" s="29" t="s">
        <v>267</v>
      </c>
      <c r="D33" s="19">
        <v>44198</v>
      </c>
      <c r="E33" s="22">
        <v>88.917500000000004</v>
      </c>
      <c r="F33" s="22">
        <f t="shared" si="4"/>
        <v>88.964642857142863</v>
      </c>
      <c r="G33" s="31">
        <f t="shared" si="3"/>
        <v>0.99947009445967694</v>
      </c>
      <c r="H33" s="22">
        <v>0.99936208709637864</v>
      </c>
      <c r="I33" s="22">
        <f t="shared" si="0"/>
        <v>88.974257827158084</v>
      </c>
      <c r="J33" s="22">
        <f t="shared" si="1"/>
        <v>90.296999999999997</v>
      </c>
      <c r="K33" s="22">
        <f t="shared" si="2"/>
        <v>90.239398378541694</v>
      </c>
    </row>
    <row r="34" spans="1:11" ht="15" x14ac:dyDescent="0.25">
      <c r="A34" s="18">
        <v>33</v>
      </c>
      <c r="C34" s="30" t="s">
        <v>268</v>
      </c>
      <c r="D34" s="19">
        <v>44229</v>
      </c>
      <c r="E34" s="22">
        <v>88.917500000000004</v>
      </c>
      <c r="F34" s="22">
        <f t="shared" si="4"/>
        <v>89.052500000000009</v>
      </c>
      <c r="G34" s="33">
        <f t="shared" si="3"/>
        <v>0.99848404031329829</v>
      </c>
      <c r="H34" s="22">
        <v>0.99977378966438635</v>
      </c>
      <c r="I34" s="22">
        <f t="shared" si="0"/>
        <v>88.937618608554118</v>
      </c>
      <c r="J34" s="22">
        <f t="shared" si="1"/>
        <v>90.350999999999999</v>
      </c>
      <c r="K34" s="22">
        <f t="shared" si="2"/>
        <v>90.330561669966968</v>
      </c>
    </row>
    <row r="35" spans="1:11" ht="15" x14ac:dyDescent="0.25">
      <c r="A35" s="18">
        <v>34</v>
      </c>
      <c r="C35" s="29" t="s">
        <v>269</v>
      </c>
      <c r="D35" s="19">
        <v>44257</v>
      </c>
      <c r="E35" s="22">
        <v>88.917500000000004</v>
      </c>
      <c r="F35" s="22">
        <f t="shared" si="4"/>
        <v>89.140357142857155</v>
      </c>
      <c r="G35" s="32">
        <f t="shared" si="3"/>
        <v>0.99749992988585412</v>
      </c>
      <c r="H35" s="22">
        <v>0.99995800834243143</v>
      </c>
      <c r="I35" s="22">
        <f t="shared" si="0"/>
        <v>88.921233950006609</v>
      </c>
      <c r="J35" s="22">
        <f t="shared" si="1"/>
        <v>90.405000000000001</v>
      </c>
      <c r="K35" s="22">
        <f t="shared" si="2"/>
        <v>90.401203744197517</v>
      </c>
    </row>
    <row r="36" spans="1:11" ht="15" x14ac:dyDescent="0.25">
      <c r="A36" s="18">
        <v>35</v>
      </c>
      <c r="C36" s="29" t="s">
        <v>270</v>
      </c>
      <c r="D36" s="19">
        <v>44288</v>
      </c>
      <c r="E36" s="22">
        <v>89.247500000000002</v>
      </c>
      <c r="F36" s="22">
        <f t="shared" si="4"/>
        <v>89.228214285714301</v>
      </c>
      <c r="G36" s="34">
        <f t="shared" si="3"/>
        <v>1.0002161391936406</v>
      </c>
      <c r="H36" s="22">
        <v>0.99983493689449887</v>
      </c>
      <c r="I36" s="22">
        <f t="shared" si="0"/>
        <v>89.262233901531758</v>
      </c>
      <c r="J36" s="22">
        <f t="shared" si="1"/>
        <v>90.459000000000003</v>
      </c>
      <c r="K36" s="22">
        <f t="shared" si="2"/>
        <v>90.444068556539477</v>
      </c>
    </row>
    <row r="37" spans="1:11" ht="15" x14ac:dyDescent="0.25">
      <c r="A37" s="18">
        <v>36</v>
      </c>
      <c r="C37" s="30" t="s">
        <v>264</v>
      </c>
      <c r="D37" s="19">
        <v>44318</v>
      </c>
      <c r="E37" s="22">
        <v>89.532499999999999</v>
      </c>
      <c r="F37" s="22">
        <f t="shared" si="4"/>
        <v>89.316071428571448</v>
      </c>
      <c r="G37" s="35">
        <f t="shared" si="3"/>
        <v>1.002423176120119</v>
      </c>
      <c r="H37" s="22">
        <v>1.0001506879591522</v>
      </c>
      <c r="I37" s="22">
        <f t="shared" si="0"/>
        <v>89.519010562992932</v>
      </c>
      <c r="J37" s="22">
        <f t="shared" si="1"/>
        <v>90.513000000000005</v>
      </c>
      <c r="K37" s="22">
        <f t="shared" si="2"/>
        <v>90.526639219246746</v>
      </c>
    </row>
    <row r="38" spans="1:11" ht="15" x14ac:dyDescent="0.25">
      <c r="A38" s="18">
        <v>37</v>
      </c>
      <c r="C38" s="29" t="s">
        <v>265</v>
      </c>
      <c r="D38" s="19">
        <v>44349</v>
      </c>
      <c r="E38" s="22">
        <v>89.532499999999999</v>
      </c>
      <c r="F38" s="22">
        <f t="shared" si="4"/>
        <v>89.451428571428579</v>
      </c>
      <c r="G38" s="36">
        <f t="shared" si="3"/>
        <v>1.0009063178740256</v>
      </c>
      <c r="H38" s="22">
        <v>1.0003668628616513</v>
      </c>
      <c r="I38" s="22">
        <f t="shared" si="0"/>
        <v>89.499665896452385</v>
      </c>
      <c r="J38" s="22">
        <f t="shared" si="1"/>
        <v>90.567000000000007</v>
      </c>
      <c r="K38" s="22">
        <f t="shared" si="2"/>
        <v>90.600225668791182</v>
      </c>
    </row>
    <row r="39" spans="1:11" ht="15" x14ac:dyDescent="0.25">
      <c r="A39" s="18">
        <v>38</v>
      </c>
      <c r="C39" s="29" t="s">
        <v>266</v>
      </c>
      <c r="D39" s="19">
        <v>44379</v>
      </c>
      <c r="E39" s="22">
        <v>89.532499999999999</v>
      </c>
      <c r="F39" s="22">
        <f t="shared" si="4"/>
        <v>89.627500000000012</v>
      </c>
      <c r="G39" s="22">
        <f t="shared" si="3"/>
        <v>0.99894005746004277</v>
      </c>
      <c r="H39" s="22">
        <v>1.0005155919751241</v>
      </c>
      <c r="I39" s="22">
        <f t="shared" si="0"/>
        <v>89.486361550101719</v>
      </c>
      <c r="J39" s="22">
        <f t="shared" si="1"/>
        <v>90.621000000000009</v>
      </c>
      <c r="K39" s="22">
        <f t="shared" si="2"/>
        <v>90.667723460377729</v>
      </c>
    </row>
    <row r="40" spans="1:11" ht="15" x14ac:dyDescent="0.25">
      <c r="A40" s="18">
        <v>39</v>
      </c>
      <c r="C40" s="30" t="s">
        <v>267</v>
      </c>
      <c r="D40" s="19">
        <v>44410</v>
      </c>
      <c r="E40" s="22">
        <v>89.532499999999999</v>
      </c>
      <c r="F40" s="22">
        <f t="shared" si="4"/>
        <v>89.790357142857147</v>
      </c>
      <c r="G40" s="31">
        <f t="shared" si="3"/>
        <v>0.99712823123704819</v>
      </c>
      <c r="H40" s="22">
        <v>0.99936208709637864</v>
      </c>
      <c r="I40" s="22">
        <f t="shared" si="0"/>
        <v>89.589650394017269</v>
      </c>
      <c r="J40" s="22">
        <f t="shared" si="1"/>
        <v>90.674999999999997</v>
      </c>
      <c r="K40" s="22">
        <f t="shared" si="2"/>
        <v>90.617157247464135</v>
      </c>
    </row>
    <row r="41" spans="1:11" ht="15" x14ac:dyDescent="0.25">
      <c r="A41" s="18">
        <v>40</v>
      </c>
      <c r="C41" s="29" t="s">
        <v>268</v>
      </c>
      <c r="D41" s="19">
        <v>44441</v>
      </c>
      <c r="E41" s="22">
        <v>89.864999999999995</v>
      </c>
      <c r="F41" s="22">
        <f t="shared" si="4"/>
        <v>89.952142857142846</v>
      </c>
      <c r="G41" s="33">
        <f t="shared" si="3"/>
        <v>0.99903123089261758</v>
      </c>
      <c r="H41" s="22">
        <v>0.99977378966438635</v>
      </c>
      <c r="I41" s="22">
        <f t="shared" si="0"/>
        <v>89.885332991342707</v>
      </c>
      <c r="J41" s="22">
        <f t="shared" si="1"/>
        <v>90.728999999999999</v>
      </c>
      <c r="K41" s="22">
        <f t="shared" si="2"/>
        <v>90.708476162460101</v>
      </c>
    </row>
    <row r="42" spans="1:11" ht="15" x14ac:dyDescent="0.25">
      <c r="A42" s="18">
        <v>41</v>
      </c>
      <c r="C42" s="29" t="s">
        <v>269</v>
      </c>
      <c r="D42" s="19">
        <v>44471</v>
      </c>
      <c r="E42" s="22">
        <v>90.15</v>
      </c>
      <c r="F42" s="22">
        <f t="shared" si="4"/>
        <v>90.154642857142875</v>
      </c>
      <c r="G42" s="32">
        <f t="shared" si="3"/>
        <v>0.99994850118645329</v>
      </c>
      <c r="H42" s="22">
        <v>0.99995800834243143</v>
      </c>
      <c r="I42" s="22">
        <f t="shared" si="0"/>
        <v>90.153785706897921</v>
      </c>
      <c r="J42" s="22">
        <f t="shared" si="1"/>
        <v>90.783000000000001</v>
      </c>
      <c r="K42" s="22">
        <f t="shared" si="2"/>
        <v>90.779187871350956</v>
      </c>
    </row>
    <row r="43" spans="1:11" ht="15" x14ac:dyDescent="0.25">
      <c r="A43" s="18">
        <v>42</v>
      </c>
      <c r="C43" s="30" t="s">
        <v>270</v>
      </c>
      <c r="D43" s="19">
        <v>44502</v>
      </c>
      <c r="E43" s="22">
        <v>90.387499999999989</v>
      </c>
      <c r="F43" s="22">
        <f t="shared" si="4"/>
        <v>90.396785714285713</v>
      </c>
      <c r="G43" s="34">
        <f t="shared" si="3"/>
        <v>0.9998972782692177</v>
      </c>
      <c r="H43" s="22">
        <v>0.99983493689449887</v>
      </c>
      <c r="I43" s="22">
        <f t="shared" si="0"/>
        <v>90.402422104537393</v>
      </c>
      <c r="J43" s="22">
        <f t="shared" si="1"/>
        <v>90.837000000000003</v>
      </c>
      <c r="K43" s="22">
        <f t="shared" si="2"/>
        <v>90.822006162685597</v>
      </c>
    </row>
    <row r="44" spans="1:11" ht="15" x14ac:dyDescent="0.25">
      <c r="A44" s="18">
        <v>43</v>
      </c>
      <c r="C44" s="29" t="s">
        <v>264</v>
      </c>
      <c r="D44" s="19">
        <v>44532</v>
      </c>
      <c r="E44" s="22">
        <v>90.665000000000006</v>
      </c>
      <c r="F44" s="22">
        <f t="shared" si="4"/>
        <v>90.673928571428561</v>
      </c>
      <c r="G44" s="35">
        <f t="shared" si="3"/>
        <v>0.99990153099607326</v>
      </c>
      <c r="H44" s="22">
        <v>1.0001506879591522</v>
      </c>
      <c r="I44" s="22">
        <f t="shared" si="0"/>
        <v>90.651339934590851</v>
      </c>
      <c r="J44" s="22">
        <f t="shared" si="1"/>
        <v>90.891000000000005</v>
      </c>
      <c r="K44" s="22">
        <f t="shared" si="2"/>
        <v>90.9046961792953</v>
      </c>
    </row>
    <row r="45" spans="1:11" ht="15" x14ac:dyDescent="0.25">
      <c r="A45" s="18">
        <v>44</v>
      </c>
      <c r="C45" s="29" t="s">
        <v>265</v>
      </c>
      <c r="D45" s="20" t="s">
        <v>27</v>
      </c>
      <c r="E45" s="22">
        <v>90.95</v>
      </c>
      <c r="F45" s="22">
        <f t="shared" si="4"/>
        <v>90.944285714285712</v>
      </c>
      <c r="G45" s="36">
        <f t="shared" si="3"/>
        <v>1.0000628328175807</v>
      </c>
      <c r="H45" s="22">
        <v>1.0003668628616513</v>
      </c>
      <c r="I45" s="22">
        <f t="shared" si="0"/>
        <v>90.91664605905504</v>
      </c>
      <c r="J45" s="22">
        <f t="shared" si="1"/>
        <v>90.945000000000007</v>
      </c>
      <c r="K45" s="22">
        <f t="shared" si="2"/>
        <v>90.978364342952887</v>
      </c>
    </row>
    <row r="46" spans="1:11" ht="15" x14ac:dyDescent="0.25">
      <c r="A46" s="18">
        <v>45</v>
      </c>
      <c r="C46" s="30" t="s">
        <v>266</v>
      </c>
      <c r="D46" s="20" t="s">
        <v>28</v>
      </c>
      <c r="E46" s="22">
        <v>91.227499999999992</v>
      </c>
      <c r="F46" s="22">
        <f t="shared" si="4"/>
        <v>91.208571428571432</v>
      </c>
      <c r="G46" s="22">
        <f t="shared" si="3"/>
        <v>1.0002075306205556</v>
      </c>
      <c r="H46" s="22">
        <v>1.0005155919751241</v>
      </c>
      <c r="I46" s="22">
        <f t="shared" si="0"/>
        <v>91.180488072062147</v>
      </c>
      <c r="J46" s="22">
        <f t="shared" si="1"/>
        <v>90.999000000000009</v>
      </c>
      <c r="K46" s="22">
        <f t="shared" si="2"/>
        <v>91.04591835414432</v>
      </c>
    </row>
    <row r="47" spans="1:11" ht="15" x14ac:dyDescent="0.25">
      <c r="A47" s="18">
        <v>46</v>
      </c>
      <c r="C47" s="29" t="s">
        <v>267</v>
      </c>
      <c r="D47" s="20" t="s">
        <v>29</v>
      </c>
      <c r="E47" s="22">
        <v>91.472499999999997</v>
      </c>
      <c r="F47" s="22">
        <f t="shared" si="4"/>
        <v>91.484285714285718</v>
      </c>
      <c r="G47" s="31">
        <f t="shared" si="3"/>
        <v>0.99987117225440736</v>
      </c>
      <c r="H47" s="22">
        <v>0.99936208709637864</v>
      </c>
      <c r="I47" s="22">
        <f t="shared" si="0"/>
        <v>91.530888735003984</v>
      </c>
      <c r="J47" s="22">
        <f t="shared" si="1"/>
        <v>91.052999999999997</v>
      </c>
      <c r="K47" s="22">
        <f t="shared" si="2"/>
        <v>90.994916116386563</v>
      </c>
    </row>
    <row r="48" spans="1:11" ht="15" x14ac:dyDescent="0.25">
      <c r="A48" s="18">
        <v>47</v>
      </c>
      <c r="C48" s="29" t="s">
        <v>268</v>
      </c>
      <c r="D48" s="20" t="s">
        <v>30</v>
      </c>
      <c r="E48" s="22">
        <v>91.757500000000007</v>
      </c>
      <c r="F48" s="22">
        <f t="shared" si="4"/>
        <v>91.763214285714284</v>
      </c>
      <c r="G48" s="33">
        <f t="shared" si="3"/>
        <v>0.99993772792552271</v>
      </c>
      <c r="H48" s="22">
        <v>0.99977378966438635</v>
      </c>
      <c r="I48" s="22">
        <f t="shared" si="0"/>
        <v>91.778261191266125</v>
      </c>
      <c r="J48" s="22">
        <f t="shared" si="1"/>
        <v>91.106999999999999</v>
      </c>
      <c r="K48" s="22">
        <f t="shared" si="2"/>
        <v>91.086390654953249</v>
      </c>
    </row>
    <row r="49" spans="1:11" ht="15" x14ac:dyDescent="0.25">
      <c r="A49" s="18">
        <v>48</v>
      </c>
      <c r="C49" s="30" t="s">
        <v>269</v>
      </c>
      <c r="D49" s="20" t="s">
        <v>31</v>
      </c>
      <c r="E49" s="22">
        <v>92</v>
      </c>
      <c r="F49" s="22">
        <f t="shared" si="4"/>
        <v>92.054285714285697</v>
      </c>
      <c r="G49" s="32">
        <f t="shared" si="3"/>
        <v>0.99941028585617198</v>
      </c>
      <c r="H49" s="22">
        <v>0.99995800834243143</v>
      </c>
      <c r="I49" s="22">
        <f t="shared" si="0"/>
        <v>92.00386339472665</v>
      </c>
      <c r="J49" s="22">
        <f t="shared" si="1"/>
        <v>91.161000000000001</v>
      </c>
      <c r="K49" s="22">
        <f t="shared" si="2"/>
        <v>91.157171998504396</v>
      </c>
    </row>
    <row r="50" spans="1:11" ht="15" x14ac:dyDescent="0.25">
      <c r="A50" s="18">
        <v>49</v>
      </c>
      <c r="C50" s="29" t="s">
        <v>270</v>
      </c>
      <c r="D50" s="20" t="s">
        <v>32</v>
      </c>
      <c r="E50" s="22">
        <v>92.31750000000001</v>
      </c>
      <c r="F50" s="22">
        <f t="shared" si="4"/>
        <v>92.305714285714288</v>
      </c>
      <c r="G50" s="34">
        <f t="shared" si="3"/>
        <v>1.0001276813074567</v>
      </c>
      <c r="H50" s="22">
        <v>0.99983493689449887</v>
      </c>
      <c r="I50" s="22">
        <f t="shared" si="0"/>
        <v>92.332740728924151</v>
      </c>
      <c r="J50" s="22">
        <f t="shared" si="1"/>
        <v>91.215000000000003</v>
      </c>
      <c r="K50" s="22">
        <f t="shared" si="2"/>
        <v>91.199943768831716</v>
      </c>
    </row>
    <row r="51" spans="1:11" ht="15" x14ac:dyDescent="0.25">
      <c r="A51" s="18">
        <v>50</v>
      </c>
      <c r="C51" s="29" t="s">
        <v>264</v>
      </c>
      <c r="D51" s="20" t="s">
        <v>33</v>
      </c>
      <c r="E51" s="22">
        <v>92.617500000000007</v>
      </c>
      <c r="F51" s="22">
        <f t="shared" si="4"/>
        <v>92.522142857142839</v>
      </c>
      <c r="G51" s="35">
        <f t="shared" si="3"/>
        <v>1.0010306413136627</v>
      </c>
      <c r="H51" s="22">
        <v>1.0001506879591522</v>
      </c>
      <c r="I51" s="22">
        <f t="shared" si="0"/>
        <v>92.603545760679069</v>
      </c>
      <c r="J51" s="22">
        <f t="shared" si="1"/>
        <v>91.269000000000005</v>
      </c>
      <c r="K51" s="22">
        <f t="shared" si="2"/>
        <v>91.282753139343868</v>
      </c>
    </row>
    <row r="52" spans="1:11" ht="15" x14ac:dyDescent="0.25">
      <c r="A52" s="18">
        <v>51</v>
      </c>
      <c r="C52" s="30" t="s">
        <v>265</v>
      </c>
      <c r="D52" s="20" t="s">
        <v>34</v>
      </c>
      <c r="E52" s="22">
        <v>92.987499999999983</v>
      </c>
      <c r="F52" s="22">
        <f t="shared" si="4"/>
        <v>92.71</v>
      </c>
      <c r="G52" s="36">
        <f t="shared" si="3"/>
        <v>1.0029932046165462</v>
      </c>
      <c r="H52" s="22">
        <v>1.0003668628616513</v>
      </c>
      <c r="I52" s="22">
        <f t="shared" si="0"/>
        <v>92.953398850097614</v>
      </c>
      <c r="J52" s="22">
        <f t="shared" si="1"/>
        <v>91.323000000000008</v>
      </c>
      <c r="K52" s="22">
        <f t="shared" si="2"/>
        <v>91.356503017114591</v>
      </c>
    </row>
    <row r="53" spans="1:11" ht="15" x14ac:dyDescent="0.25">
      <c r="A53" s="18">
        <v>52</v>
      </c>
      <c r="C53" s="29" t="s">
        <v>266</v>
      </c>
      <c r="D53" s="20" t="s">
        <v>35</v>
      </c>
      <c r="E53" s="22">
        <v>92.987499999999983</v>
      </c>
      <c r="F53" s="22">
        <f t="shared" si="4"/>
        <v>92.863214285714278</v>
      </c>
      <c r="G53" s="22">
        <f t="shared" si="3"/>
        <v>1.0013383740293902</v>
      </c>
      <c r="H53" s="22">
        <v>1.0005155919751241</v>
      </c>
      <c r="I53" s="22">
        <f t="shared" si="0"/>
        <v>92.939581097814553</v>
      </c>
      <c r="J53" s="22">
        <f t="shared" si="1"/>
        <v>91.37700000000001</v>
      </c>
      <c r="K53" s="22">
        <f t="shared" si="2"/>
        <v>91.424113247910924</v>
      </c>
    </row>
    <row r="54" spans="1:11" ht="15" x14ac:dyDescent="0.25">
      <c r="A54" s="18">
        <v>53</v>
      </c>
      <c r="C54" s="29" t="s">
        <v>267</v>
      </c>
      <c r="D54" s="20" t="s">
        <v>36</v>
      </c>
      <c r="E54" s="22">
        <v>92.987499999999983</v>
      </c>
      <c r="F54" s="22">
        <f t="shared" si="4"/>
        <v>92.97107142857142</v>
      </c>
      <c r="G54" s="31">
        <f t="shared" si="3"/>
        <v>1.0001767062719202</v>
      </c>
      <c r="H54" s="22">
        <v>0.99936208709637864</v>
      </c>
      <c r="I54" s="22">
        <f t="shared" si="0"/>
        <v>93.046855789949788</v>
      </c>
      <c r="J54" s="22">
        <f t="shared" si="1"/>
        <v>91.430999999999997</v>
      </c>
      <c r="K54" s="22">
        <f t="shared" si="2"/>
        <v>91.37267498530899</v>
      </c>
    </row>
    <row r="55" spans="1:11" ht="15" x14ac:dyDescent="0.25">
      <c r="A55" s="18">
        <v>54</v>
      </c>
      <c r="C55" s="30" t="s">
        <v>268</v>
      </c>
      <c r="D55" s="20" t="s">
        <v>37</v>
      </c>
      <c r="E55" s="22">
        <v>93.072500000000005</v>
      </c>
      <c r="F55" s="22">
        <f t="shared" si="4"/>
        <v>93.036071428571418</v>
      </c>
      <c r="G55" s="33">
        <f t="shared" si="3"/>
        <v>1.0003915531994121</v>
      </c>
      <c r="H55" s="22">
        <v>0.99977378966438635</v>
      </c>
      <c r="I55" s="22">
        <f t="shared" si="0"/>
        <v>93.093558725162694</v>
      </c>
      <c r="J55" s="22">
        <f t="shared" si="1"/>
        <v>91.484999999999999</v>
      </c>
      <c r="K55" s="22">
        <f t="shared" si="2"/>
        <v>91.464305147446382</v>
      </c>
    </row>
    <row r="56" spans="1:11" ht="15" x14ac:dyDescent="0.25">
      <c r="A56" s="18">
        <v>55</v>
      </c>
      <c r="C56" s="29" t="s">
        <v>269</v>
      </c>
      <c r="D56" s="20" t="s">
        <v>38</v>
      </c>
      <c r="E56" s="22">
        <v>93.072500000000005</v>
      </c>
      <c r="F56" s="22">
        <f t="shared" si="4"/>
        <v>93.080714285714294</v>
      </c>
      <c r="G56" s="32">
        <f t="shared" si="3"/>
        <v>0.9999117509381259</v>
      </c>
      <c r="H56" s="22">
        <v>0.99995800834243143</v>
      </c>
      <c r="I56" s="22">
        <f t="shared" si="0"/>
        <v>93.076408432670618</v>
      </c>
      <c r="J56" s="22">
        <f t="shared" si="1"/>
        <v>91.539000000000001</v>
      </c>
      <c r="K56" s="22">
        <f t="shared" si="2"/>
        <v>91.535156125657835</v>
      </c>
    </row>
    <row r="57" spans="1:11" ht="15" x14ac:dyDescent="0.25">
      <c r="A57" s="18">
        <v>56</v>
      </c>
      <c r="C57" s="29" t="s">
        <v>270</v>
      </c>
      <c r="D57" s="20" t="s">
        <v>39</v>
      </c>
      <c r="E57" s="22">
        <v>93.072500000000005</v>
      </c>
      <c r="F57" s="22">
        <f t="shared" si="4"/>
        <v>93.125357142857155</v>
      </c>
      <c r="G57" s="34">
        <f t="shared" si="3"/>
        <v>0.99943240869641914</v>
      </c>
      <c r="H57" s="22">
        <v>0.99983493689449887</v>
      </c>
      <c r="I57" s="22">
        <f t="shared" si="0"/>
        <v>93.087865372142801</v>
      </c>
      <c r="J57" s="22">
        <f t="shared" si="1"/>
        <v>91.593000000000004</v>
      </c>
      <c r="K57" s="22">
        <f t="shared" si="2"/>
        <v>91.577881374977835</v>
      </c>
    </row>
    <row r="58" spans="1:11" ht="15" x14ac:dyDescent="0.25">
      <c r="A58" s="18">
        <v>57</v>
      </c>
      <c r="C58" s="30" t="s">
        <v>264</v>
      </c>
      <c r="D58" s="20" t="s">
        <v>40</v>
      </c>
      <c r="E58" s="22">
        <v>93.072500000000005</v>
      </c>
      <c r="F58" s="22">
        <f t="shared" si="4"/>
        <v>93.17</v>
      </c>
      <c r="G58" s="35">
        <f t="shared" si="3"/>
        <v>0.99895352581302999</v>
      </c>
      <c r="H58" s="22">
        <v>1.0001506879591522</v>
      </c>
      <c r="I58" s="22">
        <f t="shared" si="0"/>
        <v>93.058477207987721</v>
      </c>
      <c r="J58" s="22">
        <f t="shared" si="1"/>
        <v>91.647000000000006</v>
      </c>
      <c r="K58" s="22">
        <f t="shared" si="2"/>
        <v>91.660810099392421</v>
      </c>
    </row>
    <row r="59" spans="1:11" ht="15" x14ac:dyDescent="0.25">
      <c r="A59" s="18">
        <v>58</v>
      </c>
      <c r="C59" s="29" t="s">
        <v>265</v>
      </c>
      <c r="D59" s="20" t="s">
        <v>41</v>
      </c>
      <c r="E59" s="22">
        <v>93.300000000000011</v>
      </c>
      <c r="F59" s="22">
        <f t="shared" si="4"/>
        <v>93.202500000000001</v>
      </c>
      <c r="G59" s="36">
        <f t="shared" si="3"/>
        <v>1.0010461092781846</v>
      </c>
      <c r="H59" s="22">
        <v>1.0003668628616513</v>
      </c>
      <c r="I59" s="22">
        <f t="shared" si="0"/>
        <v>93.265784247496825</v>
      </c>
      <c r="J59" s="22">
        <f t="shared" si="1"/>
        <v>91.701000000000008</v>
      </c>
      <c r="K59" s="22">
        <f t="shared" si="2"/>
        <v>91.734641691276295</v>
      </c>
    </row>
    <row r="60" spans="1:11" ht="15" x14ac:dyDescent="0.25">
      <c r="A60" s="18">
        <v>59</v>
      </c>
      <c r="C60" s="29" t="s">
        <v>266</v>
      </c>
      <c r="D60" s="20" t="s">
        <v>42</v>
      </c>
      <c r="E60" s="22">
        <v>93.300000000000011</v>
      </c>
      <c r="F60" s="22">
        <f t="shared" si="4"/>
        <v>93.234999999999999</v>
      </c>
      <c r="G60" s="22">
        <f t="shared" si="3"/>
        <v>1.0006971630825334</v>
      </c>
      <c r="H60" s="22">
        <v>1.0005155919751241</v>
      </c>
      <c r="I60" s="22">
        <f t="shared" si="0"/>
        <v>93.251920058353008</v>
      </c>
      <c r="J60" s="22">
        <f t="shared" si="1"/>
        <v>91.754999999999995</v>
      </c>
      <c r="K60" s="22">
        <f t="shared" si="2"/>
        <v>91.8023081416775</v>
      </c>
    </row>
    <row r="61" spans="1:11" ht="15" x14ac:dyDescent="0.25">
      <c r="A61" s="18">
        <v>60</v>
      </c>
      <c r="B61" s="29" t="s">
        <v>276</v>
      </c>
      <c r="C61" s="30" t="s">
        <v>267</v>
      </c>
      <c r="D61" s="19">
        <v>44199</v>
      </c>
      <c r="E61" s="22">
        <v>93.300000000000011</v>
      </c>
      <c r="F61" s="22">
        <f t="shared" si="4"/>
        <v>93.267499999999998</v>
      </c>
      <c r="G61" s="31">
        <f t="shared" si="3"/>
        <v>1.0003484600745169</v>
      </c>
      <c r="H61" s="22">
        <v>0.99936208709637864</v>
      </c>
      <c r="I61" s="22">
        <f t="shared" si="0"/>
        <v>93.359555264979889</v>
      </c>
      <c r="J61" s="22">
        <f t="shared" si="1"/>
        <v>91.808999999999997</v>
      </c>
      <c r="K61" s="22">
        <f t="shared" si="2"/>
        <v>91.750433854231417</v>
      </c>
    </row>
    <row r="62" spans="1:11" ht="15" x14ac:dyDescent="0.25">
      <c r="A62" s="18">
        <v>61</v>
      </c>
      <c r="C62" s="29" t="s">
        <v>268</v>
      </c>
      <c r="D62" s="19">
        <v>44230</v>
      </c>
      <c r="E62" s="22">
        <v>93.300000000000011</v>
      </c>
      <c r="F62" s="22">
        <f t="shared" si="4"/>
        <v>93.300000000000026</v>
      </c>
      <c r="G62" s="33">
        <f t="shared" si="3"/>
        <v>0.99999999999999989</v>
      </c>
      <c r="H62" s="22">
        <v>0.99977378966438635</v>
      </c>
      <c r="I62" s="22">
        <f t="shared" si="0"/>
        <v>93.321110199658108</v>
      </c>
      <c r="J62" s="22">
        <f t="shared" si="1"/>
        <v>91.863</v>
      </c>
      <c r="K62" s="22">
        <f t="shared" si="2"/>
        <v>91.842219639939529</v>
      </c>
    </row>
    <row r="63" spans="1:11" ht="15" x14ac:dyDescent="0.25">
      <c r="A63" s="18">
        <v>62</v>
      </c>
      <c r="C63" s="29" t="s">
        <v>269</v>
      </c>
      <c r="D63" s="19">
        <v>44258</v>
      </c>
      <c r="E63" s="22">
        <v>93.300000000000011</v>
      </c>
      <c r="F63" s="22">
        <f t="shared" si="4"/>
        <v>93.300000000000026</v>
      </c>
      <c r="G63" s="32">
        <f t="shared" si="3"/>
        <v>0.99999999999999989</v>
      </c>
      <c r="H63" s="22">
        <v>0.99995800834243143</v>
      </c>
      <c r="I63" s="22">
        <f t="shared" si="0"/>
        <v>93.3039179861739</v>
      </c>
      <c r="J63" s="22">
        <f t="shared" si="1"/>
        <v>91.917000000000002</v>
      </c>
      <c r="K63" s="22">
        <f t="shared" si="2"/>
        <v>91.913140252811274</v>
      </c>
    </row>
    <row r="64" spans="1:11" ht="15" x14ac:dyDescent="0.25">
      <c r="A64" s="18">
        <v>63</v>
      </c>
      <c r="C64" s="30" t="s">
        <v>270</v>
      </c>
      <c r="D64" s="19">
        <v>44289</v>
      </c>
      <c r="E64" s="22">
        <v>93.300000000000011</v>
      </c>
      <c r="F64" s="22">
        <f t="shared" si="4"/>
        <v>93.300000000000026</v>
      </c>
      <c r="G64" s="34">
        <f t="shared" si="3"/>
        <v>0.99999999999999989</v>
      </c>
      <c r="H64" s="22">
        <v>0.99983493689449887</v>
      </c>
      <c r="I64" s="22">
        <f t="shared" si="0"/>
        <v>93.315402930198758</v>
      </c>
      <c r="J64" s="22">
        <f t="shared" si="1"/>
        <v>91.971000000000004</v>
      </c>
      <c r="K64" s="22">
        <f t="shared" si="2"/>
        <v>91.955818981123954</v>
      </c>
    </row>
    <row r="65" spans="1:11" ht="15" x14ac:dyDescent="0.25">
      <c r="A65" s="18">
        <v>64</v>
      </c>
      <c r="C65" s="29" t="s">
        <v>264</v>
      </c>
      <c r="D65" s="19">
        <v>44319</v>
      </c>
      <c r="E65" s="22">
        <v>93.300000000000011</v>
      </c>
      <c r="F65" s="22">
        <f t="shared" si="4"/>
        <v>93.300000000000026</v>
      </c>
      <c r="G65" s="35">
        <f t="shared" si="3"/>
        <v>0.99999999999999989</v>
      </c>
      <c r="H65" s="22">
        <v>1.0001506879591522</v>
      </c>
      <c r="I65" s="22">
        <f t="shared" si="0"/>
        <v>93.285942931642055</v>
      </c>
      <c r="J65" s="22">
        <f t="shared" si="1"/>
        <v>92.025000000000006</v>
      </c>
      <c r="K65" s="22">
        <f t="shared" si="2"/>
        <v>92.038867059440989</v>
      </c>
    </row>
    <row r="66" spans="1:11" ht="15" x14ac:dyDescent="0.25">
      <c r="A66" s="18">
        <v>65</v>
      </c>
      <c r="C66" s="29" t="s">
        <v>265</v>
      </c>
      <c r="D66" s="19">
        <v>44350</v>
      </c>
      <c r="E66" s="22">
        <v>93.300000000000011</v>
      </c>
      <c r="F66" s="22">
        <f t="shared" si="4"/>
        <v>93.300000000000026</v>
      </c>
      <c r="G66" s="36">
        <f t="shared" si="3"/>
        <v>0.99999999999999989</v>
      </c>
      <c r="H66" s="22">
        <v>1.0003668628616513</v>
      </c>
      <c r="I66" s="22">
        <f t="shared" si="0"/>
        <v>93.265784247496825</v>
      </c>
      <c r="J66" s="22">
        <f t="shared" si="1"/>
        <v>92.079000000000008</v>
      </c>
      <c r="K66" s="22">
        <f t="shared" si="2"/>
        <v>92.112780365437999</v>
      </c>
    </row>
    <row r="67" spans="1:11" ht="15" x14ac:dyDescent="0.25">
      <c r="A67" s="18">
        <v>66</v>
      </c>
      <c r="C67" s="30" t="s">
        <v>266</v>
      </c>
      <c r="D67" s="19">
        <v>44380</v>
      </c>
      <c r="E67" s="22">
        <v>93.300000000000011</v>
      </c>
      <c r="F67" s="22">
        <f t="shared" si="4"/>
        <v>93.300000000000026</v>
      </c>
      <c r="G67" s="22">
        <f t="shared" si="3"/>
        <v>0.99999999999999989</v>
      </c>
      <c r="H67" s="22">
        <v>1.0005155919751241</v>
      </c>
      <c r="I67" s="22">
        <f t="shared" ref="I67:I130" si="5">E67/H67</f>
        <v>93.251920058353008</v>
      </c>
      <c r="J67" s="22">
        <f t="shared" ref="J67:J130" si="6">0.054*A67  + 88.569</f>
        <v>92.13300000000001</v>
      </c>
      <c r="K67" s="22">
        <f t="shared" ref="K67:K130" si="7">H67*J67</f>
        <v>92.180503035444119</v>
      </c>
    </row>
    <row r="68" spans="1:11" ht="15" x14ac:dyDescent="0.25">
      <c r="A68" s="18">
        <v>67</v>
      </c>
      <c r="C68" s="29" t="s">
        <v>267</v>
      </c>
      <c r="D68" s="19">
        <v>44411</v>
      </c>
      <c r="E68" s="22">
        <v>93.300000000000011</v>
      </c>
      <c r="F68" s="22">
        <f t="shared" si="4"/>
        <v>93.300000000000026</v>
      </c>
      <c r="G68" s="31">
        <f t="shared" ref="G68:G131" si="8">E68/F68</f>
        <v>0.99999999999999989</v>
      </c>
      <c r="H68" s="22">
        <v>0.99936208709637864</v>
      </c>
      <c r="I68" s="22">
        <f t="shared" si="5"/>
        <v>93.359555264979889</v>
      </c>
      <c r="J68" s="22">
        <f t="shared" si="6"/>
        <v>92.186999999999998</v>
      </c>
      <c r="K68" s="22">
        <f t="shared" si="7"/>
        <v>92.128192723153859</v>
      </c>
    </row>
    <row r="69" spans="1:11" ht="15" x14ac:dyDescent="0.25">
      <c r="A69" s="18">
        <v>68</v>
      </c>
      <c r="C69" s="29" t="s">
        <v>268</v>
      </c>
      <c r="D69" s="19">
        <v>44442</v>
      </c>
      <c r="E69" s="22">
        <v>93.300000000000011</v>
      </c>
      <c r="F69" s="22">
        <f t="shared" si="4"/>
        <v>93.300000000000026</v>
      </c>
      <c r="G69" s="33">
        <f t="shared" si="8"/>
        <v>0.99999999999999989</v>
      </c>
      <c r="H69" s="22">
        <v>0.99977378966438635</v>
      </c>
      <c r="I69" s="22">
        <f t="shared" si="5"/>
        <v>93.321110199658108</v>
      </c>
      <c r="J69" s="22">
        <f t="shared" si="6"/>
        <v>92.241</v>
      </c>
      <c r="K69" s="22">
        <f t="shared" si="7"/>
        <v>92.220134132432662</v>
      </c>
    </row>
    <row r="70" spans="1:11" ht="15" x14ac:dyDescent="0.25">
      <c r="A70" s="18">
        <v>69</v>
      </c>
      <c r="C70" s="30" t="s">
        <v>269</v>
      </c>
      <c r="D70" s="19">
        <v>44472</v>
      </c>
      <c r="E70" s="22">
        <v>93.300000000000011</v>
      </c>
      <c r="F70" s="22">
        <f t="shared" ref="F70:F133" si="9">AVERAGE(E67:E73)</f>
        <v>93.300000000000026</v>
      </c>
      <c r="G70" s="32">
        <f t="shared" si="8"/>
        <v>0.99999999999999989</v>
      </c>
      <c r="H70" s="22">
        <v>0.99995800834243143</v>
      </c>
      <c r="I70" s="22">
        <f t="shared" si="5"/>
        <v>93.3039179861739</v>
      </c>
      <c r="J70" s="22">
        <f t="shared" si="6"/>
        <v>92.295000000000002</v>
      </c>
      <c r="K70" s="22">
        <f t="shared" si="7"/>
        <v>92.291124379964714</v>
      </c>
    </row>
    <row r="71" spans="1:11" ht="15" x14ac:dyDescent="0.25">
      <c r="A71" s="18">
        <v>70</v>
      </c>
      <c r="C71" s="29" t="s">
        <v>270</v>
      </c>
      <c r="D71" s="19">
        <v>44503</v>
      </c>
      <c r="E71" s="22">
        <v>93.300000000000011</v>
      </c>
      <c r="F71" s="22">
        <f t="shared" si="9"/>
        <v>93.300000000000026</v>
      </c>
      <c r="G71" s="34">
        <f t="shared" si="8"/>
        <v>0.99999999999999989</v>
      </c>
      <c r="H71" s="22">
        <v>0.99983493689449887</v>
      </c>
      <c r="I71" s="22">
        <f t="shared" si="5"/>
        <v>93.315402930198758</v>
      </c>
      <c r="J71" s="22">
        <f t="shared" si="6"/>
        <v>92.349000000000004</v>
      </c>
      <c r="K71" s="22">
        <f t="shared" si="7"/>
        <v>92.333756587270074</v>
      </c>
    </row>
    <row r="72" spans="1:11" ht="15" x14ac:dyDescent="0.25">
      <c r="A72" s="18">
        <v>71</v>
      </c>
      <c r="C72" s="29" t="s">
        <v>264</v>
      </c>
      <c r="D72" s="19">
        <v>44533</v>
      </c>
      <c r="E72" s="22">
        <v>93.300000000000011</v>
      </c>
      <c r="F72" s="22">
        <f t="shared" si="9"/>
        <v>93.300000000000026</v>
      </c>
      <c r="G72" s="35">
        <f t="shared" si="8"/>
        <v>0.99999999999999989</v>
      </c>
      <c r="H72" s="22">
        <v>1.0001506879591522</v>
      </c>
      <c r="I72" s="22">
        <f t="shared" si="5"/>
        <v>93.285942931642055</v>
      </c>
      <c r="J72" s="22">
        <f t="shared" si="6"/>
        <v>92.403000000000006</v>
      </c>
      <c r="K72" s="22">
        <f t="shared" si="7"/>
        <v>92.416924019489542</v>
      </c>
    </row>
    <row r="73" spans="1:11" ht="15" x14ac:dyDescent="0.25">
      <c r="A73" s="18">
        <v>72</v>
      </c>
      <c r="C73" s="30" t="s">
        <v>265</v>
      </c>
      <c r="D73" s="20" t="s">
        <v>43</v>
      </c>
      <c r="E73" s="22">
        <v>93.300000000000011</v>
      </c>
      <c r="F73" s="22">
        <f t="shared" si="9"/>
        <v>93.300000000000026</v>
      </c>
      <c r="G73" s="36">
        <f t="shared" si="8"/>
        <v>0.99999999999999989</v>
      </c>
      <c r="H73" s="22">
        <v>1.0003668628616513</v>
      </c>
      <c r="I73" s="22">
        <f t="shared" si="5"/>
        <v>93.265784247496825</v>
      </c>
      <c r="J73" s="22">
        <f t="shared" si="6"/>
        <v>92.457000000000008</v>
      </c>
      <c r="K73" s="22">
        <f t="shared" si="7"/>
        <v>92.490919039599703</v>
      </c>
    </row>
    <row r="74" spans="1:11" ht="15" x14ac:dyDescent="0.25">
      <c r="A74" s="18">
        <v>73</v>
      </c>
      <c r="C74" s="29" t="s">
        <v>266</v>
      </c>
      <c r="D74" s="20" t="s">
        <v>44</v>
      </c>
      <c r="E74" s="22">
        <v>93.300000000000011</v>
      </c>
      <c r="F74" s="22">
        <f t="shared" si="9"/>
        <v>93.300000000000026</v>
      </c>
      <c r="G74" s="22">
        <f t="shared" si="8"/>
        <v>0.99999999999999989</v>
      </c>
      <c r="H74" s="22">
        <v>1.0005155919751241</v>
      </c>
      <c r="I74" s="22">
        <f t="shared" si="5"/>
        <v>93.251920058353008</v>
      </c>
      <c r="J74" s="22">
        <f t="shared" si="6"/>
        <v>92.510999999999996</v>
      </c>
      <c r="K74" s="22">
        <f t="shared" si="7"/>
        <v>92.558697929210695</v>
      </c>
    </row>
    <row r="75" spans="1:11" ht="15" x14ac:dyDescent="0.25">
      <c r="A75" s="18">
        <v>74</v>
      </c>
      <c r="C75" s="29" t="s">
        <v>267</v>
      </c>
      <c r="D75" s="20" t="s">
        <v>45</v>
      </c>
      <c r="E75" s="22">
        <v>93.300000000000011</v>
      </c>
      <c r="F75" s="22">
        <f t="shared" si="9"/>
        <v>93.300000000000026</v>
      </c>
      <c r="G75" s="31">
        <f t="shared" si="8"/>
        <v>0.99999999999999989</v>
      </c>
      <c r="H75" s="22">
        <v>0.99936208709637864</v>
      </c>
      <c r="I75" s="22">
        <f t="shared" si="5"/>
        <v>93.359555264979889</v>
      </c>
      <c r="J75" s="22">
        <f t="shared" si="6"/>
        <v>92.564999999999998</v>
      </c>
      <c r="K75" s="22">
        <f t="shared" si="7"/>
        <v>92.505951592076286</v>
      </c>
    </row>
    <row r="76" spans="1:11" ht="15" x14ac:dyDescent="0.25">
      <c r="A76" s="18">
        <v>75</v>
      </c>
      <c r="C76" s="30" t="s">
        <v>268</v>
      </c>
      <c r="D76" s="20" t="s">
        <v>46</v>
      </c>
      <c r="E76" s="22">
        <v>93.300000000000011</v>
      </c>
      <c r="F76" s="22">
        <f t="shared" si="9"/>
        <v>93.300000000000026</v>
      </c>
      <c r="G76" s="33">
        <f t="shared" si="8"/>
        <v>0.99999999999999989</v>
      </c>
      <c r="H76" s="22">
        <v>0.99977378966438635</v>
      </c>
      <c r="I76" s="22">
        <f t="shared" si="5"/>
        <v>93.321110199658108</v>
      </c>
      <c r="J76" s="22">
        <f t="shared" si="6"/>
        <v>92.619</v>
      </c>
      <c r="K76" s="22">
        <f t="shared" si="7"/>
        <v>92.598048624925795</v>
      </c>
    </row>
    <row r="77" spans="1:11" ht="15" x14ac:dyDescent="0.25">
      <c r="A77" s="18">
        <v>76</v>
      </c>
      <c r="C77" s="29" t="s">
        <v>269</v>
      </c>
      <c r="D77" s="20" t="s">
        <v>47</v>
      </c>
      <c r="E77" s="22">
        <v>93.300000000000011</v>
      </c>
      <c r="F77" s="22">
        <f t="shared" si="9"/>
        <v>93.300000000000026</v>
      </c>
      <c r="G77" s="32">
        <f t="shared" si="8"/>
        <v>0.99999999999999989</v>
      </c>
      <c r="H77" s="22">
        <v>0.99995800834243143</v>
      </c>
      <c r="I77" s="22">
        <f t="shared" si="5"/>
        <v>93.3039179861739</v>
      </c>
      <c r="J77" s="22">
        <f t="shared" si="6"/>
        <v>92.673000000000002</v>
      </c>
      <c r="K77" s="22">
        <f t="shared" si="7"/>
        <v>92.669108507118153</v>
      </c>
    </row>
    <row r="78" spans="1:11" ht="15" x14ac:dyDescent="0.25">
      <c r="A78" s="18">
        <v>77</v>
      </c>
      <c r="C78" s="29" t="s">
        <v>270</v>
      </c>
      <c r="D78" s="20" t="s">
        <v>48</v>
      </c>
      <c r="E78" s="22">
        <v>93.300000000000011</v>
      </c>
      <c r="F78" s="22">
        <f t="shared" si="9"/>
        <v>93.300000000000026</v>
      </c>
      <c r="G78" s="34">
        <f t="shared" si="8"/>
        <v>0.99999999999999989</v>
      </c>
      <c r="H78" s="22">
        <v>0.99983493689449887</v>
      </c>
      <c r="I78" s="22">
        <f t="shared" si="5"/>
        <v>93.315402930198758</v>
      </c>
      <c r="J78" s="22">
        <f t="shared" si="6"/>
        <v>92.727000000000004</v>
      </c>
      <c r="K78" s="22">
        <f t="shared" si="7"/>
        <v>92.711694193416207</v>
      </c>
    </row>
    <row r="79" spans="1:11" ht="15" x14ac:dyDescent="0.25">
      <c r="A79" s="18">
        <v>78</v>
      </c>
      <c r="C79" s="30" t="s">
        <v>264</v>
      </c>
      <c r="D79" s="20" t="s">
        <v>49</v>
      </c>
      <c r="E79" s="22">
        <v>93.300000000000011</v>
      </c>
      <c r="F79" s="22">
        <f t="shared" si="9"/>
        <v>93.300000000000026</v>
      </c>
      <c r="G79" s="35">
        <f t="shared" si="8"/>
        <v>0.99999999999999989</v>
      </c>
      <c r="H79" s="22">
        <v>1.0001506879591522</v>
      </c>
      <c r="I79" s="22">
        <f t="shared" si="5"/>
        <v>93.285942931642055</v>
      </c>
      <c r="J79" s="22">
        <f t="shared" si="6"/>
        <v>92.781000000000006</v>
      </c>
      <c r="K79" s="22">
        <f t="shared" si="7"/>
        <v>92.79498097953811</v>
      </c>
    </row>
    <row r="80" spans="1:11" ht="15" x14ac:dyDescent="0.25">
      <c r="A80" s="18">
        <v>79</v>
      </c>
      <c r="C80" s="29" t="s">
        <v>265</v>
      </c>
      <c r="D80" s="20" t="s">
        <v>50</v>
      </c>
      <c r="E80" s="22">
        <v>93.300000000000011</v>
      </c>
      <c r="F80" s="22">
        <f t="shared" si="9"/>
        <v>93.300000000000026</v>
      </c>
      <c r="G80" s="36">
        <f t="shared" si="8"/>
        <v>0.99999999999999989</v>
      </c>
      <c r="H80" s="22">
        <v>1.0003668628616513</v>
      </c>
      <c r="I80" s="22">
        <f t="shared" si="5"/>
        <v>93.265784247496825</v>
      </c>
      <c r="J80" s="22">
        <f t="shared" si="6"/>
        <v>92.835000000000008</v>
      </c>
      <c r="K80" s="22">
        <f t="shared" si="7"/>
        <v>92.869057713761407</v>
      </c>
    </row>
    <row r="81" spans="1:11" ht="15" x14ac:dyDescent="0.25">
      <c r="A81" s="18">
        <v>80</v>
      </c>
      <c r="C81" s="29" t="s">
        <v>266</v>
      </c>
      <c r="D81" s="20" t="s">
        <v>51</v>
      </c>
      <c r="E81" s="22">
        <v>93.300000000000011</v>
      </c>
      <c r="F81" s="22">
        <f t="shared" si="9"/>
        <v>93.275714285714301</v>
      </c>
      <c r="G81" s="22">
        <f t="shared" si="8"/>
        <v>1.0002603648170554</v>
      </c>
      <c r="H81" s="22">
        <v>1.0005155919751241</v>
      </c>
      <c r="I81" s="22">
        <f t="shared" si="5"/>
        <v>93.251920058353008</v>
      </c>
      <c r="J81" s="22">
        <f t="shared" si="6"/>
        <v>92.88900000000001</v>
      </c>
      <c r="K81" s="22">
        <f t="shared" si="7"/>
        <v>92.936892822977313</v>
      </c>
    </row>
    <row r="82" spans="1:11" ht="15" x14ac:dyDescent="0.25">
      <c r="A82" s="18">
        <v>81</v>
      </c>
      <c r="C82" s="30" t="s">
        <v>267</v>
      </c>
      <c r="D82" s="20" t="s">
        <v>52</v>
      </c>
      <c r="E82" s="22">
        <v>93.300000000000011</v>
      </c>
      <c r="F82" s="22">
        <f t="shared" si="9"/>
        <v>93.222857142857166</v>
      </c>
      <c r="G82" s="31">
        <f t="shared" si="8"/>
        <v>1.0008275101140123</v>
      </c>
      <c r="H82" s="22">
        <v>0.99936208709637864</v>
      </c>
      <c r="I82" s="22">
        <f t="shared" si="5"/>
        <v>93.359555264979889</v>
      </c>
      <c r="J82" s="22">
        <f t="shared" si="6"/>
        <v>92.942999999999998</v>
      </c>
      <c r="K82" s="22">
        <f t="shared" si="7"/>
        <v>92.883710460998714</v>
      </c>
    </row>
    <row r="83" spans="1:11" ht="15" x14ac:dyDescent="0.25">
      <c r="A83" s="18">
        <v>82</v>
      </c>
      <c r="C83" s="29" t="s">
        <v>268</v>
      </c>
      <c r="D83" s="20" t="s">
        <v>53</v>
      </c>
      <c r="E83" s="22">
        <v>93.300000000000011</v>
      </c>
      <c r="F83" s="22">
        <f t="shared" si="9"/>
        <v>93.17</v>
      </c>
      <c r="G83" s="33">
        <f t="shared" si="8"/>
        <v>1.0013952989159602</v>
      </c>
      <c r="H83" s="22">
        <v>0.99977378966438635</v>
      </c>
      <c r="I83" s="22">
        <f t="shared" si="5"/>
        <v>93.321110199658108</v>
      </c>
      <c r="J83" s="22">
        <f t="shared" si="6"/>
        <v>92.997</v>
      </c>
      <c r="K83" s="22">
        <f t="shared" si="7"/>
        <v>92.975963117418942</v>
      </c>
    </row>
    <row r="84" spans="1:11" ht="15" x14ac:dyDescent="0.25">
      <c r="A84" s="18">
        <v>83</v>
      </c>
      <c r="C84" s="29" t="s">
        <v>269</v>
      </c>
      <c r="D84" s="20" t="s">
        <v>54</v>
      </c>
      <c r="E84" s="22">
        <v>93.13</v>
      </c>
      <c r="F84" s="22">
        <f t="shared" si="9"/>
        <v>93.117142857142881</v>
      </c>
      <c r="G84" s="32">
        <f t="shared" si="8"/>
        <v>1.000138074928661</v>
      </c>
      <c r="H84" s="22">
        <v>0.99995800834243143</v>
      </c>
      <c r="I84" s="22">
        <f t="shared" si="5"/>
        <v>93.133910847292313</v>
      </c>
      <c r="J84" s="22">
        <f t="shared" si="6"/>
        <v>93.051000000000002</v>
      </c>
      <c r="K84" s="22">
        <f t="shared" si="7"/>
        <v>93.047092634271593</v>
      </c>
    </row>
    <row r="85" spans="1:11" ht="15" x14ac:dyDescent="0.25">
      <c r="A85" s="18">
        <v>84</v>
      </c>
      <c r="C85" s="30" t="s">
        <v>270</v>
      </c>
      <c r="D85" s="20" t="s">
        <v>55</v>
      </c>
      <c r="E85" s="22">
        <v>92.93</v>
      </c>
      <c r="F85" s="22">
        <f t="shared" si="9"/>
        <v>93.064285714285717</v>
      </c>
      <c r="G85" s="34">
        <f t="shared" si="8"/>
        <v>0.99855706500882646</v>
      </c>
      <c r="H85" s="22">
        <v>0.99983493689449887</v>
      </c>
      <c r="I85" s="22">
        <f t="shared" si="5"/>
        <v>92.945341846767093</v>
      </c>
      <c r="J85" s="22">
        <f t="shared" si="6"/>
        <v>93.105000000000004</v>
      </c>
      <c r="K85" s="22">
        <f t="shared" si="7"/>
        <v>93.089631799562326</v>
      </c>
    </row>
    <row r="86" spans="1:11" ht="15" x14ac:dyDescent="0.25">
      <c r="A86" s="18">
        <v>85</v>
      </c>
      <c r="C86" s="29" t="s">
        <v>264</v>
      </c>
      <c r="D86" s="20" t="s">
        <v>56</v>
      </c>
      <c r="E86" s="22">
        <v>92.93</v>
      </c>
      <c r="F86" s="22">
        <f t="shared" si="9"/>
        <v>93.011428571428596</v>
      </c>
      <c r="G86" s="35">
        <f t="shared" si="8"/>
        <v>0.9991245315475823</v>
      </c>
      <c r="H86" s="22">
        <v>1.0001506879591522</v>
      </c>
      <c r="I86" s="22">
        <f t="shared" si="5"/>
        <v>92.915998677786661</v>
      </c>
      <c r="J86" s="22">
        <f t="shared" si="6"/>
        <v>93.159000000000006</v>
      </c>
      <c r="K86" s="22">
        <f t="shared" si="7"/>
        <v>93.173037939586663</v>
      </c>
    </row>
    <row r="87" spans="1:11" ht="15" x14ac:dyDescent="0.25">
      <c r="A87" s="18">
        <v>86</v>
      </c>
      <c r="C87" s="29" t="s">
        <v>265</v>
      </c>
      <c r="D87" s="20" t="s">
        <v>57</v>
      </c>
      <c r="E87" s="22">
        <v>92.93</v>
      </c>
      <c r="F87" s="22">
        <f t="shared" si="9"/>
        <v>92.928928571428557</v>
      </c>
      <c r="G87" s="36">
        <f t="shared" si="8"/>
        <v>1.000011529548311</v>
      </c>
      <c r="H87" s="22">
        <v>1.0003668628616513</v>
      </c>
      <c r="I87" s="22">
        <f t="shared" si="5"/>
        <v>92.895919936976199</v>
      </c>
      <c r="J87" s="22">
        <f t="shared" si="6"/>
        <v>93.213000000000008</v>
      </c>
      <c r="K87" s="22">
        <f t="shared" si="7"/>
        <v>93.247196387923111</v>
      </c>
    </row>
    <row r="88" spans="1:11" ht="15" x14ac:dyDescent="0.25">
      <c r="A88" s="18">
        <v>87</v>
      </c>
      <c r="C88" s="30" t="s">
        <v>266</v>
      </c>
      <c r="D88" s="20" t="s">
        <v>58</v>
      </c>
      <c r="E88" s="22">
        <v>92.93</v>
      </c>
      <c r="F88" s="22">
        <f t="shared" si="9"/>
        <v>92.870714285714286</v>
      </c>
      <c r="G88" s="22">
        <f t="shared" si="8"/>
        <v>1.0006383682384883</v>
      </c>
      <c r="H88" s="22">
        <v>1.0005155919751241</v>
      </c>
      <c r="I88" s="22">
        <f t="shared" si="5"/>
        <v>92.882110729075507</v>
      </c>
      <c r="J88" s="22">
        <f t="shared" si="6"/>
        <v>93.266999999999996</v>
      </c>
      <c r="K88" s="22">
        <f t="shared" si="7"/>
        <v>93.315087716743889</v>
      </c>
    </row>
    <row r="89" spans="1:11" ht="15" x14ac:dyDescent="0.25">
      <c r="A89" s="18">
        <v>88</v>
      </c>
      <c r="C89" s="29" t="s">
        <v>267</v>
      </c>
      <c r="D89" s="20" t="s">
        <v>59</v>
      </c>
      <c r="E89" s="22">
        <v>92.93</v>
      </c>
      <c r="F89" s="22">
        <f t="shared" si="9"/>
        <v>92.841071428571425</v>
      </c>
      <c r="G89" s="31">
        <f t="shared" si="8"/>
        <v>1.0009578580908236</v>
      </c>
      <c r="H89" s="22">
        <v>0.99936208709637864</v>
      </c>
      <c r="I89" s="22">
        <f t="shared" si="5"/>
        <v>92.989319086544285</v>
      </c>
      <c r="J89" s="22">
        <f t="shared" si="6"/>
        <v>93.320999999999998</v>
      </c>
      <c r="K89" s="22">
        <f t="shared" si="7"/>
        <v>93.261469329921155</v>
      </c>
    </row>
    <row r="90" spans="1:11" ht="15" x14ac:dyDescent="0.25">
      <c r="A90" s="18">
        <v>89</v>
      </c>
      <c r="C90" s="29" t="s">
        <v>268</v>
      </c>
      <c r="D90" s="20" t="s">
        <v>60</v>
      </c>
      <c r="E90" s="22">
        <v>92.722499999999997</v>
      </c>
      <c r="F90" s="22">
        <f t="shared" si="9"/>
        <v>92.811428571428564</v>
      </c>
      <c r="G90" s="33">
        <f t="shared" si="8"/>
        <v>0.99904183598079055</v>
      </c>
      <c r="H90" s="22">
        <v>0.99977378966438635</v>
      </c>
      <c r="I90" s="22">
        <f t="shared" si="5"/>
        <v>92.743479533631273</v>
      </c>
      <c r="J90" s="22">
        <f t="shared" si="6"/>
        <v>93.375</v>
      </c>
      <c r="K90" s="22">
        <f t="shared" si="7"/>
        <v>93.353877609912075</v>
      </c>
    </row>
    <row r="91" spans="1:11" ht="15" x14ac:dyDescent="0.25">
      <c r="A91" s="18">
        <v>90</v>
      </c>
      <c r="C91" s="30" t="s">
        <v>269</v>
      </c>
      <c r="D91" s="20" t="s">
        <v>61</v>
      </c>
      <c r="E91" s="22">
        <v>92.722499999999997</v>
      </c>
      <c r="F91" s="22">
        <f t="shared" si="9"/>
        <v>92.781785714285689</v>
      </c>
      <c r="G91" s="32">
        <f t="shared" si="8"/>
        <v>0.99936101990461512</v>
      </c>
      <c r="H91" s="22">
        <v>0.99995800834243143</v>
      </c>
      <c r="I91" s="22">
        <f t="shared" si="5"/>
        <v>92.726393734973286</v>
      </c>
      <c r="J91" s="22">
        <f t="shared" si="6"/>
        <v>93.429000000000002</v>
      </c>
      <c r="K91" s="22">
        <f t="shared" si="7"/>
        <v>93.425076761425032</v>
      </c>
    </row>
    <row r="92" spans="1:11" ht="15" x14ac:dyDescent="0.25">
      <c r="A92" s="18">
        <v>91</v>
      </c>
      <c r="B92" s="29" t="s">
        <v>277</v>
      </c>
      <c r="C92" s="29" t="s">
        <v>270</v>
      </c>
      <c r="D92" s="19">
        <v>44200</v>
      </c>
      <c r="E92" s="22">
        <v>92.722499999999997</v>
      </c>
      <c r="F92" s="22">
        <f t="shared" si="9"/>
        <v>92.752142857142843</v>
      </c>
      <c r="G92" s="34">
        <f t="shared" si="8"/>
        <v>0.99968040784579493</v>
      </c>
      <c r="H92" s="22">
        <v>0.99983493689449887</v>
      </c>
      <c r="I92" s="22">
        <f t="shared" si="5"/>
        <v>92.737807590518258</v>
      </c>
      <c r="J92" s="22">
        <f t="shared" si="6"/>
        <v>93.483000000000004</v>
      </c>
      <c r="K92" s="22">
        <f t="shared" si="7"/>
        <v>93.467569405708446</v>
      </c>
    </row>
    <row r="93" spans="1:11" ht="15" x14ac:dyDescent="0.25">
      <c r="A93" s="18">
        <v>92</v>
      </c>
      <c r="C93" s="29" t="s">
        <v>264</v>
      </c>
      <c r="D93" s="19">
        <v>44231</v>
      </c>
      <c r="E93" s="22">
        <v>92.722499999999997</v>
      </c>
      <c r="F93" s="22">
        <f t="shared" si="9"/>
        <v>92.722499999999982</v>
      </c>
      <c r="G93" s="35">
        <f t="shared" si="8"/>
        <v>1.0000000000000002</v>
      </c>
      <c r="H93" s="22">
        <v>1.0001506879591522</v>
      </c>
      <c r="I93" s="22">
        <f t="shared" si="5"/>
        <v>92.708529940827219</v>
      </c>
      <c r="J93" s="22">
        <f t="shared" si="6"/>
        <v>93.537000000000006</v>
      </c>
      <c r="K93" s="22">
        <f t="shared" si="7"/>
        <v>93.551094899635217</v>
      </c>
    </row>
    <row r="94" spans="1:11" ht="15" x14ac:dyDescent="0.25">
      <c r="A94" s="18">
        <v>93</v>
      </c>
      <c r="C94" s="30" t="s">
        <v>265</v>
      </c>
      <c r="D94" s="19">
        <v>44259</v>
      </c>
      <c r="E94" s="22">
        <v>92.722499999999997</v>
      </c>
      <c r="F94" s="22">
        <f t="shared" si="9"/>
        <v>92.722499999999982</v>
      </c>
      <c r="G94" s="36">
        <f t="shared" si="8"/>
        <v>1.0000000000000002</v>
      </c>
      <c r="H94" s="22">
        <v>1.0003668628616513</v>
      </c>
      <c r="I94" s="22">
        <f t="shared" si="5"/>
        <v>92.688496033103135</v>
      </c>
      <c r="J94" s="22">
        <f t="shared" si="6"/>
        <v>93.591000000000008</v>
      </c>
      <c r="K94" s="22">
        <f t="shared" si="7"/>
        <v>93.625335062084815</v>
      </c>
    </row>
    <row r="95" spans="1:11" ht="15" x14ac:dyDescent="0.25">
      <c r="A95" s="18">
        <v>94</v>
      </c>
      <c r="C95" s="29" t="s">
        <v>266</v>
      </c>
      <c r="D95" s="19">
        <v>44290</v>
      </c>
      <c r="E95" s="22">
        <v>92.722499999999997</v>
      </c>
      <c r="F95" s="22">
        <f t="shared" si="9"/>
        <v>92.722499999999982</v>
      </c>
      <c r="G95" s="22">
        <f t="shared" si="8"/>
        <v>1.0000000000000002</v>
      </c>
      <c r="H95" s="22">
        <v>1.0005155919751241</v>
      </c>
      <c r="I95" s="22">
        <f t="shared" si="5"/>
        <v>92.674717659277988</v>
      </c>
      <c r="J95" s="22">
        <f t="shared" si="6"/>
        <v>93.644999999999996</v>
      </c>
      <c r="K95" s="22">
        <f t="shared" si="7"/>
        <v>93.693282610510494</v>
      </c>
    </row>
    <row r="96" spans="1:11" ht="15" x14ac:dyDescent="0.25">
      <c r="A96" s="18">
        <v>95</v>
      </c>
      <c r="C96" s="29" t="s">
        <v>267</v>
      </c>
      <c r="D96" s="19">
        <v>44320</v>
      </c>
      <c r="E96" s="22">
        <v>92.722499999999997</v>
      </c>
      <c r="F96" s="22">
        <f t="shared" si="9"/>
        <v>92.722499999999982</v>
      </c>
      <c r="G96" s="31">
        <f t="shared" si="8"/>
        <v>1.0000000000000002</v>
      </c>
      <c r="H96" s="22">
        <v>0.99936208709637864</v>
      </c>
      <c r="I96" s="22">
        <f t="shared" si="5"/>
        <v>92.781686635124302</v>
      </c>
      <c r="J96" s="22">
        <f t="shared" si="6"/>
        <v>93.698999999999998</v>
      </c>
      <c r="K96" s="22">
        <f t="shared" si="7"/>
        <v>93.639228198843583</v>
      </c>
    </row>
    <row r="97" spans="1:11" ht="15" x14ac:dyDescent="0.25">
      <c r="A97" s="18">
        <v>96</v>
      </c>
      <c r="C97" s="30" t="s">
        <v>268</v>
      </c>
      <c r="D97" s="19">
        <v>44351</v>
      </c>
      <c r="E97" s="22">
        <v>92.722499999999997</v>
      </c>
      <c r="F97" s="22">
        <f t="shared" si="9"/>
        <v>92.722499999999982</v>
      </c>
      <c r="G97" s="33">
        <f t="shared" si="8"/>
        <v>1.0000000000000002</v>
      </c>
      <c r="H97" s="22">
        <v>0.99977378966438635</v>
      </c>
      <c r="I97" s="22">
        <f t="shared" si="5"/>
        <v>92.743479533631273</v>
      </c>
      <c r="J97" s="22">
        <f t="shared" si="6"/>
        <v>93.753</v>
      </c>
      <c r="K97" s="22">
        <f t="shared" si="7"/>
        <v>93.731792102405208</v>
      </c>
    </row>
    <row r="98" spans="1:11" ht="15" x14ac:dyDescent="0.25">
      <c r="A98" s="18">
        <v>97</v>
      </c>
      <c r="C98" s="29" t="s">
        <v>269</v>
      </c>
      <c r="D98" s="19">
        <v>44381</v>
      </c>
      <c r="E98" s="22">
        <v>92.722499999999997</v>
      </c>
      <c r="F98" s="22">
        <f t="shared" si="9"/>
        <v>92.722499999999982</v>
      </c>
      <c r="G98" s="32">
        <f t="shared" si="8"/>
        <v>1.0000000000000002</v>
      </c>
      <c r="H98" s="22">
        <v>0.99995800834243143</v>
      </c>
      <c r="I98" s="22">
        <f t="shared" si="5"/>
        <v>92.726393734973286</v>
      </c>
      <c r="J98" s="22">
        <f t="shared" si="6"/>
        <v>93.807000000000002</v>
      </c>
      <c r="K98" s="22">
        <f t="shared" si="7"/>
        <v>93.803060888578472</v>
      </c>
    </row>
    <row r="99" spans="1:11" ht="15" x14ac:dyDescent="0.25">
      <c r="A99" s="18">
        <v>98</v>
      </c>
      <c r="C99" s="29" t="s">
        <v>270</v>
      </c>
      <c r="D99" s="19">
        <v>44412</v>
      </c>
      <c r="E99" s="22">
        <v>92.722499999999997</v>
      </c>
      <c r="F99" s="22">
        <f t="shared" si="9"/>
        <v>92.722499999999982</v>
      </c>
      <c r="G99" s="34">
        <f t="shared" si="8"/>
        <v>1.0000000000000002</v>
      </c>
      <c r="H99" s="22">
        <v>0.99983493689449887</v>
      </c>
      <c r="I99" s="22">
        <f t="shared" si="5"/>
        <v>92.737807590518258</v>
      </c>
      <c r="J99" s="22">
        <f t="shared" si="6"/>
        <v>93.861000000000004</v>
      </c>
      <c r="K99" s="22">
        <f t="shared" si="7"/>
        <v>93.845507011854565</v>
      </c>
    </row>
    <row r="100" spans="1:11" ht="15" x14ac:dyDescent="0.25">
      <c r="A100" s="18">
        <v>99</v>
      </c>
      <c r="C100" s="30" t="s">
        <v>264</v>
      </c>
      <c r="D100" s="19">
        <v>44443</v>
      </c>
      <c r="E100" s="22">
        <v>92.722499999999997</v>
      </c>
      <c r="F100" s="22">
        <f t="shared" si="9"/>
        <v>92.722499999999982</v>
      </c>
      <c r="G100" s="35">
        <f t="shared" si="8"/>
        <v>1.0000000000000002</v>
      </c>
      <c r="H100" s="22">
        <v>1.0001506879591522</v>
      </c>
      <c r="I100" s="22">
        <f t="shared" si="5"/>
        <v>92.708529940827219</v>
      </c>
      <c r="J100" s="22">
        <f t="shared" si="6"/>
        <v>93.915000000000006</v>
      </c>
      <c r="K100" s="22">
        <f t="shared" si="7"/>
        <v>93.929151859683785</v>
      </c>
    </row>
    <row r="101" spans="1:11" ht="15" x14ac:dyDescent="0.25">
      <c r="A101" s="18">
        <v>100</v>
      </c>
      <c r="C101" s="29" t="s">
        <v>265</v>
      </c>
      <c r="D101" s="19">
        <v>44473</v>
      </c>
      <c r="E101" s="22">
        <v>92.722499999999997</v>
      </c>
      <c r="F101" s="22">
        <f t="shared" si="9"/>
        <v>92.722499999999982</v>
      </c>
      <c r="G101" s="36">
        <f t="shared" si="8"/>
        <v>1.0000000000000002</v>
      </c>
      <c r="H101" s="22">
        <v>1.0003668628616513</v>
      </c>
      <c r="I101" s="22">
        <f t="shared" si="5"/>
        <v>92.688496033103135</v>
      </c>
      <c r="J101" s="22">
        <f t="shared" si="6"/>
        <v>93.969000000000008</v>
      </c>
      <c r="K101" s="22">
        <f t="shared" si="7"/>
        <v>94.003473736246519</v>
      </c>
    </row>
    <row r="102" spans="1:11" ht="15" x14ac:dyDescent="0.25">
      <c r="A102" s="18">
        <v>101</v>
      </c>
      <c r="C102" s="29" t="s">
        <v>266</v>
      </c>
      <c r="D102" s="19">
        <v>44504</v>
      </c>
      <c r="E102" s="22">
        <v>92.722499999999997</v>
      </c>
      <c r="F102" s="22">
        <f t="shared" si="9"/>
        <v>92.722499999999982</v>
      </c>
      <c r="G102" s="22">
        <f t="shared" si="8"/>
        <v>1.0000000000000002</v>
      </c>
      <c r="H102" s="22">
        <v>1.0005155919751241</v>
      </c>
      <c r="I102" s="22">
        <f t="shared" si="5"/>
        <v>92.674717659277988</v>
      </c>
      <c r="J102" s="22">
        <f t="shared" si="6"/>
        <v>94.022999999999996</v>
      </c>
      <c r="K102" s="22">
        <f t="shared" si="7"/>
        <v>94.071477504277084</v>
      </c>
    </row>
    <row r="103" spans="1:11" ht="15" x14ac:dyDescent="0.25">
      <c r="A103" s="18">
        <v>102</v>
      </c>
      <c r="C103" s="30" t="s">
        <v>267</v>
      </c>
      <c r="D103" s="19">
        <v>44534</v>
      </c>
      <c r="E103" s="22">
        <v>92.722499999999997</v>
      </c>
      <c r="F103" s="22">
        <f t="shared" si="9"/>
        <v>92.700714285714284</v>
      </c>
      <c r="G103" s="31">
        <f t="shared" si="8"/>
        <v>1.0002350112882472</v>
      </c>
      <c r="H103" s="22">
        <v>0.99936208709637864</v>
      </c>
      <c r="I103" s="22">
        <f t="shared" si="5"/>
        <v>92.781686635124302</v>
      </c>
      <c r="J103" s="22">
        <f t="shared" si="6"/>
        <v>94.076999999999998</v>
      </c>
      <c r="K103" s="22">
        <f t="shared" si="7"/>
        <v>94.01698706776601</v>
      </c>
    </row>
    <row r="104" spans="1:11" ht="15" x14ac:dyDescent="0.25">
      <c r="A104" s="18">
        <v>103</v>
      </c>
      <c r="C104" s="29" t="s">
        <v>268</v>
      </c>
      <c r="D104" s="20" t="s">
        <v>62</v>
      </c>
      <c r="E104" s="22">
        <v>92.722499999999997</v>
      </c>
      <c r="F104" s="22">
        <f t="shared" si="9"/>
        <v>92.678928571428585</v>
      </c>
      <c r="G104" s="33">
        <f t="shared" si="8"/>
        <v>1.0004701330630708</v>
      </c>
      <c r="H104" s="22">
        <v>0.99977378966438635</v>
      </c>
      <c r="I104" s="22">
        <f t="shared" si="5"/>
        <v>92.743479533631273</v>
      </c>
      <c r="J104" s="22">
        <f t="shared" si="6"/>
        <v>94.131</v>
      </c>
      <c r="K104" s="22">
        <f t="shared" si="7"/>
        <v>94.109706594898356</v>
      </c>
    </row>
    <row r="105" spans="1:11" ht="15" x14ac:dyDescent="0.25">
      <c r="A105" s="18">
        <v>104</v>
      </c>
      <c r="C105" s="29" t="s">
        <v>269</v>
      </c>
      <c r="D105" s="20" t="s">
        <v>63</v>
      </c>
      <c r="E105" s="22">
        <v>92.722499999999997</v>
      </c>
      <c r="F105" s="22">
        <f t="shared" si="9"/>
        <v>92.657142857142858</v>
      </c>
      <c r="G105" s="32">
        <f t="shared" si="8"/>
        <v>1.0007053654024052</v>
      </c>
      <c r="H105" s="22">
        <v>0.99995800834243143</v>
      </c>
      <c r="I105" s="22">
        <f t="shared" si="5"/>
        <v>92.726393734973286</v>
      </c>
      <c r="J105" s="22">
        <f t="shared" si="6"/>
        <v>94.185000000000002</v>
      </c>
      <c r="K105" s="22">
        <f t="shared" si="7"/>
        <v>94.181045015731911</v>
      </c>
    </row>
    <row r="106" spans="1:11" ht="15" x14ac:dyDescent="0.25">
      <c r="A106" s="18">
        <v>105</v>
      </c>
      <c r="C106" s="30" t="s">
        <v>270</v>
      </c>
      <c r="D106" s="20" t="s">
        <v>64</v>
      </c>
      <c r="E106" s="22">
        <v>92.570000000000007</v>
      </c>
      <c r="F106" s="22">
        <f t="shared" si="9"/>
        <v>92.63535714285716</v>
      </c>
      <c r="G106" s="34">
        <f t="shared" si="8"/>
        <v>0.99929446871180772</v>
      </c>
      <c r="H106" s="22">
        <v>0.99983493689449887</v>
      </c>
      <c r="I106" s="22">
        <f t="shared" si="5"/>
        <v>92.585282414239003</v>
      </c>
      <c r="J106" s="22">
        <f t="shared" si="6"/>
        <v>94.239000000000004</v>
      </c>
      <c r="K106" s="22">
        <f t="shared" si="7"/>
        <v>94.223444618000684</v>
      </c>
    </row>
    <row r="107" spans="1:11" ht="15" x14ac:dyDescent="0.25">
      <c r="A107" s="18">
        <v>106</v>
      </c>
      <c r="C107" s="29" t="s">
        <v>264</v>
      </c>
      <c r="D107" s="20" t="s">
        <v>65</v>
      </c>
      <c r="E107" s="22">
        <v>92.570000000000007</v>
      </c>
      <c r="F107" s="22">
        <f t="shared" si="9"/>
        <v>92.613571428571433</v>
      </c>
      <c r="G107" s="35">
        <f t="shared" si="8"/>
        <v>0.99952953516531828</v>
      </c>
      <c r="H107" s="22">
        <v>1.0001506879591522</v>
      </c>
      <c r="I107" s="22">
        <f t="shared" si="5"/>
        <v>92.55605291727872</v>
      </c>
      <c r="J107" s="22">
        <f t="shared" si="6"/>
        <v>94.293000000000006</v>
      </c>
      <c r="K107" s="22">
        <f t="shared" si="7"/>
        <v>94.307208819732338</v>
      </c>
    </row>
    <row r="108" spans="1:11" ht="15" x14ac:dyDescent="0.25">
      <c r="A108" s="18">
        <v>107</v>
      </c>
      <c r="C108" s="29" t="s">
        <v>265</v>
      </c>
      <c r="D108" s="20" t="s">
        <v>66</v>
      </c>
      <c r="E108" s="22">
        <v>92.570000000000007</v>
      </c>
      <c r="F108" s="22">
        <f t="shared" si="9"/>
        <v>92.59178571428572</v>
      </c>
      <c r="G108" s="36">
        <f t="shared" si="8"/>
        <v>0.99976471223534946</v>
      </c>
      <c r="H108" s="22">
        <v>1.0003668628616513</v>
      </c>
      <c r="I108" s="22">
        <f t="shared" si="5"/>
        <v>92.536051959172354</v>
      </c>
      <c r="J108" s="22">
        <f t="shared" si="6"/>
        <v>94.347000000000008</v>
      </c>
      <c r="K108" s="22">
        <f t="shared" si="7"/>
        <v>94.381612410408223</v>
      </c>
    </row>
    <row r="109" spans="1:11" ht="15" x14ac:dyDescent="0.25">
      <c r="A109" s="18">
        <v>108</v>
      </c>
      <c r="C109" s="30" t="s">
        <v>266</v>
      </c>
      <c r="D109" s="20" t="s">
        <v>67</v>
      </c>
      <c r="E109" s="22">
        <v>92.570000000000007</v>
      </c>
      <c r="F109" s="22">
        <f t="shared" si="9"/>
        <v>92.570000000000022</v>
      </c>
      <c r="G109" s="22">
        <f t="shared" si="8"/>
        <v>0.99999999999999989</v>
      </c>
      <c r="H109" s="22">
        <v>1.0005155919751241</v>
      </c>
      <c r="I109" s="22">
        <f t="shared" si="5"/>
        <v>92.522296246535248</v>
      </c>
      <c r="J109" s="22">
        <f t="shared" si="6"/>
        <v>94.400999999999996</v>
      </c>
      <c r="K109" s="22">
        <f t="shared" si="7"/>
        <v>94.449672398043688</v>
      </c>
    </row>
    <row r="110" spans="1:11" ht="15" x14ac:dyDescent="0.25">
      <c r="A110" s="18">
        <v>109</v>
      </c>
      <c r="C110" s="29" t="s">
        <v>267</v>
      </c>
      <c r="D110" s="20" t="s">
        <v>68</v>
      </c>
      <c r="E110" s="22">
        <v>92.570000000000007</v>
      </c>
      <c r="F110" s="22">
        <f t="shared" si="9"/>
        <v>92.570000000000022</v>
      </c>
      <c r="G110" s="31">
        <f t="shared" si="8"/>
        <v>0.99999999999999989</v>
      </c>
      <c r="H110" s="22">
        <v>0.99936208709637864</v>
      </c>
      <c r="I110" s="22">
        <f t="shared" si="5"/>
        <v>92.629089291309626</v>
      </c>
      <c r="J110" s="22">
        <f t="shared" si="6"/>
        <v>94.454999999999998</v>
      </c>
      <c r="K110" s="22">
        <f t="shared" si="7"/>
        <v>94.394745936688437</v>
      </c>
    </row>
    <row r="111" spans="1:11" ht="15" x14ac:dyDescent="0.25">
      <c r="A111" s="18">
        <v>110</v>
      </c>
      <c r="C111" s="29" t="s">
        <v>268</v>
      </c>
      <c r="D111" s="20" t="s">
        <v>69</v>
      </c>
      <c r="E111" s="22">
        <v>92.570000000000007</v>
      </c>
      <c r="F111" s="22">
        <f t="shared" si="9"/>
        <v>92.570000000000022</v>
      </c>
      <c r="G111" s="33">
        <f t="shared" si="8"/>
        <v>0.99999999999999989</v>
      </c>
      <c r="H111" s="22">
        <v>0.99977378966438635</v>
      </c>
      <c r="I111" s="22">
        <f t="shared" si="5"/>
        <v>92.590945028749744</v>
      </c>
      <c r="J111" s="22">
        <f t="shared" si="6"/>
        <v>94.509</v>
      </c>
      <c r="K111" s="22">
        <f t="shared" si="7"/>
        <v>94.487621087391489</v>
      </c>
    </row>
    <row r="112" spans="1:11" ht="15" x14ac:dyDescent="0.25">
      <c r="A112" s="18">
        <v>111</v>
      </c>
      <c r="C112" s="30" t="s">
        <v>269</v>
      </c>
      <c r="D112" s="20" t="s">
        <v>70</v>
      </c>
      <c r="E112" s="22">
        <v>92.570000000000007</v>
      </c>
      <c r="F112" s="22">
        <f t="shared" si="9"/>
        <v>92.570000000000022</v>
      </c>
      <c r="G112" s="32">
        <f t="shared" si="8"/>
        <v>0.99999999999999989</v>
      </c>
      <c r="H112" s="22">
        <v>0.99995800834243143</v>
      </c>
      <c r="I112" s="22">
        <f t="shared" si="5"/>
        <v>92.573887330976603</v>
      </c>
      <c r="J112" s="22">
        <f t="shared" si="6"/>
        <v>94.563000000000002</v>
      </c>
      <c r="K112" s="22">
        <f t="shared" si="7"/>
        <v>94.55902914288535</v>
      </c>
    </row>
    <row r="113" spans="1:11" ht="15" x14ac:dyDescent="0.25">
      <c r="A113" s="18">
        <v>112</v>
      </c>
      <c r="C113" s="29" t="s">
        <v>270</v>
      </c>
      <c r="D113" s="20" t="s">
        <v>71</v>
      </c>
      <c r="E113" s="22">
        <v>92.570000000000007</v>
      </c>
      <c r="F113" s="22">
        <f t="shared" si="9"/>
        <v>92.570000000000022</v>
      </c>
      <c r="G113" s="34">
        <f t="shared" si="8"/>
        <v>0.99999999999999989</v>
      </c>
      <c r="H113" s="22">
        <v>0.99983493689449887</v>
      </c>
      <c r="I113" s="22">
        <f t="shared" si="5"/>
        <v>92.585282414239003</v>
      </c>
      <c r="J113" s="22">
        <f t="shared" si="6"/>
        <v>94.617000000000004</v>
      </c>
      <c r="K113" s="22">
        <f t="shared" si="7"/>
        <v>94.601382224146803</v>
      </c>
    </row>
    <row r="114" spans="1:11" ht="15" x14ac:dyDescent="0.25">
      <c r="A114" s="18">
        <v>113</v>
      </c>
      <c r="C114" s="29" t="s">
        <v>264</v>
      </c>
      <c r="D114" s="20" t="s">
        <v>72</v>
      </c>
      <c r="E114" s="22">
        <v>92.570000000000007</v>
      </c>
      <c r="F114" s="22">
        <f t="shared" si="9"/>
        <v>92.570000000000022</v>
      </c>
      <c r="G114" s="35">
        <f t="shared" si="8"/>
        <v>0.99999999999999989</v>
      </c>
      <c r="H114" s="22">
        <v>1.0001506879591522</v>
      </c>
      <c r="I114" s="22">
        <f t="shared" si="5"/>
        <v>92.55605291727872</v>
      </c>
      <c r="J114" s="22">
        <f t="shared" si="6"/>
        <v>94.671000000000006</v>
      </c>
      <c r="K114" s="22">
        <f t="shared" si="7"/>
        <v>94.685265779780906</v>
      </c>
    </row>
    <row r="115" spans="1:11" ht="15" x14ac:dyDescent="0.25">
      <c r="A115" s="18">
        <v>114</v>
      </c>
      <c r="C115" s="30" t="s">
        <v>265</v>
      </c>
      <c r="D115" s="20" t="s">
        <v>73</v>
      </c>
      <c r="E115" s="22">
        <v>92.570000000000007</v>
      </c>
      <c r="F115" s="22">
        <f t="shared" si="9"/>
        <v>92.570000000000022</v>
      </c>
      <c r="G115" s="36">
        <f t="shared" si="8"/>
        <v>0.99999999999999989</v>
      </c>
      <c r="H115" s="22">
        <v>1.0003668628616513</v>
      </c>
      <c r="I115" s="22">
        <f t="shared" si="5"/>
        <v>92.536051959172354</v>
      </c>
      <c r="J115" s="22">
        <f t="shared" si="6"/>
        <v>94.725000000000009</v>
      </c>
      <c r="K115" s="22">
        <f t="shared" si="7"/>
        <v>94.759751084569928</v>
      </c>
    </row>
    <row r="116" spans="1:11" ht="15" x14ac:dyDescent="0.25">
      <c r="A116" s="18">
        <v>115</v>
      </c>
      <c r="C116" s="29" t="s">
        <v>266</v>
      </c>
      <c r="D116" s="20" t="s">
        <v>74</v>
      </c>
      <c r="E116" s="22">
        <v>92.570000000000007</v>
      </c>
      <c r="F116" s="22">
        <f t="shared" si="9"/>
        <v>92.570000000000022</v>
      </c>
      <c r="G116" s="22">
        <f t="shared" si="8"/>
        <v>0.99999999999999989</v>
      </c>
      <c r="H116" s="22">
        <v>1.0005155919751241</v>
      </c>
      <c r="I116" s="22">
        <f t="shared" si="5"/>
        <v>92.522296246535248</v>
      </c>
      <c r="J116" s="22">
        <f t="shared" si="6"/>
        <v>94.778999999999996</v>
      </c>
      <c r="K116" s="22">
        <f t="shared" si="7"/>
        <v>94.827867291810279</v>
      </c>
    </row>
    <row r="117" spans="1:11" ht="15" x14ac:dyDescent="0.25">
      <c r="A117" s="18">
        <v>116</v>
      </c>
      <c r="C117" s="29" t="s">
        <v>267</v>
      </c>
      <c r="D117" s="20" t="s">
        <v>75</v>
      </c>
      <c r="E117" s="22">
        <v>92.570000000000007</v>
      </c>
      <c r="F117" s="22">
        <f t="shared" si="9"/>
        <v>92.570000000000022</v>
      </c>
      <c r="G117" s="31">
        <f t="shared" si="8"/>
        <v>0.99999999999999989</v>
      </c>
      <c r="H117" s="22">
        <v>0.99936208709637864</v>
      </c>
      <c r="I117" s="22">
        <f t="shared" si="5"/>
        <v>92.629089291309626</v>
      </c>
      <c r="J117" s="22">
        <f t="shared" si="6"/>
        <v>94.832999999999998</v>
      </c>
      <c r="K117" s="22">
        <f t="shared" si="7"/>
        <v>94.772504805610879</v>
      </c>
    </row>
    <row r="118" spans="1:11" ht="15" x14ac:dyDescent="0.25">
      <c r="A118" s="18">
        <v>117</v>
      </c>
      <c r="C118" s="30" t="s">
        <v>268</v>
      </c>
      <c r="D118" s="20" t="s">
        <v>76</v>
      </c>
      <c r="E118" s="22">
        <v>92.570000000000007</v>
      </c>
      <c r="F118" s="22">
        <f t="shared" si="9"/>
        <v>92.570000000000022</v>
      </c>
      <c r="G118" s="33">
        <f t="shared" si="8"/>
        <v>0.99999999999999989</v>
      </c>
      <c r="H118" s="22">
        <v>0.99977378966438635</v>
      </c>
      <c r="I118" s="22">
        <f t="shared" si="5"/>
        <v>92.590945028749744</v>
      </c>
      <c r="J118" s="22">
        <f t="shared" si="6"/>
        <v>94.887</v>
      </c>
      <c r="K118" s="22">
        <f t="shared" si="7"/>
        <v>94.865535579884622</v>
      </c>
    </row>
    <row r="119" spans="1:11" ht="15" x14ac:dyDescent="0.25">
      <c r="A119" s="18">
        <v>118</v>
      </c>
      <c r="C119" s="29" t="s">
        <v>269</v>
      </c>
      <c r="D119" s="20" t="s">
        <v>77</v>
      </c>
      <c r="E119" s="22">
        <v>92.570000000000007</v>
      </c>
      <c r="F119" s="22">
        <f t="shared" si="9"/>
        <v>92.570000000000022</v>
      </c>
      <c r="G119" s="32">
        <f t="shared" si="8"/>
        <v>0.99999999999999989</v>
      </c>
      <c r="H119" s="22">
        <v>0.99995800834243143</v>
      </c>
      <c r="I119" s="22">
        <f t="shared" si="5"/>
        <v>92.573887330976603</v>
      </c>
      <c r="J119" s="22">
        <f t="shared" si="6"/>
        <v>94.941000000000003</v>
      </c>
      <c r="K119" s="22">
        <f t="shared" si="7"/>
        <v>94.93701327003879</v>
      </c>
    </row>
    <row r="120" spans="1:11" ht="15" x14ac:dyDescent="0.25">
      <c r="A120" s="18">
        <v>119</v>
      </c>
      <c r="C120" s="29" t="s">
        <v>270</v>
      </c>
      <c r="D120" s="20" t="s">
        <v>78</v>
      </c>
      <c r="E120" s="22">
        <v>92.570000000000007</v>
      </c>
      <c r="F120" s="22">
        <f t="shared" si="9"/>
        <v>92.570000000000022</v>
      </c>
      <c r="G120" s="34">
        <f t="shared" si="8"/>
        <v>0.99999999999999989</v>
      </c>
      <c r="H120" s="22">
        <v>0.99983493689449887</v>
      </c>
      <c r="I120" s="22">
        <f t="shared" si="5"/>
        <v>92.585282414239003</v>
      </c>
      <c r="J120" s="22">
        <f t="shared" si="6"/>
        <v>94.995000000000005</v>
      </c>
      <c r="K120" s="22">
        <f t="shared" si="7"/>
        <v>94.979319830292923</v>
      </c>
    </row>
    <row r="121" spans="1:11" ht="15" x14ac:dyDescent="0.25">
      <c r="A121" s="18">
        <v>120</v>
      </c>
      <c r="C121" s="30" t="s">
        <v>264</v>
      </c>
      <c r="D121" s="20" t="s">
        <v>79</v>
      </c>
      <c r="E121" s="22">
        <v>92.570000000000007</v>
      </c>
      <c r="F121" s="22">
        <f t="shared" si="9"/>
        <v>92.570000000000022</v>
      </c>
      <c r="G121" s="35">
        <f t="shared" si="8"/>
        <v>0.99999999999999989</v>
      </c>
      <c r="H121" s="22">
        <v>1.0001506879591522</v>
      </c>
      <c r="I121" s="22">
        <f t="shared" si="5"/>
        <v>92.55605291727872</v>
      </c>
      <c r="J121" s="22">
        <f t="shared" si="6"/>
        <v>95.049000000000007</v>
      </c>
      <c r="K121" s="22">
        <f t="shared" si="7"/>
        <v>95.063322739829459</v>
      </c>
    </row>
    <row r="122" spans="1:11" ht="15" x14ac:dyDescent="0.25">
      <c r="A122" s="18">
        <v>121</v>
      </c>
      <c r="B122" s="29" t="s">
        <v>278</v>
      </c>
      <c r="C122" s="29" t="s">
        <v>265</v>
      </c>
      <c r="D122" s="19">
        <v>44201</v>
      </c>
      <c r="E122" s="22">
        <v>92.570000000000007</v>
      </c>
      <c r="F122" s="22">
        <f t="shared" si="9"/>
        <v>92.588928571428582</v>
      </c>
      <c r="G122" s="36">
        <f t="shared" si="8"/>
        <v>0.99979556333872066</v>
      </c>
      <c r="H122" s="22">
        <v>1.0003668628616513</v>
      </c>
      <c r="I122" s="22">
        <f t="shared" si="5"/>
        <v>92.536051959172354</v>
      </c>
      <c r="J122" s="22">
        <f t="shared" si="6"/>
        <v>95.103000000000009</v>
      </c>
      <c r="K122" s="22">
        <f t="shared" si="7"/>
        <v>95.137889758731632</v>
      </c>
    </row>
    <row r="123" spans="1:11" ht="15" x14ac:dyDescent="0.25">
      <c r="A123" s="18">
        <v>122</v>
      </c>
      <c r="C123" s="29" t="s">
        <v>266</v>
      </c>
      <c r="D123" s="19">
        <v>44232</v>
      </c>
      <c r="E123" s="22">
        <v>92.570000000000007</v>
      </c>
      <c r="F123" s="22">
        <f t="shared" si="9"/>
        <v>92.631785714285712</v>
      </c>
      <c r="G123" s="22">
        <f t="shared" si="8"/>
        <v>0.99933299661871711</v>
      </c>
      <c r="H123" s="22">
        <v>1.0005155919751241</v>
      </c>
      <c r="I123" s="22">
        <f t="shared" si="5"/>
        <v>92.522296246535248</v>
      </c>
      <c r="J123" s="22">
        <f t="shared" si="6"/>
        <v>95.156999999999996</v>
      </c>
      <c r="K123" s="22">
        <f t="shared" si="7"/>
        <v>95.206062185576883</v>
      </c>
    </row>
    <row r="124" spans="1:11" ht="15" x14ac:dyDescent="0.25">
      <c r="A124" s="18">
        <v>123</v>
      </c>
      <c r="C124" s="30" t="s">
        <v>267</v>
      </c>
      <c r="D124" s="19">
        <v>44260</v>
      </c>
      <c r="E124" s="22">
        <v>92.570000000000007</v>
      </c>
      <c r="F124" s="22">
        <f t="shared" si="9"/>
        <v>92.716071428571425</v>
      </c>
      <c r="G124" s="31">
        <f t="shared" si="8"/>
        <v>0.9984245295737757</v>
      </c>
      <c r="H124" s="22">
        <v>0.99936208709637864</v>
      </c>
      <c r="I124" s="22">
        <f t="shared" si="5"/>
        <v>92.629089291309626</v>
      </c>
      <c r="J124" s="22">
        <f t="shared" si="6"/>
        <v>95.210999999999999</v>
      </c>
      <c r="K124" s="22">
        <f t="shared" si="7"/>
        <v>95.150263674533306</v>
      </c>
    </row>
    <row r="125" spans="1:11" ht="15" x14ac:dyDescent="0.25">
      <c r="A125" s="18">
        <v>124</v>
      </c>
      <c r="C125" s="29" t="s">
        <v>268</v>
      </c>
      <c r="D125" s="19">
        <v>44291</v>
      </c>
      <c r="E125" s="22">
        <v>92.702500000000001</v>
      </c>
      <c r="F125" s="22">
        <f t="shared" si="9"/>
        <v>92.828928571428577</v>
      </c>
      <c r="G125" s="33">
        <f t="shared" si="8"/>
        <v>0.99863804771449782</v>
      </c>
      <c r="H125" s="22">
        <v>0.99977378966438635</v>
      </c>
      <c r="I125" s="22">
        <f t="shared" si="5"/>
        <v>92.723475008400911</v>
      </c>
      <c r="J125" s="22">
        <f t="shared" si="6"/>
        <v>95.265000000000001</v>
      </c>
      <c r="K125" s="22">
        <f t="shared" si="7"/>
        <v>95.243450072377769</v>
      </c>
    </row>
    <row r="126" spans="1:11" ht="15" x14ac:dyDescent="0.25">
      <c r="A126" s="18">
        <v>125</v>
      </c>
      <c r="C126" s="29" t="s">
        <v>269</v>
      </c>
      <c r="D126" s="19">
        <v>44321</v>
      </c>
      <c r="E126" s="22">
        <v>92.87</v>
      </c>
      <c r="F126" s="22">
        <f t="shared" si="9"/>
        <v>92.941785714285729</v>
      </c>
      <c r="G126" s="32">
        <f t="shared" si="8"/>
        <v>0.99922762712450564</v>
      </c>
      <c r="H126" s="22">
        <v>0.99995800834243143</v>
      </c>
      <c r="I126" s="22">
        <f t="shared" si="5"/>
        <v>92.873899929002874</v>
      </c>
      <c r="J126" s="22">
        <f t="shared" si="6"/>
        <v>95.319000000000003</v>
      </c>
      <c r="K126" s="22">
        <f t="shared" si="7"/>
        <v>95.314997397192229</v>
      </c>
    </row>
    <row r="127" spans="1:11" ht="15" x14ac:dyDescent="0.25">
      <c r="A127" s="18">
        <v>126</v>
      </c>
      <c r="C127" s="30" t="s">
        <v>270</v>
      </c>
      <c r="D127" s="19">
        <v>44352</v>
      </c>
      <c r="E127" s="22">
        <v>93.16</v>
      </c>
      <c r="F127" s="22">
        <f t="shared" si="9"/>
        <v>93.054642857142866</v>
      </c>
      <c r="G127" s="34">
        <f t="shared" si="8"/>
        <v>1.0011322072668516</v>
      </c>
      <c r="H127" s="22">
        <v>0.99983493689449887</v>
      </c>
      <c r="I127" s="22">
        <f t="shared" si="5"/>
        <v>93.175379817548929</v>
      </c>
      <c r="J127" s="22">
        <f t="shared" si="6"/>
        <v>95.373000000000005</v>
      </c>
      <c r="K127" s="22">
        <f t="shared" si="7"/>
        <v>95.357257436439042</v>
      </c>
    </row>
    <row r="128" spans="1:11" ht="15" x14ac:dyDescent="0.25">
      <c r="A128" s="18">
        <v>127</v>
      </c>
      <c r="C128" s="29" t="s">
        <v>264</v>
      </c>
      <c r="D128" s="19">
        <v>44382</v>
      </c>
      <c r="E128" s="22">
        <v>93.359999999999985</v>
      </c>
      <c r="F128" s="22">
        <f t="shared" si="9"/>
        <v>93.202857142857141</v>
      </c>
      <c r="G128" s="35">
        <f t="shared" si="8"/>
        <v>1.0016860304711688</v>
      </c>
      <c r="H128" s="22">
        <v>1.0001506879591522</v>
      </c>
      <c r="I128" s="22">
        <f t="shared" si="5"/>
        <v>93.345933891726688</v>
      </c>
      <c r="J128" s="22">
        <f t="shared" si="6"/>
        <v>95.427000000000007</v>
      </c>
      <c r="K128" s="22">
        <f t="shared" si="7"/>
        <v>95.441379699878027</v>
      </c>
    </row>
    <row r="129" spans="1:11" ht="15" x14ac:dyDescent="0.25">
      <c r="A129" s="18">
        <v>128</v>
      </c>
      <c r="C129" s="29" t="s">
        <v>265</v>
      </c>
      <c r="D129" s="19">
        <v>44413</v>
      </c>
      <c r="E129" s="22">
        <v>93.359999999999985</v>
      </c>
      <c r="F129" s="22">
        <f t="shared" si="9"/>
        <v>93.368928571428569</v>
      </c>
      <c r="G129" s="36">
        <f t="shared" si="8"/>
        <v>0.99990437320460679</v>
      </c>
      <c r="H129" s="22">
        <v>1.0003668628616513</v>
      </c>
      <c r="I129" s="22">
        <f t="shared" si="5"/>
        <v>93.325762243797428</v>
      </c>
      <c r="J129" s="22">
        <f t="shared" si="6"/>
        <v>95.481000000000009</v>
      </c>
      <c r="K129" s="22">
        <f t="shared" si="7"/>
        <v>95.516028432893336</v>
      </c>
    </row>
    <row r="130" spans="1:11" ht="15" x14ac:dyDescent="0.25">
      <c r="A130" s="18">
        <v>129</v>
      </c>
      <c r="C130" s="30" t="s">
        <v>266</v>
      </c>
      <c r="D130" s="19">
        <v>44444</v>
      </c>
      <c r="E130" s="22">
        <v>93.359999999999985</v>
      </c>
      <c r="F130" s="22">
        <f t="shared" si="9"/>
        <v>93.544999999999987</v>
      </c>
      <c r="G130" s="22">
        <f t="shared" si="8"/>
        <v>0.99802234218825159</v>
      </c>
      <c r="H130" s="22">
        <v>1.0005155919751241</v>
      </c>
      <c r="I130" s="22">
        <f t="shared" si="5"/>
        <v>93.311889138776365</v>
      </c>
      <c r="J130" s="22">
        <f t="shared" si="6"/>
        <v>95.534999999999997</v>
      </c>
      <c r="K130" s="22">
        <f t="shared" si="7"/>
        <v>95.584257079343473</v>
      </c>
    </row>
    <row r="131" spans="1:11" ht="15" x14ac:dyDescent="0.25">
      <c r="A131" s="18">
        <v>130</v>
      </c>
      <c r="C131" s="29" t="s">
        <v>267</v>
      </c>
      <c r="D131" s="19">
        <v>44474</v>
      </c>
      <c r="E131" s="22">
        <v>93.607499999999987</v>
      </c>
      <c r="F131" s="22">
        <f t="shared" si="9"/>
        <v>93.679642857142838</v>
      </c>
      <c r="G131" s="31">
        <f t="shared" si="8"/>
        <v>0.99922989824744668</v>
      </c>
      <c r="H131" s="22">
        <v>0.99936208709637864</v>
      </c>
      <c r="I131" s="22">
        <f t="shared" ref="I131:I194" si="10">E131/H131</f>
        <v>93.667251548409467</v>
      </c>
      <c r="J131" s="22">
        <f t="shared" ref="J131:J194" si="11">0.054*A131  + 88.569</f>
        <v>95.588999999999999</v>
      </c>
      <c r="K131" s="22">
        <f t="shared" ref="K131:K194" si="12">H131*J131</f>
        <v>95.528022543455734</v>
      </c>
    </row>
    <row r="132" spans="1:11" ht="15" x14ac:dyDescent="0.25">
      <c r="A132" s="18">
        <v>131</v>
      </c>
      <c r="C132" s="29" t="s">
        <v>268</v>
      </c>
      <c r="D132" s="19">
        <v>44505</v>
      </c>
      <c r="E132" s="22">
        <v>93.865000000000009</v>
      </c>
      <c r="F132" s="22">
        <f t="shared" si="9"/>
        <v>93.825357142857129</v>
      </c>
      <c r="G132" s="33">
        <f t="shared" ref="G132:G195" si="13">E132/F132</f>
        <v>1.0004225175192514</v>
      </c>
      <c r="H132" s="22">
        <v>0.99977378966438635</v>
      </c>
      <c r="I132" s="22">
        <f t="shared" si="10"/>
        <v>93.88623803741595</v>
      </c>
      <c r="J132" s="22">
        <f t="shared" si="11"/>
        <v>95.643000000000001</v>
      </c>
      <c r="K132" s="22">
        <f t="shared" si="12"/>
        <v>95.621364564870902</v>
      </c>
    </row>
    <row r="133" spans="1:11" ht="15" x14ac:dyDescent="0.25">
      <c r="A133" s="18">
        <v>132</v>
      </c>
      <c r="C133" s="30" t="s">
        <v>269</v>
      </c>
      <c r="D133" s="19">
        <v>44535</v>
      </c>
      <c r="E133" s="22">
        <v>94.102499999999992</v>
      </c>
      <c r="F133" s="22">
        <f t="shared" si="9"/>
        <v>93.97107142857142</v>
      </c>
      <c r="G133" s="32">
        <f t="shared" si="13"/>
        <v>1.0013986067140723</v>
      </c>
      <c r="H133" s="22">
        <v>0.99995800834243143</v>
      </c>
      <c r="I133" s="22">
        <f t="shared" si="10"/>
        <v>94.106451685894186</v>
      </c>
      <c r="J133" s="22">
        <f t="shared" si="11"/>
        <v>95.697000000000003</v>
      </c>
      <c r="K133" s="22">
        <f t="shared" si="12"/>
        <v>95.692981524345669</v>
      </c>
    </row>
    <row r="134" spans="1:11" ht="15" x14ac:dyDescent="0.25">
      <c r="A134" s="18">
        <v>133</v>
      </c>
      <c r="C134" s="29" t="s">
        <v>270</v>
      </c>
      <c r="D134" s="20" t="s">
        <v>80</v>
      </c>
      <c r="E134" s="22">
        <v>94.102499999999992</v>
      </c>
      <c r="F134" s="22">
        <f t="shared" ref="F134:F197" si="14">AVERAGE(E131:E137)</f>
        <v>94.149642857142865</v>
      </c>
      <c r="G134" s="34">
        <f t="shared" si="13"/>
        <v>0.99949927736619881</v>
      </c>
      <c r="H134" s="22">
        <v>0.99983493689449887</v>
      </c>
      <c r="I134" s="22">
        <f t="shared" si="10"/>
        <v>94.118035415209292</v>
      </c>
      <c r="J134" s="22">
        <f t="shared" si="11"/>
        <v>95.751000000000005</v>
      </c>
      <c r="K134" s="22">
        <f t="shared" si="12"/>
        <v>95.735195042585161</v>
      </c>
    </row>
    <row r="135" spans="1:11" ht="15" x14ac:dyDescent="0.25">
      <c r="A135" s="18">
        <v>134</v>
      </c>
      <c r="C135" s="29" t="s">
        <v>264</v>
      </c>
      <c r="D135" s="20" t="s">
        <v>81</v>
      </c>
      <c r="E135" s="22">
        <v>94.38000000000001</v>
      </c>
      <c r="F135" s="22">
        <f t="shared" si="14"/>
        <v>94.29285714285713</v>
      </c>
      <c r="G135" s="35">
        <f t="shared" si="13"/>
        <v>1.0009241724111813</v>
      </c>
      <c r="H135" s="22">
        <v>1.0001506879591522</v>
      </c>
      <c r="I135" s="22">
        <f t="shared" si="10"/>
        <v>94.365780213165891</v>
      </c>
      <c r="J135" s="22">
        <f t="shared" si="11"/>
        <v>95.805000000000007</v>
      </c>
      <c r="K135" s="22">
        <f t="shared" si="12"/>
        <v>95.819436659926581</v>
      </c>
    </row>
    <row r="136" spans="1:11" ht="15" x14ac:dyDescent="0.25">
      <c r="A136" s="18">
        <v>135</v>
      </c>
      <c r="C136" s="30" t="s">
        <v>265</v>
      </c>
      <c r="D136" s="20" t="s">
        <v>82</v>
      </c>
      <c r="E136" s="22">
        <v>94.38000000000001</v>
      </c>
      <c r="F136" s="22">
        <f t="shared" si="14"/>
        <v>94.436071428571424</v>
      </c>
      <c r="G136" s="36">
        <f t="shared" si="13"/>
        <v>0.99940624988181737</v>
      </c>
      <c r="H136" s="22">
        <v>1.0003668628616513</v>
      </c>
      <c r="I136" s="22">
        <f t="shared" si="10"/>
        <v>94.345388180908358</v>
      </c>
      <c r="J136" s="22">
        <f t="shared" si="11"/>
        <v>95.859000000000009</v>
      </c>
      <c r="K136" s="22">
        <f t="shared" si="12"/>
        <v>95.89416710705504</v>
      </c>
    </row>
    <row r="137" spans="1:11" ht="15" x14ac:dyDescent="0.25">
      <c r="A137" s="18">
        <v>136</v>
      </c>
      <c r="C137" s="29" t="s">
        <v>266</v>
      </c>
      <c r="D137" s="20" t="s">
        <v>83</v>
      </c>
      <c r="E137" s="22">
        <v>94.61</v>
      </c>
      <c r="F137" s="22">
        <f t="shared" si="14"/>
        <v>94.545357142857156</v>
      </c>
      <c r="G137" s="22">
        <f t="shared" si="13"/>
        <v>1.0006837232318575</v>
      </c>
      <c r="H137" s="22">
        <v>1.0005155919751241</v>
      </c>
      <c r="I137" s="22">
        <f t="shared" si="10"/>
        <v>94.561244980930084</v>
      </c>
      <c r="J137" s="22">
        <f t="shared" si="11"/>
        <v>95.912999999999997</v>
      </c>
      <c r="K137" s="22">
        <f t="shared" si="12"/>
        <v>95.962451973110078</v>
      </c>
    </row>
    <row r="138" spans="1:11" ht="15" x14ac:dyDescent="0.25">
      <c r="A138" s="18">
        <v>137</v>
      </c>
      <c r="C138" s="29" t="s">
        <v>267</v>
      </c>
      <c r="D138" s="20" t="s">
        <v>84</v>
      </c>
      <c r="E138" s="22">
        <v>94.61</v>
      </c>
      <c r="F138" s="22">
        <f t="shared" si="14"/>
        <v>94.654642857142861</v>
      </c>
      <c r="G138" s="31">
        <f t="shared" si="13"/>
        <v>0.99952836061924355</v>
      </c>
      <c r="H138" s="22">
        <v>0.99936208709637864</v>
      </c>
      <c r="I138" s="22">
        <f t="shared" si="10"/>
        <v>94.670391464305965</v>
      </c>
      <c r="J138" s="22">
        <f t="shared" si="11"/>
        <v>95.966999999999999</v>
      </c>
      <c r="K138" s="22">
        <f t="shared" si="12"/>
        <v>95.905781412378161</v>
      </c>
    </row>
    <row r="139" spans="1:11" ht="15" x14ac:dyDescent="0.25">
      <c r="A139" s="18">
        <v>138</v>
      </c>
      <c r="C139" s="30" t="s">
        <v>268</v>
      </c>
      <c r="D139" s="20" t="s">
        <v>85</v>
      </c>
      <c r="E139" s="22">
        <v>94.867500000000007</v>
      </c>
      <c r="F139" s="22">
        <f t="shared" si="14"/>
        <v>94.749642857142859</v>
      </c>
      <c r="G139" s="33">
        <f t="shared" si="13"/>
        <v>1.0012438795472278</v>
      </c>
      <c r="H139" s="22">
        <v>0.99977378966438635</v>
      </c>
      <c r="I139" s="22">
        <f t="shared" si="10"/>
        <v>94.888964864588061</v>
      </c>
      <c r="J139" s="22">
        <f t="shared" si="11"/>
        <v>96.021000000000001</v>
      </c>
      <c r="K139" s="22">
        <f t="shared" si="12"/>
        <v>95.999279057364049</v>
      </c>
    </row>
    <row r="140" spans="1:11" ht="15" x14ac:dyDescent="0.25">
      <c r="A140" s="18">
        <v>139</v>
      </c>
      <c r="C140" s="29" t="s">
        <v>269</v>
      </c>
      <c r="D140" s="20" t="s">
        <v>86</v>
      </c>
      <c r="E140" s="22">
        <v>94.867500000000007</v>
      </c>
      <c r="F140" s="22">
        <f t="shared" si="14"/>
        <v>94.844642857142844</v>
      </c>
      <c r="G140" s="32">
        <f t="shared" si="13"/>
        <v>1.0002409956131268</v>
      </c>
      <c r="H140" s="22">
        <v>0.99995800834243143</v>
      </c>
      <c r="I140" s="22">
        <f t="shared" si="10"/>
        <v>94.871483810861221</v>
      </c>
      <c r="J140" s="22">
        <f t="shared" si="11"/>
        <v>96.075000000000003</v>
      </c>
      <c r="K140" s="22">
        <f t="shared" si="12"/>
        <v>96.070965651499108</v>
      </c>
    </row>
    <row r="141" spans="1:11" ht="15" x14ac:dyDescent="0.25">
      <c r="A141" s="18">
        <v>140</v>
      </c>
      <c r="C141" s="29" t="s">
        <v>270</v>
      </c>
      <c r="D141" s="20" t="s">
        <v>87</v>
      </c>
      <c r="E141" s="22">
        <v>94.867500000000007</v>
      </c>
      <c r="F141" s="22">
        <f t="shared" si="14"/>
        <v>94.929999999999993</v>
      </c>
      <c r="G141" s="34">
        <f t="shared" si="13"/>
        <v>0.99934162014115679</v>
      </c>
      <c r="H141" s="22">
        <v>0.99983493689449887</v>
      </c>
      <c r="I141" s="22">
        <f t="shared" si="10"/>
        <v>94.883161709331517</v>
      </c>
      <c r="J141" s="22">
        <f t="shared" si="11"/>
        <v>96.129000000000005</v>
      </c>
      <c r="K141" s="22">
        <f t="shared" si="12"/>
        <v>96.11313264873128</v>
      </c>
    </row>
    <row r="142" spans="1:11" ht="15" x14ac:dyDescent="0.25">
      <c r="A142" s="18">
        <v>141</v>
      </c>
      <c r="C142" s="30" t="s">
        <v>264</v>
      </c>
      <c r="D142" s="20" t="s">
        <v>88</v>
      </c>
      <c r="E142" s="22">
        <v>95.045000000000002</v>
      </c>
      <c r="F142" s="22">
        <f t="shared" si="14"/>
        <v>95.015357142857155</v>
      </c>
      <c r="G142" s="35">
        <f t="shared" si="13"/>
        <v>1.0003119796423885</v>
      </c>
      <c r="H142" s="22">
        <v>1.0001506879591522</v>
      </c>
      <c r="I142" s="22">
        <f t="shared" si="10"/>
        <v>95.030680020770831</v>
      </c>
      <c r="J142" s="22">
        <f t="shared" si="11"/>
        <v>96.183000000000007</v>
      </c>
      <c r="K142" s="22">
        <f t="shared" si="12"/>
        <v>96.197493619975148</v>
      </c>
    </row>
    <row r="143" spans="1:11" ht="15" x14ac:dyDescent="0.25">
      <c r="A143" s="18">
        <v>142</v>
      </c>
      <c r="C143" s="29" t="s">
        <v>265</v>
      </c>
      <c r="D143" s="20" t="s">
        <v>89</v>
      </c>
      <c r="E143" s="22">
        <v>95.045000000000002</v>
      </c>
      <c r="F143" s="22">
        <f t="shared" si="14"/>
        <v>95.094999999999999</v>
      </c>
      <c r="G143" s="36">
        <f t="shared" si="13"/>
        <v>0.99947421000052583</v>
      </c>
      <c r="H143" s="22">
        <v>1.0003668628616513</v>
      </c>
      <c r="I143" s="22">
        <f t="shared" si="10"/>
        <v>95.010144306573793</v>
      </c>
      <c r="J143" s="22">
        <f t="shared" si="11"/>
        <v>96.237000000000009</v>
      </c>
      <c r="K143" s="22">
        <f t="shared" si="12"/>
        <v>96.272305781216744</v>
      </c>
    </row>
    <row r="144" spans="1:11" ht="15" x14ac:dyDescent="0.25">
      <c r="A144" s="18">
        <v>143</v>
      </c>
      <c r="C144" s="29" t="s">
        <v>266</v>
      </c>
      <c r="D144" s="20" t="s">
        <v>90</v>
      </c>
      <c r="E144" s="22">
        <v>95.207499999999996</v>
      </c>
      <c r="F144" s="22">
        <f t="shared" si="14"/>
        <v>95.174642857142857</v>
      </c>
      <c r="G144" s="22">
        <f t="shared" si="13"/>
        <v>1.0003452300094937</v>
      </c>
      <c r="H144" s="22">
        <v>1.0005155919751241</v>
      </c>
      <c r="I144" s="22">
        <f t="shared" si="10"/>
        <v>95.158437073479561</v>
      </c>
      <c r="J144" s="22">
        <f t="shared" si="11"/>
        <v>96.290999999999997</v>
      </c>
      <c r="K144" s="22">
        <f t="shared" si="12"/>
        <v>96.340646866876668</v>
      </c>
    </row>
    <row r="145" spans="1:11" ht="15" x14ac:dyDescent="0.25">
      <c r="A145" s="18">
        <v>144</v>
      </c>
      <c r="C145" s="30" t="s">
        <v>267</v>
      </c>
      <c r="D145" s="20" t="s">
        <v>91</v>
      </c>
      <c r="E145" s="22">
        <v>95.207499999999996</v>
      </c>
      <c r="F145" s="22">
        <f t="shared" si="14"/>
        <v>95.287142857142854</v>
      </c>
      <c r="G145" s="31">
        <f t="shared" si="13"/>
        <v>0.99916418044706978</v>
      </c>
      <c r="H145" s="22">
        <v>0.99936208709637864</v>
      </c>
      <c r="I145" s="22">
        <f t="shared" si="10"/>
        <v>95.268272860563471</v>
      </c>
      <c r="J145" s="22">
        <f t="shared" si="11"/>
        <v>96.344999999999999</v>
      </c>
      <c r="K145" s="22">
        <f t="shared" si="12"/>
        <v>96.283540281300603</v>
      </c>
    </row>
    <row r="146" spans="1:11" ht="15" x14ac:dyDescent="0.25">
      <c r="A146" s="18">
        <v>145</v>
      </c>
      <c r="C146" s="29" t="s">
        <v>268</v>
      </c>
      <c r="D146" s="20" t="s">
        <v>92</v>
      </c>
      <c r="E146" s="22">
        <v>95.424999999999997</v>
      </c>
      <c r="F146" s="22">
        <f t="shared" si="14"/>
        <v>95.374285714285719</v>
      </c>
      <c r="G146" s="33">
        <f t="shared" si="13"/>
        <v>1.0005317396123543</v>
      </c>
      <c r="H146" s="22">
        <v>0.99977378966438635</v>
      </c>
      <c r="I146" s="22">
        <f t="shared" si="10"/>
        <v>95.446591005384505</v>
      </c>
      <c r="J146" s="22">
        <f t="shared" si="11"/>
        <v>96.399000000000001</v>
      </c>
      <c r="K146" s="22">
        <f t="shared" si="12"/>
        <v>96.377193549857182</v>
      </c>
    </row>
    <row r="147" spans="1:11" ht="15" x14ac:dyDescent="0.25">
      <c r="A147" s="18">
        <v>146</v>
      </c>
      <c r="C147" s="29" t="s">
        <v>269</v>
      </c>
      <c r="D147" s="20" t="s">
        <v>93</v>
      </c>
      <c r="E147" s="22">
        <v>95.424999999999997</v>
      </c>
      <c r="F147" s="22">
        <f t="shared" si="14"/>
        <v>95.496785714285707</v>
      </c>
      <c r="G147" s="32">
        <f t="shared" si="13"/>
        <v>0.99924829182732411</v>
      </c>
      <c r="H147" s="22">
        <v>0.99995800834243143</v>
      </c>
      <c r="I147" s="22">
        <f t="shared" si="10"/>
        <v>95.429007222193377</v>
      </c>
      <c r="J147" s="22">
        <f t="shared" si="11"/>
        <v>96.453000000000003</v>
      </c>
      <c r="K147" s="22">
        <f t="shared" si="12"/>
        <v>96.448949778652548</v>
      </c>
    </row>
    <row r="148" spans="1:11" ht="15" x14ac:dyDescent="0.25">
      <c r="A148" s="18">
        <v>147</v>
      </c>
      <c r="C148" s="30" t="s">
        <v>270</v>
      </c>
      <c r="D148" s="20" t="s">
        <v>94</v>
      </c>
      <c r="E148" s="22">
        <v>95.655000000000001</v>
      </c>
      <c r="F148" s="22">
        <f t="shared" si="14"/>
        <v>95.596071428571435</v>
      </c>
      <c r="G148" s="34">
        <f t="shared" si="13"/>
        <v>1.0006164329825269</v>
      </c>
      <c r="H148" s="22">
        <v>0.99983493689449887</v>
      </c>
      <c r="I148" s="22">
        <f t="shared" si="10"/>
        <v>95.670791717986717</v>
      </c>
      <c r="J148" s="22">
        <f t="shared" si="11"/>
        <v>96.507000000000005</v>
      </c>
      <c r="K148" s="22">
        <f t="shared" si="12"/>
        <v>96.491070254877414</v>
      </c>
    </row>
    <row r="149" spans="1:11" ht="15" x14ac:dyDescent="0.25">
      <c r="A149" s="18">
        <v>148</v>
      </c>
      <c r="C149" s="29" t="s">
        <v>264</v>
      </c>
      <c r="D149" s="20" t="s">
        <v>95</v>
      </c>
      <c r="E149" s="22">
        <v>95.655000000000001</v>
      </c>
      <c r="F149" s="22">
        <f t="shared" si="14"/>
        <v>95.734642857142859</v>
      </c>
      <c r="G149" s="35">
        <f t="shared" si="13"/>
        <v>0.99916808738439955</v>
      </c>
      <c r="H149" s="22">
        <v>1.0001506879591522</v>
      </c>
      <c r="I149" s="22">
        <f t="shared" si="10"/>
        <v>95.640588114964842</v>
      </c>
      <c r="J149" s="22">
        <f t="shared" si="11"/>
        <v>96.561000000000007</v>
      </c>
      <c r="K149" s="22">
        <f t="shared" si="12"/>
        <v>96.575550580023702</v>
      </c>
    </row>
    <row r="150" spans="1:11" ht="15" x14ac:dyDescent="0.25">
      <c r="A150" s="18">
        <v>149</v>
      </c>
      <c r="C150" s="29" t="s">
        <v>265</v>
      </c>
      <c r="D150" s="20" t="s">
        <v>96</v>
      </c>
      <c r="E150" s="22">
        <v>95.902500000000003</v>
      </c>
      <c r="F150" s="22">
        <f t="shared" si="14"/>
        <v>95.877500000000012</v>
      </c>
      <c r="G150" s="36">
        <f t="shared" si="13"/>
        <v>1.0002607493937576</v>
      </c>
      <c r="H150" s="22">
        <v>1.0003668628616513</v>
      </c>
      <c r="I150" s="22">
        <f t="shared" si="10"/>
        <v>95.867329837037119</v>
      </c>
      <c r="J150" s="22">
        <f t="shared" si="11"/>
        <v>96.615000000000009</v>
      </c>
      <c r="K150" s="22">
        <f t="shared" si="12"/>
        <v>96.650444455378448</v>
      </c>
    </row>
    <row r="151" spans="1:11" ht="15" x14ac:dyDescent="0.25">
      <c r="A151" s="18">
        <v>150</v>
      </c>
      <c r="C151" s="30" t="s">
        <v>266</v>
      </c>
      <c r="D151" s="20" t="s">
        <v>97</v>
      </c>
      <c r="E151" s="22">
        <v>95.902500000000003</v>
      </c>
      <c r="F151" s="22">
        <f t="shared" si="14"/>
        <v>96.020357142857137</v>
      </c>
      <c r="G151" s="22">
        <f t="shared" si="13"/>
        <v>0.99877258170700423</v>
      </c>
      <c r="H151" s="22">
        <v>1.0005155919751241</v>
      </c>
      <c r="I151" s="22">
        <f t="shared" si="10"/>
        <v>95.853078921717028</v>
      </c>
      <c r="J151" s="22">
        <f t="shared" si="11"/>
        <v>96.668999999999997</v>
      </c>
      <c r="K151" s="22">
        <f t="shared" si="12"/>
        <v>96.718841760643272</v>
      </c>
    </row>
    <row r="152" spans="1:11" ht="15" x14ac:dyDescent="0.25">
      <c r="A152" s="18">
        <v>151</v>
      </c>
      <c r="C152" s="29" t="s">
        <v>267</v>
      </c>
      <c r="D152" s="20" t="s">
        <v>98</v>
      </c>
      <c r="E152" s="22">
        <v>96.177499999999995</v>
      </c>
      <c r="F152" s="22">
        <f t="shared" si="14"/>
        <v>96.13035714285715</v>
      </c>
      <c r="G152" s="31">
        <f t="shared" si="13"/>
        <v>1.0004904055133468</v>
      </c>
      <c r="H152" s="22">
        <v>0.99936208709637864</v>
      </c>
      <c r="I152" s="22">
        <f t="shared" si="10"/>
        <v>96.238892031056835</v>
      </c>
      <c r="J152" s="22">
        <f t="shared" si="11"/>
        <v>96.722999999999999</v>
      </c>
      <c r="K152" s="22">
        <f t="shared" si="12"/>
        <v>96.66129915022303</v>
      </c>
    </row>
    <row r="153" spans="1:11" ht="15" x14ac:dyDescent="0.25">
      <c r="A153" s="18">
        <v>152</v>
      </c>
      <c r="B153" s="29" t="s">
        <v>279</v>
      </c>
      <c r="C153" s="29" t="s">
        <v>268</v>
      </c>
      <c r="D153" s="19">
        <v>44202</v>
      </c>
      <c r="E153" s="22">
        <v>96.424999999999997</v>
      </c>
      <c r="F153" s="22">
        <f t="shared" si="14"/>
        <v>96.277142857142863</v>
      </c>
      <c r="G153" s="33">
        <f t="shared" si="13"/>
        <v>1.0015357450218119</v>
      </c>
      <c r="H153" s="22">
        <v>0.99977378966438635</v>
      </c>
      <c r="I153" s="22">
        <f t="shared" si="10"/>
        <v>96.446817266902812</v>
      </c>
      <c r="J153" s="22">
        <f t="shared" si="11"/>
        <v>96.777000000000001</v>
      </c>
      <c r="K153" s="22">
        <f t="shared" si="12"/>
        <v>96.755108042350315</v>
      </c>
    </row>
    <row r="154" spans="1:11" ht="15" x14ac:dyDescent="0.25">
      <c r="A154" s="18">
        <v>153</v>
      </c>
      <c r="C154" s="30" t="s">
        <v>269</v>
      </c>
      <c r="D154" s="19">
        <v>44233</v>
      </c>
      <c r="E154" s="22">
        <v>96.424999999999997</v>
      </c>
      <c r="F154" s="22">
        <f t="shared" si="14"/>
        <v>96.388571428571439</v>
      </c>
      <c r="G154" s="32">
        <f t="shared" si="13"/>
        <v>1.0003779345506283</v>
      </c>
      <c r="H154" s="22">
        <v>0.99995800834243143</v>
      </c>
      <c r="I154" s="22">
        <f t="shared" si="10"/>
        <v>96.429049215614327</v>
      </c>
      <c r="J154" s="22">
        <f t="shared" si="11"/>
        <v>96.831000000000003</v>
      </c>
      <c r="K154" s="22">
        <f t="shared" si="12"/>
        <v>96.826933905805987</v>
      </c>
    </row>
    <row r="155" spans="1:11" ht="15" x14ac:dyDescent="0.25">
      <c r="A155" s="18">
        <v>154</v>
      </c>
      <c r="C155" s="29" t="s">
        <v>270</v>
      </c>
      <c r="D155" s="19">
        <v>44261</v>
      </c>
      <c r="E155" s="22">
        <v>96.424999999999997</v>
      </c>
      <c r="F155" s="22">
        <f t="shared" si="14"/>
        <v>96.358571428571423</v>
      </c>
      <c r="G155" s="34">
        <f t="shared" si="13"/>
        <v>1.0006893893344799</v>
      </c>
      <c r="H155" s="22">
        <v>0.99983493689449887</v>
      </c>
      <c r="I155" s="22">
        <f t="shared" si="10"/>
        <v>96.440918837560702</v>
      </c>
      <c r="J155" s="22">
        <f t="shared" si="11"/>
        <v>96.885000000000005</v>
      </c>
      <c r="K155" s="22">
        <f t="shared" si="12"/>
        <v>96.869007861023533</v>
      </c>
    </row>
    <row r="156" spans="1:11" ht="15" x14ac:dyDescent="0.25">
      <c r="A156" s="18">
        <v>155</v>
      </c>
      <c r="C156" s="29" t="s">
        <v>264</v>
      </c>
      <c r="D156" s="19">
        <v>44292</v>
      </c>
      <c r="E156" s="22">
        <v>96.682500000000005</v>
      </c>
      <c r="F156" s="22">
        <f t="shared" si="14"/>
        <v>96.505357142857136</v>
      </c>
      <c r="G156" s="35">
        <f t="shared" si="13"/>
        <v>1.0018355753751644</v>
      </c>
      <c r="H156" s="22">
        <v>1.0001506879591522</v>
      </c>
      <c r="I156" s="22">
        <f t="shared" si="10"/>
        <v>96.667933306414596</v>
      </c>
      <c r="J156" s="22">
        <f t="shared" si="11"/>
        <v>96.939000000000007</v>
      </c>
      <c r="K156" s="22">
        <f t="shared" si="12"/>
        <v>96.953607540072255</v>
      </c>
    </row>
    <row r="157" spans="1:11" ht="15" x14ac:dyDescent="0.25">
      <c r="A157" s="18">
        <v>156</v>
      </c>
      <c r="C157" s="30" t="s">
        <v>265</v>
      </c>
      <c r="D157" s="19">
        <v>44322</v>
      </c>
      <c r="E157" s="22">
        <v>96.682500000000005</v>
      </c>
      <c r="F157" s="22">
        <f t="shared" si="14"/>
        <v>96.616785714285697</v>
      </c>
      <c r="G157" s="36">
        <f t="shared" si="13"/>
        <v>1.00068015392179</v>
      </c>
      <c r="H157" s="22">
        <v>1.0003668628616513</v>
      </c>
      <c r="I157" s="22">
        <f t="shared" si="10"/>
        <v>96.647043788945453</v>
      </c>
      <c r="J157" s="22">
        <f t="shared" si="11"/>
        <v>96.992999999999995</v>
      </c>
      <c r="K157" s="22">
        <f t="shared" si="12"/>
        <v>97.028583129540138</v>
      </c>
    </row>
    <row r="158" spans="1:11" ht="15" x14ac:dyDescent="0.25">
      <c r="A158" s="18">
        <v>157</v>
      </c>
      <c r="C158" s="29" t="s">
        <v>266</v>
      </c>
      <c r="D158" s="19">
        <v>44353</v>
      </c>
      <c r="E158" s="22">
        <v>95.692499999999995</v>
      </c>
      <c r="F158" s="22">
        <f t="shared" si="14"/>
        <v>96.762499999999974</v>
      </c>
      <c r="G158" s="22">
        <f t="shared" si="13"/>
        <v>0.98894199715799014</v>
      </c>
      <c r="H158" s="22">
        <v>1.0005155919751241</v>
      </c>
      <c r="I158" s="22">
        <f t="shared" si="10"/>
        <v>95.643187140235199</v>
      </c>
      <c r="J158" s="22">
        <f t="shared" si="11"/>
        <v>97.046999999999997</v>
      </c>
      <c r="K158" s="22">
        <f t="shared" si="12"/>
        <v>97.097036654409862</v>
      </c>
    </row>
    <row r="159" spans="1:11" ht="15" x14ac:dyDescent="0.25">
      <c r="A159" s="18">
        <v>158</v>
      </c>
      <c r="C159" s="29" t="s">
        <v>267</v>
      </c>
      <c r="D159" s="19">
        <v>44383</v>
      </c>
      <c r="E159" s="22">
        <v>97.204999999999984</v>
      </c>
      <c r="F159" s="22">
        <f t="shared" si="14"/>
        <v>96.908214285714266</v>
      </c>
      <c r="G159" s="31">
        <f t="shared" si="13"/>
        <v>1.0030625444548045</v>
      </c>
      <c r="H159" s="22">
        <v>0.99936208709637864</v>
      </c>
      <c r="I159" s="22">
        <f t="shared" si="10"/>
        <v>97.267047904955717</v>
      </c>
      <c r="J159" s="22">
        <f t="shared" si="11"/>
        <v>97.100999999999999</v>
      </c>
      <c r="K159" s="22">
        <f t="shared" si="12"/>
        <v>97.039058019145457</v>
      </c>
    </row>
    <row r="160" spans="1:11" ht="15" x14ac:dyDescent="0.25">
      <c r="A160" s="18">
        <v>159</v>
      </c>
      <c r="C160" s="30" t="s">
        <v>268</v>
      </c>
      <c r="D160" s="19">
        <v>44414</v>
      </c>
      <c r="E160" s="22">
        <v>97.204999999999984</v>
      </c>
      <c r="F160" s="22">
        <f t="shared" si="14"/>
        <v>97.056428571428569</v>
      </c>
      <c r="G160" s="33">
        <f t="shared" si="13"/>
        <v>1.0015307737030739</v>
      </c>
      <c r="H160" s="22">
        <v>0.99977378966438635</v>
      </c>
      <c r="I160" s="22">
        <f t="shared" si="10"/>
        <v>97.226993750887075</v>
      </c>
      <c r="J160" s="22">
        <f t="shared" si="11"/>
        <v>97.155000000000001</v>
      </c>
      <c r="K160" s="22">
        <f t="shared" si="12"/>
        <v>97.133022534843462</v>
      </c>
    </row>
    <row r="161" spans="1:11" ht="15" x14ac:dyDescent="0.25">
      <c r="A161" s="18">
        <v>160</v>
      </c>
      <c r="C161" s="29" t="s">
        <v>269</v>
      </c>
      <c r="D161" s="19">
        <v>44445</v>
      </c>
      <c r="E161" s="22">
        <v>97.444999999999993</v>
      </c>
      <c r="F161" s="22">
        <f t="shared" si="14"/>
        <v>97.240714285714276</v>
      </c>
      <c r="G161" s="32">
        <f t="shared" si="13"/>
        <v>1.0021008249043244</v>
      </c>
      <c r="H161" s="22">
        <v>0.99995800834243143</v>
      </c>
      <c r="I161" s="22">
        <f t="shared" si="10"/>
        <v>97.44909204890368</v>
      </c>
      <c r="J161" s="22">
        <f t="shared" si="11"/>
        <v>97.209000000000003</v>
      </c>
      <c r="K161" s="22">
        <f t="shared" si="12"/>
        <v>97.204918032959426</v>
      </c>
    </row>
    <row r="162" spans="1:11" ht="15" x14ac:dyDescent="0.25">
      <c r="A162" s="18">
        <v>161</v>
      </c>
      <c r="C162" s="29" t="s">
        <v>270</v>
      </c>
      <c r="D162" s="19">
        <v>44475</v>
      </c>
      <c r="E162" s="22">
        <v>97.444999999999993</v>
      </c>
      <c r="F162" s="22">
        <f t="shared" si="14"/>
        <v>97.56642857142856</v>
      </c>
      <c r="G162" s="34">
        <f t="shared" si="13"/>
        <v>0.99875542670561457</v>
      </c>
      <c r="H162" s="22">
        <v>0.99983493689449887</v>
      </c>
      <c r="I162" s="22">
        <f t="shared" si="10"/>
        <v>97.461087229723645</v>
      </c>
      <c r="J162" s="22">
        <f t="shared" si="11"/>
        <v>97.263000000000005</v>
      </c>
      <c r="K162" s="22">
        <f t="shared" si="12"/>
        <v>97.246945467169652</v>
      </c>
    </row>
    <row r="163" spans="1:11" ht="15" x14ac:dyDescent="0.25">
      <c r="A163" s="18">
        <v>162</v>
      </c>
      <c r="C163" s="30" t="s">
        <v>264</v>
      </c>
      <c r="D163" s="19">
        <v>44506</v>
      </c>
      <c r="E163" s="22">
        <v>97.72</v>
      </c>
      <c r="F163" s="22">
        <f t="shared" si="14"/>
        <v>97.716428571428565</v>
      </c>
      <c r="G163" s="35">
        <f t="shared" si="13"/>
        <v>1.0000365489060914</v>
      </c>
      <c r="H163" s="22">
        <v>1.0001506879591522</v>
      </c>
      <c r="I163" s="22">
        <f t="shared" si="10"/>
        <v>97.70527699121179</v>
      </c>
      <c r="J163" s="22">
        <f t="shared" si="11"/>
        <v>97.317000000000007</v>
      </c>
      <c r="K163" s="22">
        <f t="shared" si="12"/>
        <v>97.331664500120823</v>
      </c>
    </row>
    <row r="164" spans="1:11" ht="15" x14ac:dyDescent="0.25">
      <c r="A164" s="18">
        <v>163</v>
      </c>
      <c r="C164" s="29" t="s">
        <v>265</v>
      </c>
      <c r="D164" s="19">
        <v>44536</v>
      </c>
      <c r="E164" s="22">
        <v>97.972500000000011</v>
      </c>
      <c r="F164" s="22">
        <f t="shared" si="14"/>
        <v>97.866428571428585</v>
      </c>
      <c r="G164" s="36">
        <f t="shared" si="13"/>
        <v>1.0010838387598258</v>
      </c>
      <c r="H164" s="22">
        <v>1.0003668628616513</v>
      </c>
      <c r="I164" s="22">
        <f t="shared" si="10"/>
        <v>97.936570709409239</v>
      </c>
      <c r="J164" s="22">
        <f t="shared" si="11"/>
        <v>97.371000000000009</v>
      </c>
      <c r="K164" s="22">
        <f t="shared" si="12"/>
        <v>97.406721803701856</v>
      </c>
    </row>
    <row r="165" spans="1:11" ht="15" x14ac:dyDescent="0.25">
      <c r="A165" s="18">
        <v>164</v>
      </c>
      <c r="C165" s="29" t="s">
        <v>266</v>
      </c>
      <c r="D165" s="20" t="s">
        <v>99</v>
      </c>
      <c r="E165" s="22">
        <v>97.972500000000011</v>
      </c>
      <c r="F165" s="22">
        <f t="shared" si="14"/>
        <v>98.016071428571422</v>
      </c>
      <c r="G165" s="22">
        <f t="shared" si="13"/>
        <v>0.99955546648691007</v>
      </c>
      <c r="H165" s="22">
        <v>1.0005155919751241</v>
      </c>
      <c r="I165" s="22">
        <f t="shared" si="10"/>
        <v>97.922012196323578</v>
      </c>
      <c r="J165" s="22">
        <f t="shared" si="11"/>
        <v>97.424999999999997</v>
      </c>
      <c r="K165" s="22">
        <f t="shared" si="12"/>
        <v>97.475231548176467</v>
      </c>
    </row>
    <row r="166" spans="1:11" ht="15" x14ac:dyDescent="0.25">
      <c r="A166" s="18">
        <v>165</v>
      </c>
      <c r="C166" s="30" t="s">
        <v>267</v>
      </c>
      <c r="D166" s="20" t="s">
        <v>100</v>
      </c>
      <c r="E166" s="22">
        <v>98.254999999999995</v>
      </c>
      <c r="F166" s="22">
        <f t="shared" si="14"/>
        <v>98.165714285714287</v>
      </c>
      <c r="G166" s="31">
        <f t="shared" si="13"/>
        <v>1.0009095407183188</v>
      </c>
      <c r="H166" s="22">
        <v>0.99936208709637864</v>
      </c>
      <c r="I166" s="22">
        <f t="shared" si="10"/>
        <v>98.317718141056787</v>
      </c>
      <c r="J166" s="22">
        <f t="shared" si="11"/>
        <v>97.478999999999999</v>
      </c>
      <c r="K166" s="22">
        <f t="shared" si="12"/>
        <v>97.416816888067899</v>
      </c>
    </row>
    <row r="167" spans="1:11" ht="15" x14ac:dyDescent="0.25">
      <c r="A167" s="18">
        <v>166</v>
      </c>
      <c r="C167" s="29" t="s">
        <v>268</v>
      </c>
      <c r="D167" s="20" t="s">
        <v>101</v>
      </c>
      <c r="E167" s="22">
        <v>98.254999999999995</v>
      </c>
      <c r="F167" s="22">
        <f t="shared" si="14"/>
        <v>98.3125</v>
      </c>
      <c r="G167" s="33">
        <f t="shared" si="13"/>
        <v>0.99941513032422113</v>
      </c>
      <c r="H167" s="22">
        <v>0.99977378966438635</v>
      </c>
      <c r="I167" s="22">
        <f t="shared" si="10"/>
        <v>98.27723132548131</v>
      </c>
      <c r="J167" s="22">
        <f t="shared" si="11"/>
        <v>97.533000000000001</v>
      </c>
      <c r="K167" s="22">
        <f t="shared" si="12"/>
        <v>97.510937027336595</v>
      </c>
    </row>
    <row r="168" spans="1:11" ht="15" x14ac:dyDescent="0.25">
      <c r="A168" s="18">
        <v>167</v>
      </c>
      <c r="C168" s="29" t="s">
        <v>269</v>
      </c>
      <c r="D168" s="20" t="s">
        <v>102</v>
      </c>
      <c r="E168" s="22">
        <v>98.492499999999993</v>
      </c>
      <c r="F168" s="22">
        <f t="shared" si="14"/>
        <v>98.423214285714295</v>
      </c>
      <c r="G168" s="32">
        <f t="shared" si="13"/>
        <v>1.0007039570368488</v>
      </c>
      <c r="H168" s="22">
        <v>0.99995800834243143</v>
      </c>
      <c r="I168" s="22">
        <f t="shared" si="10"/>
        <v>98.496636037012109</v>
      </c>
      <c r="J168" s="22">
        <f t="shared" si="11"/>
        <v>97.587000000000003</v>
      </c>
      <c r="K168" s="22">
        <f t="shared" si="12"/>
        <v>97.582902160112866</v>
      </c>
    </row>
    <row r="169" spans="1:11" ht="15" x14ac:dyDescent="0.25">
      <c r="A169" s="18">
        <v>168</v>
      </c>
      <c r="C169" s="30" t="s">
        <v>270</v>
      </c>
      <c r="D169" s="20" t="s">
        <v>103</v>
      </c>
      <c r="E169" s="22">
        <v>98.492499999999993</v>
      </c>
      <c r="F169" s="22">
        <f t="shared" si="14"/>
        <v>98.573571428571427</v>
      </c>
      <c r="G169" s="34">
        <f t="shared" si="13"/>
        <v>0.99917755411114251</v>
      </c>
      <c r="H169" s="22">
        <v>0.99983493689449887</v>
      </c>
      <c r="I169" s="22">
        <f t="shared" si="10"/>
        <v>98.508760161871379</v>
      </c>
      <c r="J169" s="22">
        <f t="shared" si="11"/>
        <v>97.641000000000005</v>
      </c>
      <c r="K169" s="22">
        <f t="shared" si="12"/>
        <v>97.624883073315772</v>
      </c>
    </row>
    <row r="170" spans="1:11" ht="15" x14ac:dyDescent="0.25">
      <c r="A170" s="18">
        <v>169</v>
      </c>
      <c r="C170" s="29" t="s">
        <v>264</v>
      </c>
      <c r="D170" s="20" t="s">
        <v>104</v>
      </c>
      <c r="E170" s="22">
        <v>98.747500000000002</v>
      </c>
      <c r="F170" s="22">
        <f t="shared" si="14"/>
        <v>98.683571428571426</v>
      </c>
      <c r="G170" s="35">
        <f t="shared" si="13"/>
        <v>1.0006478137191746</v>
      </c>
      <c r="H170" s="22">
        <v>1.0001506879591522</v>
      </c>
      <c r="I170" s="22">
        <f t="shared" si="10"/>
        <v>98.732622182661558</v>
      </c>
      <c r="J170" s="22">
        <f t="shared" si="11"/>
        <v>97.695000000000007</v>
      </c>
      <c r="K170" s="22">
        <f t="shared" si="12"/>
        <v>97.709721460169376</v>
      </c>
    </row>
    <row r="171" spans="1:11" ht="15" x14ac:dyDescent="0.25">
      <c r="A171" s="18">
        <v>170</v>
      </c>
      <c r="C171" s="29" t="s">
        <v>265</v>
      </c>
      <c r="D171" s="20" t="s">
        <v>105</v>
      </c>
      <c r="E171" s="22">
        <v>98.747500000000002</v>
      </c>
      <c r="F171" s="22">
        <f t="shared" si="14"/>
        <v>98.83142857142856</v>
      </c>
      <c r="G171" s="36">
        <f t="shared" si="13"/>
        <v>0.99915079066809298</v>
      </c>
      <c r="H171" s="22">
        <v>1.0003668628616513</v>
      </c>
      <c r="I171" s="22">
        <f t="shared" si="10"/>
        <v>98.711286494959182</v>
      </c>
      <c r="J171" s="22">
        <f t="shared" si="11"/>
        <v>97.748999999999995</v>
      </c>
      <c r="K171" s="22">
        <f t="shared" si="12"/>
        <v>97.784860477863546</v>
      </c>
    </row>
    <row r="172" spans="1:11" ht="15" x14ac:dyDescent="0.25">
      <c r="A172" s="18">
        <v>171</v>
      </c>
      <c r="C172" s="30" t="s">
        <v>266</v>
      </c>
      <c r="D172" s="20" t="s">
        <v>106</v>
      </c>
      <c r="E172" s="22">
        <v>99.025000000000006</v>
      </c>
      <c r="F172" s="22">
        <f t="shared" si="14"/>
        <v>98.945357142857134</v>
      </c>
      <c r="G172" s="22">
        <f t="shared" si="13"/>
        <v>1.0008049175771621</v>
      </c>
      <c r="H172" s="22">
        <v>1.0005155919751241</v>
      </c>
      <c r="I172" s="22">
        <f t="shared" si="10"/>
        <v>98.973969815417007</v>
      </c>
      <c r="J172" s="22">
        <f t="shared" si="11"/>
        <v>97.802999999999997</v>
      </c>
      <c r="K172" s="22">
        <f t="shared" si="12"/>
        <v>97.853426441943057</v>
      </c>
    </row>
    <row r="173" spans="1:11" ht="15" x14ac:dyDescent="0.25">
      <c r="A173" s="18">
        <v>172</v>
      </c>
      <c r="C173" s="29" t="s">
        <v>267</v>
      </c>
      <c r="D173" s="20" t="s">
        <v>107</v>
      </c>
      <c r="E173" s="22">
        <v>99.025000000000006</v>
      </c>
      <c r="F173" s="22">
        <f t="shared" si="14"/>
        <v>99.094999999999985</v>
      </c>
      <c r="G173" s="31">
        <f t="shared" si="13"/>
        <v>0.99929360714465942</v>
      </c>
      <c r="H173" s="22">
        <v>0.99936208709637864</v>
      </c>
      <c r="I173" s="22">
        <f t="shared" si="10"/>
        <v>99.088209647530903</v>
      </c>
      <c r="J173" s="22">
        <f t="shared" si="11"/>
        <v>97.856999999999999</v>
      </c>
      <c r="K173" s="22">
        <f t="shared" si="12"/>
        <v>97.794575756990326</v>
      </c>
    </row>
    <row r="174" spans="1:11" ht="15" x14ac:dyDescent="0.25">
      <c r="A174" s="18">
        <v>173</v>
      </c>
      <c r="C174" s="29" t="s">
        <v>268</v>
      </c>
      <c r="D174" s="20" t="s">
        <v>108</v>
      </c>
      <c r="E174" s="22">
        <v>99.289999999999992</v>
      </c>
      <c r="F174" s="22">
        <f t="shared" si="14"/>
        <v>99.208214285714263</v>
      </c>
      <c r="G174" s="33">
        <f t="shared" si="13"/>
        <v>1.0008243845015716</v>
      </c>
      <c r="H174" s="22">
        <v>0.99977378966438635</v>
      </c>
      <c r="I174" s="22">
        <f t="shared" si="10"/>
        <v>99.312465506152762</v>
      </c>
      <c r="J174" s="22">
        <f t="shared" si="11"/>
        <v>97.911000000000001</v>
      </c>
      <c r="K174" s="22">
        <f t="shared" si="12"/>
        <v>97.888851519829728</v>
      </c>
    </row>
    <row r="175" spans="1:11" ht="15" x14ac:dyDescent="0.25">
      <c r="A175" s="18">
        <v>174</v>
      </c>
      <c r="C175" s="30" t="s">
        <v>269</v>
      </c>
      <c r="D175" s="20" t="s">
        <v>109</v>
      </c>
      <c r="E175" s="22">
        <v>99.289999999999992</v>
      </c>
      <c r="F175" s="22">
        <f t="shared" si="14"/>
        <v>99.368928571428569</v>
      </c>
      <c r="G175" s="32">
        <f t="shared" si="13"/>
        <v>0.99920570169606049</v>
      </c>
      <c r="H175" s="22">
        <v>0.99995800834243143</v>
      </c>
      <c r="I175" s="22">
        <f t="shared" si="10"/>
        <v>99.294169526765316</v>
      </c>
      <c r="J175" s="22">
        <f t="shared" si="11"/>
        <v>97.965000000000003</v>
      </c>
      <c r="K175" s="22">
        <f t="shared" si="12"/>
        <v>97.960886287266291</v>
      </c>
    </row>
    <row r="176" spans="1:11" ht="15" x14ac:dyDescent="0.25">
      <c r="A176" s="18">
        <v>175</v>
      </c>
      <c r="C176" s="29" t="s">
        <v>270</v>
      </c>
      <c r="D176" s="20" t="s">
        <v>110</v>
      </c>
      <c r="E176" s="22">
        <v>99.539999999999992</v>
      </c>
      <c r="F176" s="22">
        <f t="shared" si="14"/>
        <v>99.537249999999986</v>
      </c>
      <c r="G176" s="34">
        <f t="shared" si="13"/>
        <v>1.0000276278478661</v>
      </c>
      <c r="H176" s="22">
        <v>0.99983493689449887</v>
      </c>
      <c r="I176" s="22">
        <f t="shared" si="10"/>
        <v>99.556433094019113</v>
      </c>
      <c r="J176" s="22">
        <f t="shared" si="11"/>
        <v>98.019000000000005</v>
      </c>
      <c r="K176" s="22">
        <f t="shared" si="12"/>
        <v>98.002820679461891</v>
      </c>
    </row>
    <row r="177" spans="1:11" ht="15" x14ac:dyDescent="0.25">
      <c r="A177" s="18">
        <v>176</v>
      </c>
      <c r="C177" s="29" t="s">
        <v>264</v>
      </c>
      <c r="D177" s="20" t="s">
        <v>111</v>
      </c>
      <c r="E177" s="22">
        <v>99.539999999999992</v>
      </c>
      <c r="F177" s="22">
        <f t="shared" si="14"/>
        <v>99.705571428571417</v>
      </c>
      <c r="G177" s="35">
        <f t="shared" si="13"/>
        <v>0.9983393964228966</v>
      </c>
      <c r="H177" s="22">
        <v>1.0001506879591522</v>
      </c>
      <c r="I177" s="22">
        <f t="shared" si="10"/>
        <v>99.525002780446385</v>
      </c>
      <c r="J177" s="22">
        <f t="shared" si="11"/>
        <v>98.073000000000008</v>
      </c>
      <c r="K177" s="22">
        <f t="shared" si="12"/>
        <v>98.087778420217944</v>
      </c>
    </row>
    <row r="178" spans="1:11" ht="15" x14ac:dyDescent="0.25">
      <c r="A178" s="18">
        <v>177</v>
      </c>
      <c r="C178" s="30" t="s">
        <v>265</v>
      </c>
      <c r="D178" s="20" t="s">
        <v>112</v>
      </c>
      <c r="E178" s="22">
        <v>99.872500000000002</v>
      </c>
      <c r="F178" s="22">
        <f t="shared" si="14"/>
        <v>99.883785714285722</v>
      </c>
      <c r="G178" s="36">
        <f t="shared" si="13"/>
        <v>0.99988701154842086</v>
      </c>
      <c r="H178" s="22">
        <v>1.0003668628616513</v>
      </c>
      <c r="I178" s="22">
        <f t="shared" si="10"/>
        <v>99.835873925596204</v>
      </c>
      <c r="J178" s="22">
        <f t="shared" si="11"/>
        <v>98.12700000000001</v>
      </c>
      <c r="K178" s="22">
        <f t="shared" si="12"/>
        <v>98.162999152025264</v>
      </c>
    </row>
    <row r="179" spans="1:11" ht="15" x14ac:dyDescent="0.25">
      <c r="A179" s="18">
        <v>178</v>
      </c>
      <c r="C179" s="29" t="s">
        <v>266</v>
      </c>
      <c r="D179" s="20" t="s">
        <v>113</v>
      </c>
      <c r="E179" s="22">
        <v>100.20325</v>
      </c>
      <c r="F179" s="22">
        <f t="shared" si="14"/>
        <v>100.06200000000001</v>
      </c>
      <c r="G179" s="22">
        <f t="shared" si="13"/>
        <v>1.0014116247926284</v>
      </c>
      <c r="H179" s="22">
        <v>1.0005155919751241</v>
      </c>
      <c r="I179" s="22">
        <f t="shared" si="10"/>
        <v>100.15161263223108</v>
      </c>
      <c r="J179" s="22">
        <f t="shared" si="11"/>
        <v>98.180999999999997</v>
      </c>
      <c r="K179" s="22">
        <f t="shared" si="12"/>
        <v>98.231621335709647</v>
      </c>
    </row>
    <row r="180" spans="1:11" ht="15" x14ac:dyDescent="0.25">
      <c r="A180" s="18">
        <v>179</v>
      </c>
      <c r="C180" s="29" t="s">
        <v>267</v>
      </c>
      <c r="D180" s="20" t="s">
        <v>114</v>
      </c>
      <c r="E180" s="22">
        <v>100.20325</v>
      </c>
      <c r="F180" s="22">
        <f t="shared" si="14"/>
        <v>100.20450000000001</v>
      </c>
      <c r="G180" s="31">
        <f t="shared" si="13"/>
        <v>0.99998752551033121</v>
      </c>
      <c r="H180" s="22">
        <v>0.99936208709637864</v>
      </c>
      <c r="I180" s="22">
        <f t="shared" si="10"/>
        <v>100.26721174818429</v>
      </c>
      <c r="J180" s="22">
        <f t="shared" si="11"/>
        <v>98.234999999999999</v>
      </c>
      <c r="K180" s="22">
        <f t="shared" si="12"/>
        <v>98.172334625912754</v>
      </c>
    </row>
    <row r="181" spans="1:11" ht="15" x14ac:dyDescent="0.25">
      <c r="A181" s="18">
        <v>180</v>
      </c>
      <c r="C181" s="30" t="s">
        <v>268</v>
      </c>
      <c r="D181" s="20" t="s">
        <v>115</v>
      </c>
      <c r="E181" s="22">
        <v>100.53749999999999</v>
      </c>
      <c r="F181" s="22">
        <f t="shared" si="14"/>
        <v>100.3977142857143</v>
      </c>
      <c r="G181" s="33">
        <f t="shared" si="13"/>
        <v>1.0013923196885528</v>
      </c>
      <c r="H181" s="22">
        <v>0.99977378966438635</v>
      </c>
      <c r="I181" s="22">
        <f t="shared" si="10"/>
        <v>100.56024776739685</v>
      </c>
      <c r="J181" s="22">
        <f t="shared" si="11"/>
        <v>98.289000000000001</v>
      </c>
      <c r="K181" s="22">
        <f t="shared" si="12"/>
        <v>98.266766012322876</v>
      </c>
    </row>
    <row r="182" spans="1:11" ht="15" x14ac:dyDescent="0.25">
      <c r="A182" s="18">
        <v>181</v>
      </c>
      <c r="C182" s="29" t="s">
        <v>269</v>
      </c>
      <c r="D182" s="20" t="s">
        <v>116</v>
      </c>
      <c r="E182" s="22">
        <v>100.53749999999999</v>
      </c>
      <c r="F182" s="22">
        <f t="shared" si="14"/>
        <v>100.54342857142858</v>
      </c>
      <c r="G182" s="32">
        <f t="shared" si="13"/>
        <v>0.99994103471989348</v>
      </c>
      <c r="H182" s="22">
        <v>0.99995800834243143</v>
      </c>
      <c r="I182" s="22">
        <f t="shared" si="10"/>
        <v>100.54172191355795</v>
      </c>
      <c r="J182" s="22">
        <f t="shared" si="11"/>
        <v>98.343000000000004</v>
      </c>
      <c r="K182" s="22">
        <f t="shared" si="12"/>
        <v>98.338870414419731</v>
      </c>
    </row>
    <row r="183" spans="1:11" ht="15" x14ac:dyDescent="0.25">
      <c r="A183" s="18">
        <v>182</v>
      </c>
      <c r="B183" s="29" t="s">
        <v>280</v>
      </c>
      <c r="C183" s="29" t="s">
        <v>270</v>
      </c>
      <c r="D183" s="19">
        <v>44203</v>
      </c>
      <c r="E183" s="22">
        <v>100.53749999999999</v>
      </c>
      <c r="F183" s="22">
        <f t="shared" si="14"/>
        <v>100.69224999999999</v>
      </c>
      <c r="G183" s="34">
        <f t="shared" si="13"/>
        <v>0.99846313892082073</v>
      </c>
      <c r="H183" s="22">
        <v>0.99983493689449887</v>
      </c>
      <c r="I183" s="22">
        <f t="shared" si="10"/>
        <v>100.55409777164904</v>
      </c>
      <c r="J183" s="22">
        <f t="shared" si="11"/>
        <v>98.397000000000006</v>
      </c>
      <c r="K183" s="22">
        <f t="shared" si="12"/>
        <v>98.38075828560801</v>
      </c>
    </row>
    <row r="184" spans="1:11" ht="15" x14ac:dyDescent="0.25">
      <c r="A184" s="18">
        <v>183</v>
      </c>
      <c r="C184" s="30" t="s">
        <v>264</v>
      </c>
      <c r="D184" s="19">
        <v>44234</v>
      </c>
      <c r="E184" s="22">
        <v>100.8925</v>
      </c>
      <c r="F184" s="22">
        <f t="shared" si="14"/>
        <v>100.89071428571427</v>
      </c>
      <c r="G184" s="35">
        <f t="shared" si="13"/>
        <v>1.0000176994909629</v>
      </c>
      <c r="H184" s="22">
        <v>1.0001506879591522</v>
      </c>
      <c r="I184" s="22">
        <f t="shared" si="10"/>
        <v>100.87729900568804</v>
      </c>
      <c r="J184" s="22">
        <f t="shared" si="11"/>
        <v>98.451000000000008</v>
      </c>
      <c r="K184" s="22">
        <f t="shared" si="12"/>
        <v>98.465835380266498</v>
      </c>
    </row>
    <row r="185" spans="1:11" ht="15" x14ac:dyDescent="0.25">
      <c r="A185" s="18">
        <v>184</v>
      </c>
      <c r="C185" s="29" t="s">
        <v>265</v>
      </c>
      <c r="D185" s="19">
        <v>44262</v>
      </c>
      <c r="E185" s="22">
        <v>100.8925</v>
      </c>
      <c r="F185" s="22">
        <f t="shared" si="14"/>
        <v>101.04142857142857</v>
      </c>
      <c r="G185" s="36">
        <f t="shared" si="13"/>
        <v>0.99852606427349466</v>
      </c>
      <c r="H185" s="22">
        <v>1.0003668628616513</v>
      </c>
      <c r="I185" s="22">
        <f t="shared" si="10"/>
        <v>100.85549986270709</v>
      </c>
      <c r="J185" s="22">
        <f t="shared" si="11"/>
        <v>98.504999999999995</v>
      </c>
      <c r="K185" s="22">
        <f t="shared" si="12"/>
        <v>98.541137826186954</v>
      </c>
    </row>
    <row r="186" spans="1:11" ht="15" x14ac:dyDescent="0.25">
      <c r="A186" s="18">
        <v>185</v>
      </c>
      <c r="C186" s="29" t="s">
        <v>266</v>
      </c>
      <c r="D186" s="19">
        <v>44293</v>
      </c>
      <c r="E186" s="22">
        <v>101.24499999999999</v>
      </c>
      <c r="F186" s="22">
        <f t="shared" si="14"/>
        <v>101.24142857142856</v>
      </c>
      <c r="G186" s="22">
        <f t="shared" si="13"/>
        <v>1.0000352763549649</v>
      </c>
      <c r="H186" s="22">
        <v>1.0005155919751241</v>
      </c>
      <c r="I186" s="22">
        <f t="shared" si="10"/>
        <v>101.19282579108199</v>
      </c>
      <c r="J186" s="22">
        <f t="shared" si="11"/>
        <v>98.558999999999997</v>
      </c>
      <c r="K186" s="22">
        <f t="shared" si="12"/>
        <v>98.609816229476252</v>
      </c>
    </row>
    <row r="187" spans="1:11" ht="15" x14ac:dyDescent="0.25">
      <c r="A187" s="18">
        <v>186</v>
      </c>
      <c r="C187" s="30" t="s">
        <v>267</v>
      </c>
      <c r="D187" s="19">
        <v>44323</v>
      </c>
      <c r="E187" s="22">
        <v>101.5925</v>
      </c>
      <c r="F187" s="22">
        <f t="shared" si="14"/>
        <v>101.49107142857142</v>
      </c>
      <c r="G187" s="31">
        <f t="shared" si="13"/>
        <v>1.0009993841822822</v>
      </c>
      <c r="H187" s="22">
        <v>0.99936208709637864</v>
      </c>
      <c r="I187" s="22">
        <f t="shared" si="10"/>
        <v>101.65734853437802</v>
      </c>
      <c r="J187" s="22">
        <f t="shared" si="11"/>
        <v>98.613</v>
      </c>
      <c r="K187" s="22">
        <f t="shared" si="12"/>
        <v>98.550093494835181</v>
      </c>
    </row>
    <row r="188" spans="1:11" ht="15" x14ac:dyDescent="0.25">
      <c r="A188" s="18">
        <v>187</v>
      </c>
      <c r="C188" s="29" t="s">
        <v>268</v>
      </c>
      <c r="D188" s="19">
        <v>44354</v>
      </c>
      <c r="E188" s="22">
        <v>101.5925</v>
      </c>
      <c r="F188" s="22">
        <f t="shared" si="14"/>
        <v>101.68999999999998</v>
      </c>
      <c r="G188" s="33">
        <f t="shared" si="13"/>
        <v>0.99904120365817695</v>
      </c>
      <c r="H188" s="22">
        <v>0.99977378966438635</v>
      </c>
      <c r="I188" s="22">
        <f t="shared" si="10"/>
        <v>101.61548647329867</v>
      </c>
      <c r="J188" s="22">
        <f t="shared" si="11"/>
        <v>98.667000000000002</v>
      </c>
      <c r="K188" s="22">
        <f t="shared" si="12"/>
        <v>98.644680504816009</v>
      </c>
    </row>
    <row r="189" spans="1:11" ht="15" x14ac:dyDescent="0.25">
      <c r="A189" s="18">
        <v>188</v>
      </c>
      <c r="C189" s="29" t="s">
        <v>269</v>
      </c>
      <c r="D189" s="19">
        <v>44384</v>
      </c>
      <c r="E189" s="22">
        <v>101.9375</v>
      </c>
      <c r="F189" s="22">
        <f t="shared" si="14"/>
        <v>101.93821428571427</v>
      </c>
      <c r="G189" s="32">
        <f t="shared" si="13"/>
        <v>0.9999929929544159</v>
      </c>
      <c r="H189" s="22">
        <v>0.99995800834243143</v>
      </c>
      <c r="I189" s="22">
        <f t="shared" si="10"/>
        <v>101.94178070434727</v>
      </c>
      <c r="J189" s="22">
        <f t="shared" si="11"/>
        <v>98.721000000000004</v>
      </c>
      <c r="K189" s="22">
        <f t="shared" si="12"/>
        <v>98.71685454157317</v>
      </c>
    </row>
    <row r="190" spans="1:11" ht="15" x14ac:dyDescent="0.25">
      <c r="A190" s="18">
        <v>189</v>
      </c>
      <c r="C190" s="30" t="s">
        <v>270</v>
      </c>
      <c r="D190" s="19">
        <v>44415</v>
      </c>
      <c r="E190" s="22">
        <v>102.285</v>
      </c>
      <c r="F190" s="22">
        <f t="shared" si="14"/>
        <v>102.13607142857143</v>
      </c>
      <c r="G190" s="34">
        <f t="shared" si="13"/>
        <v>1.0014581388274046</v>
      </c>
      <c r="H190" s="22">
        <v>0.99983493689449887</v>
      </c>
      <c r="I190" s="22">
        <f t="shared" si="10"/>
        <v>102.30188626704586</v>
      </c>
      <c r="J190" s="22">
        <f t="shared" si="11"/>
        <v>98.775000000000006</v>
      </c>
      <c r="K190" s="22">
        <f t="shared" si="12"/>
        <v>98.75869589175413</v>
      </c>
    </row>
    <row r="191" spans="1:11" ht="15" x14ac:dyDescent="0.25">
      <c r="A191" s="18">
        <v>190</v>
      </c>
      <c r="C191" s="29" t="s">
        <v>264</v>
      </c>
      <c r="D191" s="19">
        <v>44446</v>
      </c>
      <c r="E191" s="22">
        <v>102.285</v>
      </c>
      <c r="F191" s="22">
        <f t="shared" si="14"/>
        <v>102.325</v>
      </c>
      <c r="G191" s="35">
        <f t="shared" si="13"/>
        <v>0.9996090886880038</v>
      </c>
      <c r="H191" s="22">
        <v>1.0001506879591522</v>
      </c>
      <c r="I191" s="22">
        <f t="shared" si="10"/>
        <v>102.26958920431946</v>
      </c>
      <c r="J191" s="22">
        <f t="shared" si="11"/>
        <v>98.829000000000008</v>
      </c>
      <c r="K191" s="22">
        <f t="shared" si="12"/>
        <v>98.843892340315065</v>
      </c>
    </row>
    <row r="192" spans="1:11" ht="15" x14ac:dyDescent="0.25">
      <c r="A192" s="18">
        <v>191</v>
      </c>
      <c r="C192" s="29" t="s">
        <v>265</v>
      </c>
      <c r="D192" s="19">
        <v>44476</v>
      </c>
      <c r="E192" s="22">
        <v>102.63</v>
      </c>
      <c r="F192" s="22">
        <f t="shared" si="14"/>
        <v>102.51392857142856</v>
      </c>
      <c r="G192" s="36">
        <f t="shared" si="13"/>
        <v>1.0011322503213849</v>
      </c>
      <c r="H192" s="22">
        <v>1.0003668628616513</v>
      </c>
      <c r="I192" s="22">
        <f t="shared" si="10"/>
        <v>102.59236267224648</v>
      </c>
      <c r="J192" s="22">
        <f t="shared" si="11"/>
        <v>98.88300000000001</v>
      </c>
      <c r="K192" s="22">
        <f t="shared" si="12"/>
        <v>98.919276500348673</v>
      </c>
    </row>
    <row r="193" spans="1:11" ht="15" x14ac:dyDescent="0.25">
      <c r="A193" s="18">
        <v>192</v>
      </c>
      <c r="C193" s="30" t="s">
        <v>266</v>
      </c>
      <c r="D193" s="19">
        <v>44507</v>
      </c>
      <c r="E193" s="22">
        <v>102.63</v>
      </c>
      <c r="F193" s="22">
        <f t="shared" si="14"/>
        <v>102.65357142857142</v>
      </c>
      <c r="G193" s="22">
        <f t="shared" si="13"/>
        <v>0.99977037887485642</v>
      </c>
      <c r="H193" s="22">
        <v>1.0005155919751241</v>
      </c>
      <c r="I193" s="22">
        <f t="shared" si="10"/>
        <v>102.5771120641883</v>
      </c>
      <c r="J193" s="22">
        <f t="shared" si="11"/>
        <v>98.936999999999998</v>
      </c>
      <c r="K193" s="22">
        <f t="shared" si="12"/>
        <v>98.988011123242842</v>
      </c>
    </row>
    <row r="194" spans="1:11" ht="15" x14ac:dyDescent="0.25">
      <c r="A194" s="18">
        <v>193</v>
      </c>
      <c r="C194" s="29" t="s">
        <v>267</v>
      </c>
      <c r="D194" s="19">
        <v>44537</v>
      </c>
      <c r="E194" s="22">
        <v>102.91499999999999</v>
      </c>
      <c r="F194" s="22">
        <f t="shared" si="14"/>
        <v>102.79321428571427</v>
      </c>
      <c r="G194" s="31">
        <f t="shared" si="13"/>
        <v>1.0011847641416021</v>
      </c>
      <c r="H194" s="22">
        <v>0.99936208709637864</v>
      </c>
      <c r="I194" s="22">
        <f t="shared" si="10"/>
        <v>102.98069271270529</v>
      </c>
      <c r="J194" s="22">
        <f t="shared" si="11"/>
        <v>98.991</v>
      </c>
      <c r="K194" s="22">
        <f t="shared" si="12"/>
        <v>98.927852363757623</v>
      </c>
    </row>
    <row r="195" spans="1:11" ht="15" x14ac:dyDescent="0.25">
      <c r="A195" s="18">
        <v>194</v>
      </c>
      <c r="C195" s="29" t="s">
        <v>268</v>
      </c>
      <c r="D195" s="20" t="s">
        <v>117</v>
      </c>
      <c r="E195" s="22">
        <v>102.91499999999999</v>
      </c>
      <c r="F195" s="22">
        <f t="shared" si="14"/>
        <v>102.93285714285715</v>
      </c>
      <c r="G195" s="33">
        <f t="shared" si="13"/>
        <v>0.9998265165919531</v>
      </c>
      <c r="H195" s="22">
        <v>0.99977378966438635</v>
      </c>
      <c r="I195" s="22">
        <f t="shared" ref="I195:I258" si="15">E195/H195</f>
        <v>102.93828570415663</v>
      </c>
      <c r="J195" s="22">
        <f t="shared" ref="J195:J258" si="16">0.054*A195  + 88.569</f>
        <v>99.045000000000002</v>
      </c>
      <c r="K195" s="22">
        <f t="shared" ref="K195:K258" si="17">H195*J195</f>
        <v>99.022594997309142</v>
      </c>
    </row>
    <row r="196" spans="1:11" ht="15" x14ac:dyDescent="0.25">
      <c r="A196" s="18">
        <v>195</v>
      </c>
      <c r="C196" s="30" t="s">
        <v>269</v>
      </c>
      <c r="D196" s="20" t="s">
        <v>118</v>
      </c>
      <c r="E196" s="22">
        <v>102.91499999999999</v>
      </c>
      <c r="F196" s="22">
        <f t="shared" si="14"/>
        <v>103.06571428571429</v>
      </c>
      <c r="G196" s="32">
        <f t="shared" ref="G196:G259" si="18">E196/F196</f>
        <v>0.99853768746708049</v>
      </c>
      <c r="H196" s="22">
        <v>0.99995800834243143</v>
      </c>
      <c r="I196" s="22">
        <f t="shared" si="15"/>
        <v>102.91932175291623</v>
      </c>
      <c r="J196" s="22">
        <f t="shared" si="16"/>
        <v>99.099000000000004</v>
      </c>
      <c r="K196" s="22">
        <f t="shared" si="17"/>
        <v>99.094838668726609</v>
      </c>
    </row>
    <row r="197" spans="1:11" ht="15" x14ac:dyDescent="0.25">
      <c r="A197" s="18">
        <v>196</v>
      </c>
      <c r="C197" s="29" t="s">
        <v>270</v>
      </c>
      <c r="D197" s="20" t="s">
        <v>119</v>
      </c>
      <c r="E197" s="22">
        <v>103.2625</v>
      </c>
      <c r="F197" s="22">
        <f t="shared" si="14"/>
        <v>103.19857142857141</v>
      </c>
      <c r="G197" s="34">
        <f t="shared" si="18"/>
        <v>1.0006194714766263</v>
      </c>
      <c r="H197" s="22">
        <v>0.99983493689449887</v>
      </c>
      <c r="I197" s="22">
        <f t="shared" si="15"/>
        <v>103.27954764286869</v>
      </c>
      <c r="J197" s="22">
        <f t="shared" si="16"/>
        <v>99.153000000000006</v>
      </c>
      <c r="K197" s="22">
        <f t="shared" si="17"/>
        <v>99.136633497900249</v>
      </c>
    </row>
    <row r="198" spans="1:11" ht="15" x14ac:dyDescent="0.25">
      <c r="A198" s="18">
        <v>197</v>
      </c>
      <c r="C198" s="29" t="s">
        <v>264</v>
      </c>
      <c r="D198" s="20" t="s">
        <v>120</v>
      </c>
      <c r="E198" s="22">
        <v>103.2625</v>
      </c>
      <c r="F198" s="22">
        <f t="shared" ref="F198:F261" si="19">AVERAGE(E195:E201)</f>
        <v>103.29071428571426</v>
      </c>
      <c r="G198" s="35">
        <f t="shared" si="18"/>
        <v>0.99972684586499994</v>
      </c>
      <c r="H198" s="22">
        <v>1.0001506879591522</v>
      </c>
      <c r="I198" s="22">
        <f t="shared" si="15"/>
        <v>103.24694192903202</v>
      </c>
      <c r="J198" s="22">
        <f t="shared" si="16"/>
        <v>99.207000000000008</v>
      </c>
      <c r="K198" s="22">
        <f t="shared" si="17"/>
        <v>99.221949300363619</v>
      </c>
    </row>
    <row r="199" spans="1:11" ht="15" x14ac:dyDescent="0.25">
      <c r="A199" s="18">
        <v>198</v>
      </c>
      <c r="C199" s="30" t="s">
        <v>265</v>
      </c>
      <c r="D199" s="20" t="s">
        <v>121</v>
      </c>
      <c r="E199" s="22">
        <v>103.56</v>
      </c>
      <c r="F199" s="22">
        <f t="shared" si="19"/>
        <v>103.38285714285712</v>
      </c>
      <c r="G199" s="36">
        <f t="shared" si="18"/>
        <v>1.0017134645147028</v>
      </c>
      <c r="H199" s="22">
        <v>1.0003668628616513</v>
      </c>
      <c r="I199" s="22">
        <f t="shared" si="15"/>
        <v>103.52202161490642</v>
      </c>
      <c r="J199" s="22">
        <f t="shared" si="16"/>
        <v>99.260999999999996</v>
      </c>
      <c r="K199" s="22">
        <f t="shared" si="17"/>
        <v>99.297415174510363</v>
      </c>
    </row>
    <row r="200" spans="1:11" ht="15" x14ac:dyDescent="0.25">
      <c r="A200" s="18">
        <v>199</v>
      </c>
      <c r="C200" s="29" t="s">
        <v>266</v>
      </c>
      <c r="D200" s="20" t="s">
        <v>122</v>
      </c>
      <c r="E200" s="22">
        <v>103.56</v>
      </c>
      <c r="F200" s="22">
        <f t="shared" si="19"/>
        <v>103.47500000000001</v>
      </c>
      <c r="G200" s="22">
        <f t="shared" si="18"/>
        <v>1.0008214544575984</v>
      </c>
      <c r="H200" s="22">
        <v>1.0005155919751241</v>
      </c>
      <c r="I200" s="22">
        <f t="shared" si="15"/>
        <v>103.50663281075066</v>
      </c>
      <c r="J200" s="22">
        <f t="shared" si="16"/>
        <v>99.314999999999998</v>
      </c>
      <c r="K200" s="22">
        <f t="shared" si="17"/>
        <v>99.366206017009446</v>
      </c>
    </row>
    <row r="201" spans="1:11" ht="15" x14ac:dyDescent="0.25">
      <c r="A201" s="18">
        <v>200</v>
      </c>
      <c r="C201" s="29" t="s">
        <v>267</v>
      </c>
      <c r="D201" s="20" t="s">
        <v>123</v>
      </c>
      <c r="E201" s="22">
        <v>103.56</v>
      </c>
      <c r="F201" s="22">
        <f t="shared" si="19"/>
        <v>103.5175</v>
      </c>
      <c r="G201" s="31">
        <f t="shared" si="18"/>
        <v>1.0004105586012026</v>
      </c>
      <c r="H201" s="22">
        <v>0.99936208709637864</v>
      </c>
      <c r="I201" s="22">
        <f t="shared" si="15"/>
        <v>103.62610442916738</v>
      </c>
      <c r="J201" s="22">
        <f t="shared" si="16"/>
        <v>99.369</v>
      </c>
      <c r="K201" s="22">
        <f t="shared" si="17"/>
        <v>99.30561123268005</v>
      </c>
    </row>
    <row r="202" spans="1:11" ht="15" x14ac:dyDescent="0.25">
      <c r="A202" s="18">
        <v>201</v>
      </c>
      <c r="C202" s="30" t="s">
        <v>268</v>
      </c>
      <c r="D202" s="20" t="s">
        <v>124</v>
      </c>
      <c r="E202" s="22">
        <v>103.56</v>
      </c>
      <c r="F202" s="22">
        <f t="shared" si="19"/>
        <v>103.55999999999997</v>
      </c>
      <c r="G202" s="33">
        <f t="shared" si="18"/>
        <v>1.0000000000000002</v>
      </c>
      <c r="H202" s="22">
        <v>0.99977378966438635</v>
      </c>
      <c r="I202" s="22">
        <f t="shared" si="15"/>
        <v>103.58343164283595</v>
      </c>
      <c r="J202" s="22">
        <f t="shared" si="16"/>
        <v>99.423000000000002</v>
      </c>
      <c r="K202" s="22">
        <f t="shared" si="17"/>
        <v>99.400509489802289</v>
      </c>
    </row>
    <row r="203" spans="1:11" ht="15" x14ac:dyDescent="0.25">
      <c r="A203" s="18">
        <v>202</v>
      </c>
      <c r="C203" s="29" t="s">
        <v>269</v>
      </c>
      <c r="D203" s="20" t="s">
        <v>125</v>
      </c>
      <c r="E203" s="22">
        <v>103.56</v>
      </c>
      <c r="F203" s="22">
        <f t="shared" si="19"/>
        <v>103.55999999999997</v>
      </c>
      <c r="G203" s="32">
        <f t="shared" si="18"/>
        <v>1.0000000000000002</v>
      </c>
      <c r="H203" s="22">
        <v>0.99995800834243143</v>
      </c>
      <c r="I203" s="22">
        <f t="shared" si="15"/>
        <v>103.56434883867274</v>
      </c>
      <c r="J203" s="22">
        <f t="shared" si="16"/>
        <v>99.477000000000004</v>
      </c>
      <c r="K203" s="22">
        <f t="shared" si="17"/>
        <v>99.472822795880049</v>
      </c>
    </row>
    <row r="204" spans="1:11" ht="15" x14ac:dyDescent="0.25">
      <c r="A204" s="18">
        <v>203</v>
      </c>
      <c r="C204" s="29" t="s">
        <v>270</v>
      </c>
      <c r="D204" s="20" t="s">
        <v>126</v>
      </c>
      <c r="E204" s="22">
        <v>103.56</v>
      </c>
      <c r="F204" s="22">
        <f t="shared" si="19"/>
        <v>103.55999999999997</v>
      </c>
      <c r="G204" s="34">
        <f t="shared" si="18"/>
        <v>1.0000000000000002</v>
      </c>
      <c r="H204" s="22">
        <v>0.99983493689449887</v>
      </c>
      <c r="I204" s="22">
        <f t="shared" si="15"/>
        <v>103.57709675724955</v>
      </c>
      <c r="J204" s="22">
        <f t="shared" si="16"/>
        <v>99.531000000000006</v>
      </c>
      <c r="K204" s="22">
        <f t="shared" si="17"/>
        <v>99.514571104046368</v>
      </c>
    </row>
    <row r="205" spans="1:11" ht="15" x14ac:dyDescent="0.25">
      <c r="A205" s="18">
        <v>204</v>
      </c>
      <c r="C205" s="30" t="s">
        <v>264</v>
      </c>
      <c r="D205" s="20" t="s">
        <v>127</v>
      </c>
      <c r="E205" s="22">
        <v>103.56</v>
      </c>
      <c r="F205" s="22">
        <f t="shared" si="19"/>
        <v>103.55999999999997</v>
      </c>
      <c r="G205" s="35">
        <f t="shared" si="18"/>
        <v>1.0000000000000002</v>
      </c>
      <c r="H205" s="22">
        <v>1.0001506879591522</v>
      </c>
      <c r="I205" s="22">
        <f t="shared" si="15"/>
        <v>103.54439710611844</v>
      </c>
      <c r="J205" s="22">
        <f t="shared" si="16"/>
        <v>99.585000000000008</v>
      </c>
      <c r="K205" s="22">
        <f t="shared" si="17"/>
        <v>99.600006260412172</v>
      </c>
    </row>
    <row r="206" spans="1:11" ht="15" x14ac:dyDescent="0.25">
      <c r="A206" s="18">
        <v>205</v>
      </c>
      <c r="C206" s="29" t="s">
        <v>265</v>
      </c>
      <c r="D206" s="20" t="s">
        <v>128</v>
      </c>
      <c r="E206" s="22">
        <v>103.56</v>
      </c>
      <c r="F206" s="22">
        <f t="shared" si="19"/>
        <v>103.55999999999997</v>
      </c>
      <c r="G206" s="36">
        <f t="shared" si="18"/>
        <v>1.0000000000000002</v>
      </c>
      <c r="H206" s="22">
        <v>1.0003668628616513</v>
      </c>
      <c r="I206" s="22">
        <f t="shared" si="15"/>
        <v>103.52202161490642</v>
      </c>
      <c r="J206" s="22">
        <f t="shared" si="16"/>
        <v>99.63900000000001</v>
      </c>
      <c r="K206" s="22">
        <f t="shared" si="17"/>
        <v>99.675553848672081</v>
      </c>
    </row>
    <row r="207" spans="1:11" ht="15" x14ac:dyDescent="0.25">
      <c r="A207" s="18">
        <v>206</v>
      </c>
      <c r="C207" s="29" t="s">
        <v>266</v>
      </c>
      <c r="D207" s="20" t="s">
        <v>129</v>
      </c>
      <c r="E207" s="22">
        <v>103.56</v>
      </c>
      <c r="F207" s="22">
        <f t="shared" si="19"/>
        <v>103.55999999999997</v>
      </c>
      <c r="G207" s="22">
        <f t="shared" si="18"/>
        <v>1.0000000000000002</v>
      </c>
      <c r="H207" s="22">
        <v>1.0005155919751241</v>
      </c>
      <c r="I207" s="22">
        <f t="shared" si="15"/>
        <v>103.50663281075066</v>
      </c>
      <c r="J207" s="22">
        <f t="shared" si="16"/>
        <v>99.692999999999998</v>
      </c>
      <c r="K207" s="22">
        <f t="shared" si="17"/>
        <v>99.744400910776037</v>
      </c>
    </row>
    <row r="208" spans="1:11" ht="15" x14ac:dyDescent="0.25">
      <c r="A208" s="18">
        <v>207</v>
      </c>
      <c r="C208" s="30" t="s">
        <v>267</v>
      </c>
      <c r="D208" s="20" t="s">
        <v>130</v>
      </c>
      <c r="E208" s="22">
        <v>103.56</v>
      </c>
      <c r="F208" s="22">
        <f t="shared" si="19"/>
        <v>103.55999999999997</v>
      </c>
      <c r="G208" s="31">
        <f t="shared" si="18"/>
        <v>1.0000000000000002</v>
      </c>
      <c r="H208" s="22">
        <v>0.99936208709637864</v>
      </c>
      <c r="I208" s="22">
        <f t="shared" si="15"/>
        <v>103.62610442916738</v>
      </c>
      <c r="J208" s="22">
        <f t="shared" si="16"/>
        <v>99.747</v>
      </c>
      <c r="K208" s="22">
        <f t="shared" si="17"/>
        <v>99.683370101602478</v>
      </c>
    </row>
    <row r="209" spans="1:11" ht="15" x14ac:dyDescent="0.25">
      <c r="A209" s="18">
        <v>208</v>
      </c>
      <c r="C209" s="29" t="s">
        <v>268</v>
      </c>
      <c r="D209" s="20" t="s">
        <v>131</v>
      </c>
      <c r="E209" s="22">
        <v>103.56</v>
      </c>
      <c r="F209" s="22">
        <f t="shared" si="19"/>
        <v>103.55999999999997</v>
      </c>
      <c r="G209" s="33">
        <f t="shared" si="18"/>
        <v>1.0000000000000002</v>
      </c>
      <c r="H209" s="22">
        <v>0.99977378966438635</v>
      </c>
      <c r="I209" s="22">
        <f t="shared" si="15"/>
        <v>103.58343164283595</v>
      </c>
      <c r="J209" s="22">
        <f t="shared" si="16"/>
        <v>99.801000000000002</v>
      </c>
      <c r="K209" s="22">
        <f t="shared" si="17"/>
        <v>99.778423982295422</v>
      </c>
    </row>
    <row r="210" spans="1:11" ht="15" x14ac:dyDescent="0.25">
      <c r="A210" s="18">
        <v>209</v>
      </c>
      <c r="C210" s="29" t="s">
        <v>269</v>
      </c>
      <c r="D210" s="20" t="s">
        <v>132</v>
      </c>
      <c r="E210" s="22">
        <v>103.56</v>
      </c>
      <c r="F210" s="22">
        <f t="shared" si="19"/>
        <v>103.55999999999997</v>
      </c>
      <c r="G210" s="32">
        <f t="shared" si="18"/>
        <v>1.0000000000000002</v>
      </c>
      <c r="H210" s="22">
        <v>0.99995800834243143</v>
      </c>
      <c r="I210" s="22">
        <f t="shared" si="15"/>
        <v>103.56434883867274</v>
      </c>
      <c r="J210" s="22">
        <f t="shared" si="16"/>
        <v>99.855000000000004</v>
      </c>
      <c r="K210" s="22">
        <f t="shared" si="17"/>
        <v>99.850806923033488</v>
      </c>
    </row>
    <row r="211" spans="1:11" ht="15" x14ac:dyDescent="0.25">
      <c r="A211" s="18">
        <v>210</v>
      </c>
      <c r="C211" s="30" t="s">
        <v>270</v>
      </c>
      <c r="D211" s="20" t="s">
        <v>133</v>
      </c>
      <c r="E211" s="22">
        <v>103.56</v>
      </c>
      <c r="F211" s="22">
        <f t="shared" si="19"/>
        <v>103.55999999999997</v>
      </c>
      <c r="G211" s="34">
        <f t="shared" si="18"/>
        <v>1.0000000000000002</v>
      </c>
      <c r="H211" s="22">
        <v>0.99983493689449887</v>
      </c>
      <c r="I211" s="22">
        <f t="shared" si="15"/>
        <v>103.57709675724955</v>
      </c>
      <c r="J211" s="22">
        <f t="shared" si="16"/>
        <v>99.909000000000006</v>
      </c>
      <c r="K211" s="22">
        <f t="shared" si="17"/>
        <v>99.892508710192487</v>
      </c>
    </row>
    <row r="212" spans="1:11" ht="15" x14ac:dyDescent="0.25">
      <c r="A212" s="18">
        <v>211</v>
      </c>
      <c r="C212" s="29" t="s">
        <v>264</v>
      </c>
      <c r="D212" s="20" t="s">
        <v>134</v>
      </c>
      <c r="E212" s="22">
        <v>103.56</v>
      </c>
      <c r="F212" s="22">
        <f t="shared" si="19"/>
        <v>103.55999999999997</v>
      </c>
      <c r="G212" s="35">
        <f t="shared" si="18"/>
        <v>1.0000000000000002</v>
      </c>
      <c r="H212" s="22">
        <v>1.0001506879591522</v>
      </c>
      <c r="I212" s="22">
        <f t="shared" si="15"/>
        <v>103.54439710611844</v>
      </c>
      <c r="J212" s="22">
        <f t="shared" si="16"/>
        <v>99.963000000000008</v>
      </c>
      <c r="K212" s="22">
        <f t="shared" si="17"/>
        <v>99.97806322046074</v>
      </c>
    </row>
    <row r="213" spans="1:11" ht="15" x14ac:dyDescent="0.25">
      <c r="A213" s="18">
        <v>212</v>
      </c>
      <c r="C213" s="29" t="s">
        <v>265</v>
      </c>
      <c r="D213" s="20" t="s">
        <v>135</v>
      </c>
      <c r="E213" s="22">
        <v>103.56</v>
      </c>
      <c r="F213" s="22">
        <f t="shared" si="19"/>
        <v>103.55999999999997</v>
      </c>
      <c r="G213" s="36">
        <f t="shared" si="18"/>
        <v>1.0000000000000002</v>
      </c>
      <c r="H213" s="22">
        <v>1.0003668628616513</v>
      </c>
      <c r="I213" s="22">
        <f t="shared" si="15"/>
        <v>103.52202161490642</v>
      </c>
      <c r="J213" s="22">
        <f t="shared" si="16"/>
        <v>100.017</v>
      </c>
      <c r="K213" s="22">
        <f t="shared" si="17"/>
        <v>100.05369252283377</v>
      </c>
    </row>
    <row r="214" spans="1:11" ht="15" x14ac:dyDescent="0.25">
      <c r="A214" s="18">
        <v>213</v>
      </c>
      <c r="B214" s="29" t="s">
        <v>281</v>
      </c>
      <c r="C214" s="30" t="s">
        <v>266</v>
      </c>
      <c r="D214" s="19">
        <v>44204</v>
      </c>
      <c r="E214" s="22">
        <v>103.56</v>
      </c>
      <c r="F214" s="22">
        <f t="shared" si="19"/>
        <v>103.55999999999997</v>
      </c>
      <c r="G214" s="22">
        <f t="shared" si="18"/>
        <v>1.0000000000000002</v>
      </c>
      <c r="H214" s="22">
        <v>1.0005155919751241</v>
      </c>
      <c r="I214" s="22">
        <f t="shared" si="15"/>
        <v>103.50663281075066</v>
      </c>
      <c r="J214" s="22">
        <f t="shared" si="16"/>
        <v>100.071</v>
      </c>
      <c r="K214" s="22">
        <f t="shared" si="17"/>
        <v>100.12259580454264</v>
      </c>
    </row>
    <row r="215" spans="1:11" ht="15" x14ac:dyDescent="0.25">
      <c r="A215" s="18">
        <v>214</v>
      </c>
      <c r="C215" s="29" t="s">
        <v>267</v>
      </c>
      <c r="D215" s="19">
        <v>44235</v>
      </c>
      <c r="E215" s="22">
        <v>103.56</v>
      </c>
      <c r="F215" s="22">
        <f t="shared" si="19"/>
        <v>103.55999999999997</v>
      </c>
      <c r="G215" s="31">
        <f t="shared" si="18"/>
        <v>1.0000000000000002</v>
      </c>
      <c r="H215" s="22">
        <v>0.99936208709637864</v>
      </c>
      <c r="I215" s="22">
        <f t="shared" si="15"/>
        <v>103.62610442916738</v>
      </c>
      <c r="J215" s="22">
        <f t="shared" si="16"/>
        <v>100.125</v>
      </c>
      <c r="K215" s="22">
        <f t="shared" si="17"/>
        <v>100.0611289705249</v>
      </c>
    </row>
    <row r="216" spans="1:11" ht="15" x14ac:dyDescent="0.25">
      <c r="A216" s="18">
        <v>215</v>
      </c>
      <c r="C216" s="29" t="s">
        <v>268</v>
      </c>
      <c r="D216" s="19">
        <v>44263</v>
      </c>
      <c r="E216" s="22">
        <v>103.56</v>
      </c>
      <c r="F216" s="22">
        <f t="shared" si="19"/>
        <v>103.55999999999997</v>
      </c>
      <c r="G216" s="33">
        <f t="shared" si="18"/>
        <v>1.0000000000000002</v>
      </c>
      <c r="H216" s="22">
        <v>0.99977378966438635</v>
      </c>
      <c r="I216" s="22">
        <f t="shared" si="15"/>
        <v>103.58343164283595</v>
      </c>
      <c r="J216" s="22">
        <f t="shared" si="16"/>
        <v>100.179</v>
      </c>
      <c r="K216" s="22">
        <f t="shared" si="17"/>
        <v>100.15633847478856</v>
      </c>
    </row>
    <row r="217" spans="1:11" ht="15" x14ac:dyDescent="0.25">
      <c r="A217" s="18">
        <v>216</v>
      </c>
      <c r="C217" s="30" t="s">
        <v>269</v>
      </c>
      <c r="D217" s="19">
        <v>44294</v>
      </c>
      <c r="E217" s="22">
        <v>103.56</v>
      </c>
      <c r="F217" s="22">
        <f t="shared" si="19"/>
        <v>103.55999999999997</v>
      </c>
      <c r="G217" s="32">
        <f t="shared" si="18"/>
        <v>1.0000000000000002</v>
      </c>
      <c r="H217" s="22">
        <v>0.99995800834243143</v>
      </c>
      <c r="I217" s="22">
        <f t="shared" si="15"/>
        <v>103.56434883867274</v>
      </c>
      <c r="J217" s="22">
        <f t="shared" si="16"/>
        <v>100.233</v>
      </c>
      <c r="K217" s="22">
        <f t="shared" si="17"/>
        <v>100.22879105018693</v>
      </c>
    </row>
    <row r="218" spans="1:11" ht="15" x14ac:dyDescent="0.25">
      <c r="A218" s="18">
        <v>217</v>
      </c>
      <c r="C218" s="29" t="s">
        <v>270</v>
      </c>
      <c r="D218" s="19">
        <v>44324</v>
      </c>
      <c r="E218" s="22">
        <v>103.56</v>
      </c>
      <c r="F218" s="22">
        <f t="shared" si="19"/>
        <v>103.55999999999997</v>
      </c>
      <c r="G218" s="34">
        <f t="shared" si="18"/>
        <v>1.0000000000000002</v>
      </c>
      <c r="H218" s="22">
        <v>0.99983493689449887</v>
      </c>
      <c r="I218" s="22">
        <f t="shared" si="15"/>
        <v>103.57709675724955</v>
      </c>
      <c r="J218" s="22">
        <f t="shared" si="16"/>
        <v>100.28700000000001</v>
      </c>
      <c r="K218" s="22">
        <f t="shared" si="17"/>
        <v>100.27044631633862</v>
      </c>
    </row>
    <row r="219" spans="1:11" ht="15" x14ac:dyDescent="0.25">
      <c r="A219" s="18">
        <v>218</v>
      </c>
      <c r="C219" s="29" t="s">
        <v>264</v>
      </c>
      <c r="D219" s="19">
        <v>44355</v>
      </c>
      <c r="E219" s="22">
        <v>103.56</v>
      </c>
      <c r="F219" s="22">
        <f t="shared" si="19"/>
        <v>103.55999999999997</v>
      </c>
      <c r="G219" s="35">
        <f t="shared" si="18"/>
        <v>1.0000000000000002</v>
      </c>
      <c r="H219" s="22">
        <v>1.0001506879591522</v>
      </c>
      <c r="I219" s="22">
        <f t="shared" si="15"/>
        <v>103.54439710611844</v>
      </c>
      <c r="J219" s="22">
        <f t="shared" si="16"/>
        <v>100.34100000000001</v>
      </c>
      <c r="K219" s="22">
        <f t="shared" si="17"/>
        <v>100.35612018050929</v>
      </c>
    </row>
    <row r="220" spans="1:11" ht="15" x14ac:dyDescent="0.25">
      <c r="A220" s="18">
        <v>219</v>
      </c>
      <c r="C220" s="30" t="s">
        <v>265</v>
      </c>
      <c r="D220" s="19">
        <v>44385</v>
      </c>
      <c r="E220" s="22">
        <v>103.56</v>
      </c>
      <c r="F220" s="22">
        <f t="shared" si="19"/>
        <v>103.55999999999997</v>
      </c>
      <c r="G220" s="36">
        <f t="shared" si="18"/>
        <v>1.0000000000000002</v>
      </c>
      <c r="H220" s="22">
        <v>1.0003668628616513</v>
      </c>
      <c r="I220" s="22">
        <f t="shared" si="15"/>
        <v>103.52202161490642</v>
      </c>
      <c r="J220" s="22">
        <f t="shared" si="16"/>
        <v>100.39500000000001</v>
      </c>
      <c r="K220" s="22">
        <f t="shared" si="17"/>
        <v>100.43183119699549</v>
      </c>
    </row>
    <row r="221" spans="1:11" ht="15" x14ac:dyDescent="0.25">
      <c r="A221" s="18">
        <v>220</v>
      </c>
      <c r="C221" s="29" t="s">
        <v>266</v>
      </c>
      <c r="D221" s="19">
        <v>44416</v>
      </c>
      <c r="E221" s="22">
        <v>103.56</v>
      </c>
      <c r="F221" s="22">
        <f t="shared" si="19"/>
        <v>103.55999999999997</v>
      </c>
      <c r="G221" s="22">
        <f t="shared" si="18"/>
        <v>1.0000000000000002</v>
      </c>
      <c r="H221" s="22">
        <v>1.0005155919751241</v>
      </c>
      <c r="I221" s="22">
        <f t="shared" si="15"/>
        <v>103.50663281075066</v>
      </c>
      <c r="J221" s="22">
        <f t="shared" si="16"/>
        <v>100.449</v>
      </c>
      <c r="K221" s="22">
        <f t="shared" si="17"/>
        <v>100.50079069830923</v>
      </c>
    </row>
    <row r="222" spans="1:11" ht="15" x14ac:dyDescent="0.25">
      <c r="A222" s="18">
        <v>221</v>
      </c>
      <c r="C222" s="29" t="s">
        <v>267</v>
      </c>
      <c r="D222" s="19">
        <v>44447</v>
      </c>
      <c r="E222" s="22">
        <v>103.56</v>
      </c>
      <c r="F222" s="22">
        <f t="shared" si="19"/>
        <v>103.55999999999997</v>
      </c>
      <c r="G222" s="31">
        <f t="shared" si="18"/>
        <v>1.0000000000000002</v>
      </c>
      <c r="H222" s="22">
        <v>0.99936208709637864</v>
      </c>
      <c r="I222" s="22">
        <f t="shared" si="15"/>
        <v>103.62610442916738</v>
      </c>
      <c r="J222" s="22">
        <f t="shared" si="16"/>
        <v>100.503</v>
      </c>
      <c r="K222" s="22">
        <f t="shared" si="17"/>
        <v>100.43888783944735</v>
      </c>
    </row>
    <row r="223" spans="1:11" ht="15" x14ac:dyDescent="0.25">
      <c r="A223" s="18">
        <v>222</v>
      </c>
      <c r="C223" s="30" t="s">
        <v>268</v>
      </c>
      <c r="D223" s="19">
        <v>44477</v>
      </c>
      <c r="E223" s="22">
        <v>103.56</v>
      </c>
      <c r="F223" s="22">
        <f t="shared" si="19"/>
        <v>103.55999999999997</v>
      </c>
      <c r="G223" s="33">
        <f t="shared" si="18"/>
        <v>1.0000000000000002</v>
      </c>
      <c r="H223" s="22">
        <v>0.99977378966438635</v>
      </c>
      <c r="I223" s="22">
        <f t="shared" si="15"/>
        <v>103.58343164283595</v>
      </c>
      <c r="J223" s="22">
        <f t="shared" si="16"/>
        <v>100.557</v>
      </c>
      <c r="K223" s="22">
        <f t="shared" si="17"/>
        <v>100.5342529672817</v>
      </c>
    </row>
    <row r="224" spans="1:11" ht="15" x14ac:dyDescent="0.25">
      <c r="A224" s="18">
        <v>223</v>
      </c>
      <c r="C224" s="29" t="s">
        <v>269</v>
      </c>
      <c r="D224" s="19">
        <v>44508</v>
      </c>
      <c r="E224" s="22">
        <v>103.56</v>
      </c>
      <c r="F224" s="22">
        <f t="shared" si="19"/>
        <v>103.45214285714283</v>
      </c>
      <c r="G224" s="32">
        <f t="shared" si="18"/>
        <v>1.0010425800749831</v>
      </c>
      <c r="H224" s="22">
        <v>0.99995800834243143</v>
      </c>
      <c r="I224" s="22">
        <f t="shared" si="15"/>
        <v>103.56434883867274</v>
      </c>
      <c r="J224" s="22">
        <f t="shared" si="16"/>
        <v>100.611</v>
      </c>
      <c r="K224" s="22">
        <f t="shared" si="17"/>
        <v>100.60677517734037</v>
      </c>
    </row>
    <row r="225" spans="1:11" ht="15" x14ac:dyDescent="0.25">
      <c r="A225" s="18">
        <v>224</v>
      </c>
      <c r="C225" s="29" t="s">
        <v>270</v>
      </c>
      <c r="D225" s="19">
        <v>44538</v>
      </c>
      <c r="E225" s="22">
        <v>103.56</v>
      </c>
      <c r="F225" s="22">
        <f t="shared" si="19"/>
        <v>103.34428571428569</v>
      </c>
      <c r="G225" s="34">
        <f t="shared" si="18"/>
        <v>1.0020873363652703</v>
      </c>
      <c r="H225" s="22">
        <v>0.99983493689449887</v>
      </c>
      <c r="I225" s="22">
        <f t="shared" si="15"/>
        <v>103.57709675724955</v>
      </c>
      <c r="J225" s="22">
        <f t="shared" si="16"/>
        <v>100.66500000000001</v>
      </c>
      <c r="K225" s="22">
        <f t="shared" si="17"/>
        <v>100.64838392248474</v>
      </c>
    </row>
    <row r="226" spans="1:11" ht="15" x14ac:dyDescent="0.25">
      <c r="A226" s="18">
        <v>225</v>
      </c>
      <c r="C226" s="30" t="s">
        <v>264</v>
      </c>
      <c r="D226" s="20" t="s">
        <v>136</v>
      </c>
      <c r="E226" s="22">
        <v>103.56</v>
      </c>
      <c r="F226" s="22">
        <f t="shared" si="19"/>
        <v>103.23642857142855</v>
      </c>
      <c r="G226" s="35">
        <f t="shared" si="18"/>
        <v>1.0031342756917203</v>
      </c>
      <c r="H226" s="22">
        <v>1.0001506879591522</v>
      </c>
      <c r="I226" s="22">
        <f t="shared" si="15"/>
        <v>103.54439710611844</v>
      </c>
      <c r="J226" s="22">
        <f t="shared" si="16"/>
        <v>100.71900000000001</v>
      </c>
      <c r="K226" s="22">
        <f t="shared" si="17"/>
        <v>100.73417714055786</v>
      </c>
    </row>
    <row r="227" spans="1:11" ht="15" x14ac:dyDescent="0.25">
      <c r="A227" s="18">
        <v>226</v>
      </c>
      <c r="C227" s="29" t="s">
        <v>265</v>
      </c>
      <c r="D227" s="20" t="s">
        <v>137</v>
      </c>
      <c r="E227" s="22">
        <v>102.80499999999999</v>
      </c>
      <c r="F227" s="22">
        <f t="shared" si="19"/>
        <v>103.12857142857141</v>
      </c>
      <c r="G227" s="36">
        <f t="shared" si="18"/>
        <v>0.99686244632220544</v>
      </c>
      <c r="H227" s="22">
        <v>1.0003668628616513</v>
      </c>
      <c r="I227" s="22">
        <f t="shared" si="15"/>
        <v>102.76729849479001</v>
      </c>
      <c r="J227" s="22">
        <f t="shared" si="16"/>
        <v>100.773</v>
      </c>
      <c r="K227" s="22">
        <f t="shared" si="17"/>
        <v>100.80996987115718</v>
      </c>
    </row>
    <row r="228" spans="1:11" ht="15" x14ac:dyDescent="0.25">
      <c r="A228" s="18">
        <v>227</v>
      </c>
      <c r="C228" s="29" t="s">
        <v>266</v>
      </c>
      <c r="D228" s="20" t="s">
        <v>138</v>
      </c>
      <c r="E228" s="22">
        <v>102.80499999999999</v>
      </c>
      <c r="F228" s="22">
        <f t="shared" si="19"/>
        <v>103.02071428571426</v>
      </c>
      <c r="G228" s="22">
        <f t="shared" si="18"/>
        <v>0.99790610764825394</v>
      </c>
      <c r="H228" s="22">
        <v>1.0005155919751241</v>
      </c>
      <c r="I228" s="22">
        <f t="shared" si="15"/>
        <v>102.75202188208982</v>
      </c>
      <c r="J228" s="22">
        <f t="shared" si="16"/>
        <v>100.827</v>
      </c>
      <c r="K228" s="22">
        <f t="shared" si="17"/>
        <v>100.87898559207584</v>
      </c>
    </row>
    <row r="229" spans="1:11" ht="15" x14ac:dyDescent="0.25">
      <c r="A229" s="18">
        <v>228</v>
      </c>
      <c r="C229" s="30" t="s">
        <v>267</v>
      </c>
      <c r="D229" s="20" t="s">
        <v>139</v>
      </c>
      <c r="E229" s="22">
        <v>102.80499999999999</v>
      </c>
      <c r="F229" s="22">
        <f t="shared" si="19"/>
        <v>102.91285714285712</v>
      </c>
      <c r="G229" s="31">
        <f t="shared" si="18"/>
        <v>0.99895195657907532</v>
      </c>
      <c r="H229" s="22">
        <v>0.99936208709637864</v>
      </c>
      <c r="I229" s="22">
        <f t="shared" si="15"/>
        <v>102.87062249749471</v>
      </c>
      <c r="J229" s="22">
        <f t="shared" si="16"/>
        <v>100.881</v>
      </c>
      <c r="K229" s="22">
        <f t="shared" si="17"/>
        <v>100.81664670836977</v>
      </c>
    </row>
    <row r="230" spans="1:11" ht="15" x14ac:dyDescent="0.25">
      <c r="A230" s="18">
        <v>229</v>
      </c>
      <c r="C230" s="29" t="s">
        <v>268</v>
      </c>
      <c r="D230" s="20" t="s">
        <v>140</v>
      </c>
      <c r="E230" s="22">
        <v>102.80499999999999</v>
      </c>
      <c r="F230" s="22">
        <f t="shared" si="19"/>
        <v>102.80499999999998</v>
      </c>
      <c r="G230" s="33">
        <f t="shared" si="18"/>
        <v>1.0000000000000002</v>
      </c>
      <c r="H230" s="22">
        <v>0.99977378966438635</v>
      </c>
      <c r="I230" s="22">
        <f t="shared" si="15"/>
        <v>102.82826081538961</v>
      </c>
      <c r="J230" s="22">
        <f t="shared" si="16"/>
        <v>100.935</v>
      </c>
      <c r="K230" s="22">
        <f t="shared" si="17"/>
        <v>100.91216745977484</v>
      </c>
    </row>
    <row r="231" spans="1:11" ht="15" x14ac:dyDescent="0.25">
      <c r="A231" s="18">
        <v>230</v>
      </c>
      <c r="C231" s="29" t="s">
        <v>269</v>
      </c>
      <c r="D231" s="20" t="s">
        <v>141</v>
      </c>
      <c r="E231" s="22">
        <v>102.80499999999999</v>
      </c>
      <c r="F231" s="22">
        <f t="shared" si="19"/>
        <v>102.80499999999998</v>
      </c>
      <c r="G231" s="32">
        <f t="shared" si="18"/>
        <v>1.0000000000000002</v>
      </c>
      <c r="H231" s="22">
        <v>0.99995800834243143</v>
      </c>
      <c r="I231" s="22">
        <f t="shared" si="15"/>
        <v>102.80931713363992</v>
      </c>
      <c r="J231" s="22">
        <f t="shared" si="16"/>
        <v>100.989</v>
      </c>
      <c r="K231" s="22">
        <f t="shared" si="17"/>
        <v>100.98475930449381</v>
      </c>
    </row>
    <row r="232" spans="1:11" ht="15" x14ac:dyDescent="0.25">
      <c r="A232" s="18">
        <v>231</v>
      </c>
      <c r="C232" s="30" t="s">
        <v>270</v>
      </c>
      <c r="D232" s="20" t="s">
        <v>142</v>
      </c>
      <c r="E232" s="22">
        <v>102.80499999999999</v>
      </c>
      <c r="F232" s="22">
        <f t="shared" si="19"/>
        <v>102.78107142857142</v>
      </c>
      <c r="G232" s="34">
        <f t="shared" si="18"/>
        <v>1.0002328110720775</v>
      </c>
      <c r="H232" s="22">
        <v>0.99983493689449887</v>
      </c>
      <c r="I232" s="22">
        <f t="shared" si="15"/>
        <v>102.82197211403088</v>
      </c>
      <c r="J232" s="22">
        <f t="shared" si="16"/>
        <v>101.04300000000001</v>
      </c>
      <c r="K232" s="22">
        <f t="shared" si="17"/>
        <v>101.02632152863086</v>
      </c>
    </row>
    <row r="233" spans="1:11" ht="15" x14ac:dyDescent="0.25">
      <c r="A233" s="18">
        <v>232</v>
      </c>
      <c r="C233" s="29" t="s">
        <v>264</v>
      </c>
      <c r="D233" s="20" t="s">
        <v>143</v>
      </c>
      <c r="E233" s="22">
        <v>102.80499999999999</v>
      </c>
      <c r="F233" s="22">
        <f t="shared" si="19"/>
        <v>102.75714285714287</v>
      </c>
      <c r="G233" s="35">
        <f t="shared" si="18"/>
        <v>1.0004657305713887</v>
      </c>
      <c r="H233" s="22">
        <v>1.0001506879591522</v>
      </c>
      <c r="I233" s="22">
        <f t="shared" si="15"/>
        <v>102.78951085838649</v>
      </c>
      <c r="J233" s="22">
        <f t="shared" si="16"/>
        <v>101.09700000000001</v>
      </c>
      <c r="K233" s="22">
        <f t="shared" si="17"/>
        <v>101.11223410060641</v>
      </c>
    </row>
    <row r="234" spans="1:11" ht="15" x14ac:dyDescent="0.25">
      <c r="A234" s="18">
        <v>233</v>
      </c>
      <c r="C234" s="29" t="s">
        <v>265</v>
      </c>
      <c r="D234" s="20" t="s">
        <v>144</v>
      </c>
      <c r="E234" s="22">
        <v>102.80499999999999</v>
      </c>
      <c r="F234" s="22">
        <f t="shared" si="19"/>
        <v>102.71464285714286</v>
      </c>
      <c r="G234" s="36">
        <f t="shared" si="18"/>
        <v>1.0008796909607407</v>
      </c>
      <c r="H234" s="22">
        <v>1.0003668628616513</v>
      </c>
      <c r="I234" s="22">
        <f t="shared" si="15"/>
        <v>102.76729849479001</v>
      </c>
      <c r="J234" s="22">
        <f t="shared" si="16"/>
        <v>101.15100000000001</v>
      </c>
      <c r="K234" s="22">
        <f t="shared" si="17"/>
        <v>101.1881085453189</v>
      </c>
    </row>
    <row r="235" spans="1:11" ht="15" x14ac:dyDescent="0.25">
      <c r="A235" s="18">
        <v>234</v>
      </c>
      <c r="C235" s="30" t="s">
        <v>266</v>
      </c>
      <c r="D235" s="20" t="s">
        <v>145</v>
      </c>
      <c r="E235" s="22">
        <v>102.6375</v>
      </c>
      <c r="F235" s="22">
        <f t="shared" si="19"/>
        <v>102.67214285714284</v>
      </c>
      <c r="G235" s="22">
        <f t="shared" si="18"/>
        <v>0.99966258757070026</v>
      </c>
      <c r="H235" s="22">
        <v>1.0005155919751241</v>
      </c>
      <c r="I235" s="22">
        <f t="shared" si="15"/>
        <v>102.58460819924123</v>
      </c>
      <c r="J235" s="22">
        <f t="shared" si="16"/>
        <v>101.205</v>
      </c>
      <c r="K235" s="22">
        <f t="shared" si="17"/>
        <v>101.25718048584243</v>
      </c>
    </row>
    <row r="236" spans="1:11" ht="15" x14ac:dyDescent="0.25">
      <c r="A236" s="18">
        <v>235</v>
      </c>
      <c r="C236" s="29" t="s">
        <v>267</v>
      </c>
      <c r="D236" s="20" t="s">
        <v>146</v>
      </c>
      <c r="E236" s="22">
        <v>102.6375</v>
      </c>
      <c r="F236" s="22">
        <f t="shared" si="19"/>
        <v>102.62964285714283</v>
      </c>
      <c r="G236" s="31">
        <f t="shared" si="18"/>
        <v>1.0000765582207873</v>
      </c>
      <c r="H236" s="22">
        <v>0.99936208709637864</v>
      </c>
      <c r="I236" s="22">
        <f t="shared" si="15"/>
        <v>102.70301557887859</v>
      </c>
      <c r="J236" s="22">
        <f t="shared" si="16"/>
        <v>101.259</v>
      </c>
      <c r="K236" s="22">
        <f t="shared" si="17"/>
        <v>101.1944055772922</v>
      </c>
    </row>
    <row r="237" spans="1:11" ht="15" x14ac:dyDescent="0.25">
      <c r="A237" s="18">
        <v>236</v>
      </c>
      <c r="C237" s="29" t="s">
        <v>268</v>
      </c>
      <c r="D237" s="20" t="s">
        <v>147</v>
      </c>
      <c r="E237" s="22">
        <v>102.50749999999999</v>
      </c>
      <c r="F237" s="22">
        <f t="shared" si="19"/>
        <v>102.58714285714284</v>
      </c>
      <c r="G237" s="33">
        <f t="shared" si="18"/>
        <v>0.9992236565428696</v>
      </c>
      <c r="H237" s="22">
        <v>0.99977378966438635</v>
      </c>
      <c r="I237" s="22">
        <f t="shared" si="15"/>
        <v>102.53069350258791</v>
      </c>
      <c r="J237" s="22">
        <f t="shared" si="16"/>
        <v>101.313</v>
      </c>
      <c r="K237" s="22">
        <f t="shared" si="17"/>
        <v>101.29008195226798</v>
      </c>
    </row>
    <row r="238" spans="1:11" ht="15" x14ac:dyDescent="0.25">
      <c r="A238" s="18">
        <v>237</v>
      </c>
      <c r="C238" s="30" t="s">
        <v>269</v>
      </c>
      <c r="D238" s="20" t="s">
        <v>148</v>
      </c>
      <c r="E238" s="22">
        <v>102.50749999999999</v>
      </c>
      <c r="F238" s="22">
        <f t="shared" si="19"/>
        <v>102.54464285714286</v>
      </c>
      <c r="G238" s="32">
        <f t="shared" si="18"/>
        <v>0.99963778841967776</v>
      </c>
      <c r="H238" s="22">
        <v>0.99995800834243143</v>
      </c>
      <c r="I238" s="22">
        <f t="shared" si="15"/>
        <v>102.51180464059719</v>
      </c>
      <c r="J238" s="22">
        <f t="shared" si="16"/>
        <v>101.367</v>
      </c>
      <c r="K238" s="22">
        <f t="shared" si="17"/>
        <v>101.36274343164725</v>
      </c>
    </row>
    <row r="239" spans="1:11" ht="15" x14ac:dyDescent="0.25">
      <c r="A239" s="18">
        <v>238</v>
      </c>
      <c r="C239" s="29" t="s">
        <v>270</v>
      </c>
      <c r="D239" s="20" t="s">
        <v>149</v>
      </c>
      <c r="E239" s="22">
        <v>102.50749999999999</v>
      </c>
      <c r="F239" s="22">
        <f t="shared" si="19"/>
        <v>102.52607142857141</v>
      </c>
      <c r="G239" s="34">
        <f t="shared" si="18"/>
        <v>0.99981886140459053</v>
      </c>
      <c r="H239" s="22">
        <v>0.99983493689449887</v>
      </c>
      <c r="I239" s="22">
        <f t="shared" si="15"/>
        <v>102.52442299965003</v>
      </c>
      <c r="J239" s="22">
        <f t="shared" si="16"/>
        <v>101.42100000000001</v>
      </c>
      <c r="K239" s="22">
        <f t="shared" si="17"/>
        <v>101.40425913477698</v>
      </c>
    </row>
    <row r="240" spans="1:11" ht="15" x14ac:dyDescent="0.25">
      <c r="A240" s="18">
        <v>239</v>
      </c>
      <c r="C240" s="29" t="s">
        <v>264</v>
      </c>
      <c r="D240" s="20" t="s">
        <v>150</v>
      </c>
      <c r="E240" s="22">
        <v>102.50749999999999</v>
      </c>
      <c r="F240" s="22">
        <f t="shared" si="19"/>
        <v>102.50749999999996</v>
      </c>
      <c r="G240" s="35">
        <f t="shared" si="18"/>
        <v>1.0000000000000002</v>
      </c>
      <c r="H240" s="22">
        <v>1.0001506879591522</v>
      </c>
      <c r="I240" s="22">
        <f t="shared" si="15"/>
        <v>102.49205568130007</v>
      </c>
      <c r="J240" s="22">
        <f t="shared" si="16"/>
        <v>101.47500000000001</v>
      </c>
      <c r="K240" s="22">
        <f t="shared" si="17"/>
        <v>101.49029106065498</v>
      </c>
    </row>
    <row r="241" spans="1:11" ht="15" x14ac:dyDescent="0.25">
      <c r="A241" s="18">
        <v>240</v>
      </c>
      <c r="C241" s="30" t="s">
        <v>265</v>
      </c>
      <c r="D241" s="20" t="s">
        <v>151</v>
      </c>
      <c r="E241" s="22">
        <v>102.50749999999999</v>
      </c>
      <c r="F241" s="22">
        <f t="shared" si="19"/>
        <v>102.50749999999996</v>
      </c>
      <c r="G241" s="36">
        <f t="shared" si="18"/>
        <v>1.0000000000000002</v>
      </c>
      <c r="H241" s="22">
        <v>1.0003668628616513</v>
      </c>
      <c r="I241" s="22">
        <f t="shared" si="15"/>
        <v>102.469907596466</v>
      </c>
      <c r="J241" s="22">
        <f t="shared" si="16"/>
        <v>101.529</v>
      </c>
      <c r="K241" s="22">
        <f t="shared" si="17"/>
        <v>101.56624721948059</v>
      </c>
    </row>
    <row r="242" spans="1:11" ht="15" x14ac:dyDescent="0.25">
      <c r="A242" s="18">
        <v>241</v>
      </c>
      <c r="C242" s="29" t="s">
        <v>266</v>
      </c>
      <c r="D242" s="20" t="s">
        <v>152</v>
      </c>
      <c r="E242" s="22">
        <v>102.50749999999999</v>
      </c>
      <c r="F242" s="22">
        <f t="shared" si="19"/>
        <v>102.48964285714283</v>
      </c>
      <c r="G242" s="22">
        <f t="shared" si="18"/>
        <v>1.0001742336333639</v>
      </c>
      <c r="H242" s="22">
        <v>1.0005155919751241</v>
      </c>
      <c r="I242" s="22">
        <f t="shared" si="15"/>
        <v>102.45467519165723</v>
      </c>
      <c r="J242" s="22">
        <f t="shared" si="16"/>
        <v>101.583</v>
      </c>
      <c r="K242" s="22">
        <f t="shared" si="17"/>
        <v>101.63537537960903</v>
      </c>
    </row>
    <row r="243" spans="1:11" ht="15" x14ac:dyDescent="0.25">
      <c r="A243" s="18">
        <v>242</v>
      </c>
      <c r="C243" s="29" t="s">
        <v>267</v>
      </c>
      <c r="D243" s="20" t="s">
        <v>153</v>
      </c>
      <c r="E243" s="22">
        <v>102.50749999999999</v>
      </c>
      <c r="F243" s="22">
        <f t="shared" si="19"/>
        <v>102.47178571428569</v>
      </c>
      <c r="G243" s="31">
        <f t="shared" si="18"/>
        <v>1.0003485279920259</v>
      </c>
      <c r="H243" s="22">
        <v>0.99936208709637864</v>
      </c>
      <c r="I243" s="22">
        <f t="shared" si="15"/>
        <v>102.57293259726607</v>
      </c>
      <c r="J243" s="22">
        <f t="shared" si="16"/>
        <v>101.637</v>
      </c>
      <c r="K243" s="22">
        <f t="shared" si="17"/>
        <v>101.57216444621464</v>
      </c>
    </row>
    <row r="244" spans="1:11" ht="15" x14ac:dyDescent="0.25">
      <c r="A244" s="18">
        <v>243</v>
      </c>
      <c r="C244" s="30" t="s">
        <v>268</v>
      </c>
      <c r="D244" s="20" t="s">
        <v>154</v>
      </c>
      <c r="E244" s="22">
        <v>102.50749999999999</v>
      </c>
      <c r="F244" s="22">
        <f t="shared" si="19"/>
        <v>102.45392857142853</v>
      </c>
      <c r="G244" s="33">
        <f t="shared" si="18"/>
        <v>1.0005228831077386</v>
      </c>
      <c r="H244" s="22">
        <v>0.99977378966438635</v>
      </c>
      <c r="I244" s="22">
        <f t="shared" si="15"/>
        <v>102.53069350258791</v>
      </c>
      <c r="J244" s="22">
        <f t="shared" si="16"/>
        <v>101.691</v>
      </c>
      <c r="K244" s="22">
        <f t="shared" si="17"/>
        <v>101.66799644476112</v>
      </c>
    </row>
    <row r="245" spans="1:11" ht="15" x14ac:dyDescent="0.25">
      <c r="A245" s="18">
        <v>244</v>
      </c>
      <c r="B245" s="29" t="s">
        <v>282</v>
      </c>
      <c r="C245" s="29" t="s">
        <v>269</v>
      </c>
      <c r="D245" s="19">
        <v>44205</v>
      </c>
      <c r="E245" s="22">
        <v>102.38249999999999</v>
      </c>
      <c r="F245" s="22">
        <f t="shared" si="19"/>
        <v>102.4360714285714</v>
      </c>
      <c r="G245" s="32">
        <f t="shared" si="18"/>
        <v>0.99947702574079333</v>
      </c>
      <c r="H245" s="22">
        <v>0.99995800834243143</v>
      </c>
      <c r="I245" s="22">
        <f t="shared" si="15"/>
        <v>102.38679939141959</v>
      </c>
      <c r="J245" s="22">
        <f t="shared" si="16"/>
        <v>101.745</v>
      </c>
      <c r="K245" s="22">
        <f t="shared" si="17"/>
        <v>101.74072755880069</v>
      </c>
    </row>
    <row r="246" spans="1:11" ht="15" x14ac:dyDescent="0.25">
      <c r="A246" s="18">
        <v>245</v>
      </c>
      <c r="C246" s="29" t="s">
        <v>270</v>
      </c>
      <c r="D246" s="19">
        <v>44236</v>
      </c>
      <c r="E246" s="22">
        <v>102.38249999999999</v>
      </c>
      <c r="F246" s="22">
        <f t="shared" si="19"/>
        <v>102.40035714285712</v>
      </c>
      <c r="G246" s="34">
        <f t="shared" si="18"/>
        <v>0.9998256144474944</v>
      </c>
      <c r="H246" s="22">
        <v>0.99983493689449887</v>
      </c>
      <c r="I246" s="22">
        <f t="shared" si="15"/>
        <v>102.39940236335555</v>
      </c>
      <c r="J246" s="22">
        <f t="shared" si="16"/>
        <v>101.79900000000001</v>
      </c>
      <c r="K246" s="22">
        <f t="shared" si="17"/>
        <v>101.7821967409231</v>
      </c>
    </row>
    <row r="247" spans="1:11" ht="15" x14ac:dyDescent="0.25">
      <c r="A247" s="18">
        <v>246</v>
      </c>
      <c r="C247" s="30" t="s">
        <v>264</v>
      </c>
      <c r="D247" s="19">
        <v>44264</v>
      </c>
      <c r="E247" s="22">
        <v>102.38249999999999</v>
      </c>
      <c r="F247" s="22">
        <f t="shared" si="19"/>
        <v>102.36464285714283</v>
      </c>
      <c r="G247" s="35">
        <f t="shared" si="18"/>
        <v>1.0001744463943678</v>
      </c>
      <c r="H247" s="22">
        <v>1.0001506879591522</v>
      </c>
      <c r="I247" s="22">
        <f t="shared" si="15"/>
        <v>102.36707451445703</v>
      </c>
      <c r="J247" s="22">
        <f t="shared" si="16"/>
        <v>101.85300000000001</v>
      </c>
      <c r="K247" s="22">
        <f t="shared" si="17"/>
        <v>101.86834802070354</v>
      </c>
    </row>
    <row r="248" spans="1:11" ht="15" x14ac:dyDescent="0.25">
      <c r="A248" s="18">
        <v>247</v>
      </c>
      <c r="C248" s="29" t="s">
        <v>265</v>
      </c>
      <c r="D248" s="19">
        <v>44295</v>
      </c>
      <c r="E248" s="22">
        <v>102.38249999999999</v>
      </c>
      <c r="F248" s="22">
        <f t="shared" si="19"/>
        <v>102.32892857142858</v>
      </c>
      <c r="G248" s="36">
        <f t="shared" si="18"/>
        <v>1.0005235218360957</v>
      </c>
      <c r="H248" s="22">
        <v>1.0003668628616513</v>
      </c>
      <c r="I248" s="22">
        <f t="shared" si="15"/>
        <v>102.34495343750633</v>
      </c>
      <c r="J248" s="22">
        <f t="shared" si="16"/>
        <v>101.907</v>
      </c>
      <c r="K248" s="22">
        <f t="shared" si="17"/>
        <v>101.94438589364231</v>
      </c>
    </row>
    <row r="249" spans="1:11" ht="15" x14ac:dyDescent="0.25">
      <c r="A249" s="18">
        <v>248</v>
      </c>
      <c r="C249" s="29" t="s">
        <v>266</v>
      </c>
      <c r="D249" s="19">
        <v>44325</v>
      </c>
      <c r="E249" s="22">
        <v>102.25749999999999</v>
      </c>
      <c r="F249" s="22">
        <f t="shared" si="19"/>
        <v>102.31107142857142</v>
      </c>
      <c r="G249" s="22">
        <f t="shared" si="18"/>
        <v>0.99947638678958772</v>
      </c>
      <c r="H249" s="22">
        <v>1.0005155919751241</v>
      </c>
      <c r="I249" s="22">
        <f t="shared" si="15"/>
        <v>102.20480402322649</v>
      </c>
      <c r="J249" s="22">
        <f t="shared" si="16"/>
        <v>101.961</v>
      </c>
      <c r="K249" s="22">
        <f t="shared" si="17"/>
        <v>102.01357027337562</v>
      </c>
    </row>
    <row r="250" spans="1:11" ht="15" x14ac:dyDescent="0.25">
      <c r="A250" s="18">
        <v>249</v>
      </c>
      <c r="C250" s="30" t="s">
        <v>267</v>
      </c>
      <c r="D250" s="19">
        <v>44356</v>
      </c>
      <c r="E250" s="22">
        <v>102.25749999999999</v>
      </c>
      <c r="F250" s="22">
        <f t="shared" si="19"/>
        <v>102.29321428571428</v>
      </c>
      <c r="G250" s="31">
        <f t="shared" si="18"/>
        <v>0.99965086358891275</v>
      </c>
      <c r="H250" s="22">
        <v>0.99936208709637864</v>
      </c>
      <c r="I250" s="22">
        <f t="shared" si="15"/>
        <v>102.32277301724201</v>
      </c>
      <c r="J250" s="22">
        <f t="shared" si="16"/>
        <v>102.015</v>
      </c>
      <c r="K250" s="22">
        <f t="shared" si="17"/>
        <v>101.94992331513707</v>
      </c>
    </row>
    <row r="251" spans="1:11" ht="15" x14ac:dyDescent="0.25">
      <c r="A251" s="18">
        <v>250</v>
      </c>
      <c r="C251" s="29" t="s">
        <v>268</v>
      </c>
      <c r="D251" s="19">
        <v>44386</v>
      </c>
      <c r="E251" s="22">
        <v>102.25749999999999</v>
      </c>
      <c r="F251" s="22">
        <f t="shared" si="19"/>
        <v>102.27535714285715</v>
      </c>
      <c r="G251" s="33">
        <f t="shared" si="18"/>
        <v>0.99982540131507724</v>
      </c>
      <c r="H251" s="22">
        <v>0.99977378966438635</v>
      </c>
      <c r="I251" s="22">
        <f t="shared" si="15"/>
        <v>102.28063693720834</v>
      </c>
      <c r="J251" s="22">
        <f t="shared" si="16"/>
        <v>102.069</v>
      </c>
      <c r="K251" s="22">
        <f t="shared" si="17"/>
        <v>102.04591093725425</v>
      </c>
    </row>
    <row r="252" spans="1:11" ht="15" x14ac:dyDescent="0.25">
      <c r="A252" s="18">
        <v>251</v>
      </c>
      <c r="C252" s="29" t="s">
        <v>269</v>
      </c>
      <c r="D252" s="19">
        <v>44417</v>
      </c>
      <c r="E252" s="22">
        <v>102.25749999999999</v>
      </c>
      <c r="F252" s="22">
        <f t="shared" si="19"/>
        <v>102.25750000000001</v>
      </c>
      <c r="G252" s="32">
        <f t="shared" si="18"/>
        <v>0.99999999999999989</v>
      </c>
      <c r="H252" s="22">
        <v>0.99995800834243143</v>
      </c>
      <c r="I252" s="22">
        <f t="shared" si="15"/>
        <v>102.26179414224197</v>
      </c>
      <c r="J252" s="22">
        <f t="shared" si="16"/>
        <v>102.123</v>
      </c>
      <c r="K252" s="22">
        <f t="shared" si="17"/>
        <v>102.11871168595412</v>
      </c>
    </row>
    <row r="253" spans="1:11" ht="15" x14ac:dyDescent="0.25">
      <c r="A253" s="18">
        <v>252</v>
      </c>
      <c r="C253" s="30" t="s">
        <v>270</v>
      </c>
      <c r="D253" s="19">
        <v>44448</v>
      </c>
      <c r="E253" s="22">
        <v>102.25749999999999</v>
      </c>
      <c r="F253" s="22">
        <f t="shared" si="19"/>
        <v>102.25750000000001</v>
      </c>
      <c r="G253" s="34">
        <f t="shared" si="18"/>
        <v>0.99999999999999989</v>
      </c>
      <c r="H253" s="22">
        <v>0.99983493689449887</v>
      </c>
      <c r="I253" s="22">
        <f t="shared" si="15"/>
        <v>102.27438172706107</v>
      </c>
      <c r="J253" s="22">
        <f t="shared" si="16"/>
        <v>102.17700000000001</v>
      </c>
      <c r="K253" s="22">
        <f t="shared" si="17"/>
        <v>102.16013434706922</v>
      </c>
    </row>
    <row r="254" spans="1:11" ht="15" x14ac:dyDescent="0.25">
      <c r="A254" s="18">
        <v>253</v>
      </c>
      <c r="C254" s="29" t="s">
        <v>264</v>
      </c>
      <c r="D254" s="19">
        <v>44478</v>
      </c>
      <c r="E254" s="22">
        <v>102.25749999999999</v>
      </c>
      <c r="F254" s="22">
        <f t="shared" si="19"/>
        <v>102.25750000000001</v>
      </c>
      <c r="G254" s="35">
        <f t="shared" si="18"/>
        <v>0.99999999999999989</v>
      </c>
      <c r="H254" s="22">
        <v>1.0001506879591522</v>
      </c>
      <c r="I254" s="22">
        <f t="shared" si="15"/>
        <v>102.24209334761399</v>
      </c>
      <c r="J254" s="22">
        <f t="shared" si="16"/>
        <v>102.23099999999999</v>
      </c>
      <c r="K254" s="22">
        <f t="shared" si="17"/>
        <v>102.24640498075208</v>
      </c>
    </row>
    <row r="255" spans="1:11" ht="15" x14ac:dyDescent="0.25">
      <c r="A255" s="18">
        <v>254</v>
      </c>
      <c r="C255" s="29" t="s">
        <v>265</v>
      </c>
      <c r="D255" s="19">
        <v>44509</v>
      </c>
      <c r="E255" s="22">
        <v>102.25749999999999</v>
      </c>
      <c r="F255" s="22">
        <f t="shared" si="19"/>
        <v>102.25750000000001</v>
      </c>
      <c r="G255" s="36">
        <f t="shared" si="18"/>
        <v>0.99999999999999989</v>
      </c>
      <c r="H255" s="22">
        <v>1.0003668628616513</v>
      </c>
      <c r="I255" s="22">
        <f t="shared" si="15"/>
        <v>102.21999927854667</v>
      </c>
      <c r="J255" s="22">
        <f t="shared" si="16"/>
        <v>102.285</v>
      </c>
      <c r="K255" s="22">
        <f t="shared" si="17"/>
        <v>102.32252456780401</v>
      </c>
    </row>
    <row r="256" spans="1:11" ht="15" x14ac:dyDescent="0.25">
      <c r="A256" s="18">
        <v>255</v>
      </c>
      <c r="C256" s="30" t="s">
        <v>266</v>
      </c>
      <c r="D256" s="19">
        <v>44539</v>
      </c>
      <c r="E256" s="22">
        <v>102.25749999999999</v>
      </c>
      <c r="F256" s="22">
        <f t="shared" si="19"/>
        <v>102.25750000000001</v>
      </c>
      <c r="G256" s="22">
        <f t="shared" si="18"/>
        <v>0.99999999999999989</v>
      </c>
      <c r="H256" s="22">
        <v>1.0005155919751241</v>
      </c>
      <c r="I256" s="22">
        <f t="shared" si="15"/>
        <v>102.20480402322649</v>
      </c>
      <c r="J256" s="22">
        <f t="shared" si="16"/>
        <v>102.339</v>
      </c>
      <c r="K256" s="22">
        <f t="shared" si="17"/>
        <v>102.39176516714222</v>
      </c>
    </row>
    <row r="257" spans="1:11" ht="15" x14ac:dyDescent="0.25">
      <c r="A257" s="18">
        <v>256</v>
      </c>
      <c r="C257" s="29" t="s">
        <v>267</v>
      </c>
      <c r="D257" s="20" t="s">
        <v>155</v>
      </c>
      <c r="E257" s="22">
        <v>102.25749999999999</v>
      </c>
      <c r="F257" s="22">
        <f t="shared" si="19"/>
        <v>102.25750000000001</v>
      </c>
      <c r="G257" s="31">
        <f t="shared" si="18"/>
        <v>0.99999999999999989</v>
      </c>
      <c r="H257" s="22">
        <v>0.99936208709637864</v>
      </c>
      <c r="I257" s="22">
        <f t="shared" si="15"/>
        <v>102.32277301724201</v>
      </c>
      <c r="J257" s="22">
        <f t="shared" si="16"/>
        <v>102.393</v>
      </c>
      <c r="K257" s="22">
        <f t="shared" si="17"/>
        <v>102.3276821840595</v>
      </c>
    </row>
    <row r="258" spans="1:11" ht="15" x14ac:dyDescent="0.25">
      <c r="A258" s="18">
        <v>257</v>
      </c>
      <c r="C258" s="29" t="s">
        <v>268</v>
      </c>
      <c r="D258" s="20" t="s">
        <v>156</v>
      </c>
      <c r="E258" s="22">
        <v>102.25749999999999</v>
      </c>
      <c r="F258" s="22">
        <f t="shared" si="19"/>
        <v>102.25750000000001</v>
      </c>
      <c r="G258" s="33">
        <f t="shared" si="18"/>
        <v>0.99999999999999989</v>
      </c>
      <c r="H258" s="22">
        <v>0.99977378966438635</v>
      </c>
      <c r="I258" s="22">
        <f t="shared" si="15"/>
        <v>102.28063693720834</v>
      </c>
      <c r="J258" s="22">
        <f t="shared" si="16"/>
        <v>102.447</v>
      </c>
      <c r="K258" s="22">
        <f t="shared" si="17"/>
        <v>102.4238254297474</v>
      </c>
    </row>
    <row r="259" spans="1:11" ht="15" x14ac:dyDescent="0.25">
      <c r="A259" s="18">
        <v>258</v>
      </c>
      <c r="C259" s="30" t="s">
        <v>269</v>
      </c>
      <c r="D259" s="20" t="s">
        <v>157</v>
      </c>
      <c r="E259" s="22">
        <v>102.25749999999999</v>
      </c>
      <c r="F259" s="22">
        <f t="shared" si="19"/>
        <v>102.25750000000001</v>
      </c>
      <c r="G259" s="32">
        <f t="shared" si="18"/>
        <v>0.99999999999999989</v>
      </c>
      <c r="H259" s="22">
        <v>0.99995800834243143</v>
      </c>
      <c r="I259" s="22">
        <f t="shared" ref="I259:I322" si="20">E259/H259</f>
        <v>102.26179414224197</v>
      </c>
      <c r="J259" s="22">
        <f t="shared" ref="J259:J322" si="21">0.054*A259  + 88.569</f>
        <v>102.501</v>
      </c>
      <c r="K259" s="22">
        <f t="shared" ref="K259:K322" si="22">H259*J259</f>
        <v>102.49669581310756</v>
      </c>
    </row>
    <row r="260" spans="1:11" ht="15" x14ac:dyDescent="0.25">
      <c r="A260" s="18">
        <v>259</v>
      </c>
      <c r="C260" s="29" t="s">
        <v>270</v>
      </c>
      <c r="D260" s="20" t="s">
        <v>158</v>
      </c>
      <c r="E260" s="22">
        <v>102.25749999999999</v>
      </c>
      <c r="F260" s="22">
        <f t="shared" si="19"/>
        <v>102.25750000000001</v>
      </c>
      <c r="G260" s="34">
        <f t="shared" ref="G260:G323" si="23">E260/F260</f>
        <v>0.99999999999999989</v>
      </c>
      <c r="H260" s="22">
        <v>0.99983493689449887</v>
      </c>
      <c r="I260" s="22">
        <f t="shared" si="20"/>
        <v>102.27438172706107</v>
      </c>
      <c r="J260" s="22">
        <f t="shared" si="21"/>
        <v>102.55500000000001</v>
      </c>
      <c r="K260" s="22">
        <f t="shared" si="22"/>
        <v>102.53807195321534</v>
      </c>
    </row>
    <row r="261" spans="1:11" ht="15" x14ac:dyDescent="0.25">
      <c r="A261" s="18">
        <v>260</v>
      </c>
      <c r="C261" s="29" t="s">
        <v>264</v>
      </c>
      <c r="D261" s="20" t="s">
        <v>159</v>
      </c>
      <c r="E261" s="22">
        <v>102.25749999999999</v>
      </c>
      <c r="F261" s="22">
        <f t="shared" si="19"/>
        <v>102.25750000000001</v>
      </c>
      <c r="G261" s="35">
        <f t="shared" si="23"/>
        <v>0.99999999999999989</v>
      </c>
      <c r="H261" s="22">
        <v>1.0001506879591522</v>
      </c>
      <c r="I261" s="22">
        <f t="shared" si="20"/>
        <v>102.24209334761399</v>
      </c>
      <c r="J261" s="22">
        <f t="shared" si="21"/>
        <v>102.60900000000001</v>
      </c>
      <c r="K261" s="22">
        <f t="shared" si="22"/>
        <v>102.62446194080066</v>
      </c>
    </row>
    <row r="262" spans="1:11" ht="15" x14ac:dyDescent="0.25">
      <c r="A262" s="18">
        <v>261</v>
      </c>
      <c r="C262" s="30" t="s">
        <v>265</v>
      </c>
      <c r="D262" s="20" t="s">
        <v>160</v>
      </c>
      <c r="E262" s="22">
        <v>102.25749999999999</v>
      </c>
      <c r="F262" s="22">
        <f t="shared" ref="F262:F325" si="24">AVERAGE(E259:E265)</f>
        <v>102.25750000000001</v>
      </c>
      <c r="G262" s="36">
        <f t="shared" si="23"/>
        <v>0.99999999999999989</v>
      </c>
      <c r="H262" s="22">
        <v>1.0003668628616513</v>
      </c>
      <c r="I262" s="22">
        <f t="shared" si="20"/>
        <v>102.21999927854667</v>
      </c>
      <c r="J262" s="22">
        <f t="shared" si="21"/>
        <v>102.663</v>
      </c>
      <c r="K262" s="22">
        <f t="shared" si="22"/>
        <v>102.70066324196571</v>
      </c>
    </row>
    <row r="263" spans="1:11" ht="15" x14ac:dyDescent="0.25">
      <c r="A263" s="18">
        <v>262</v>
      </c>
      <c r="C263" s="29" t="s">
        <v>266</v>
      </c>
      <c r="D263" s="20" t="s">
        <v>161</v>
      </c>
      <c r="E263" s="22">
        <v>102.25749999999999</v>
      </c>
      <c r="F263" s="22">
        <f t="shared" si="24"/>
        <v>102.25750000000001</v>
      </c>
      <c r="G263" s="22">
        <f t="shared" si="23"/>
        <v>0.99999999999999989</v>
      </c>
      <c r="H263" s="22">
        <v>1.0005155919751241</v>
      </c>
      <c r="I263" s="22">
        <f t="shared" si="20"/>
        <v>102.20480402322649</v>
      </c>
      <c r="J263" s="22">
        <f t="shared" si="21"/>
        <v>102.717</v>
      </c>
      <c r="K263" s="22">
        <f t="shared" si="22"/>
        <v>102.76996006090882</v>
      </c>
    </row>
    <row r="264" spans="1:11" ht="15" x14ac:dyDescent="0.25">
      <c r="A264" s="18">
        <v>263</v>
      </c>
      <c r="C264" s="29" t="s">
        <v>267</v>
      </c>
      <c r="D264" s="20" t="s">
        <v>162</v>
      </c>
      <c r="E264" s="22">
        <v>102.25749999999999</v>
      </c>
      <c r="F264" s="22">
        <f t="shared" si="24"/>
        <v>102.25750000000001</v>
      </c>
      <c r="G264" s="31">
        <f t="shared" si="23"/>
        <v>0.99999999999999989</v>
      </c>
      <c r="H264" s="22">
        <v>0.99936208709637864</v>
      </c>
      <c r="I264" s="22">
        <f t="shared" si="20"/>
        <v>102.32277301724201</v>
      </c>
      <c r="J264" s="22">
        <f t="shared" si="21"/>
        <v>102.771</v>
      </c>
      <c r="K264" s="22">
        <f t="shared" si="22"/>
        <v>102.70544105298193</v>
      </c>
    </row>
    <row r="265" spans="1:11" ht="15" x14ac:dyDescent="0.25">
      <c r="A265" s="18">
        <v>264</v>
      </c>
      <c r="C265" s="30" t="s">
        <v>268</v>
      </c>
      <c r="D265" s="20" t="s">
        <v>163</v>
      </c>
      <c r="E265" s="22">
        <v>102.25749999999999</v>
      </c>
      <c r="F265" s="22">
        <f t="shared" si="24"/>
        <v>102.25750000000001</v>
      </c>
      <c r="G265" s="33">
        <f t="shared" si="23"/>
        <v>0.99999999999999989</v>
      </c>
      <c r="H265" s="22">
        <v>0.99977378966438635</v>
      </c>
      <c r="I265" s="22">
        <f t="shared" si="20"/>
        <v>102.28063693720834</v>
      </c>
      <c r="J265" s="22">
        <f t="shared" si="21"/>
        <v>102.825</v>
      </c>
      <c r="K265" s="22">
        <f t="shared" si="22"/>
        <v>102.80173992224053</v>
      </c>
    </row>
    <row r="266" spans="1:11" ht="15" x14ac:dyDescent="0.25">
      <c r="A266" s="18">
        <v>265</v>
      </c>
      <c r="C266" s="29" t="s">
        <v>269</v>
      </c>
      <c r="D266" s="20" t="s">
        <v>164</v>
      </c>
      <c r="E266" s="22">
        <v>102.25749999999999</v>
      </c>
      <c r="F266" s="22">
        <f t="shared" si="24"/>
        <v>102.25750000000001</v>
      </c>
      <c r="G266" s="32">
        <f t="shared" si="23"/>
        <v>0.99999999999999989</v>
      </c>
      <c r="H266" s="22">
        <v>0.99995800834243143</v>
      </c>
      <c r="I266" s="22">
        <f t="shared" si="20"/>
        <v>102.26179414224197</v>
      </c>
      <c r="J266" s="22">
        <f t="shared" si="21"/>
        <v>102.879</v>
      </c>
      <c r="K266" s="22">
        <f t="shared" si="22"/>
        <v>102.874679940261</v>
      </c>
    </row>
    <row r="267" spans="1:11" ht="15" x14ac:dyDescent="0.25">
      <c r="A267" s="18">
        <v>266</v>
      </c>
      <c r="C267" s="29" t="s">
        <v>270</v>
      </c>
      <c r="D267" s="20" t="s">
        <v>165</v>
      </c>
      <c r="E267" s="22">
        <v>102.25749999999999</v>
      </c>
      <c r="F267" s="22">
        <f t="shared" si="24"/>
        <v>102.25750000000001</v>
      </c>
      <c r="G267" s="34">
        <f t="shared" si="23"/>
        <v>0.99999999999999989</v>
      </c>
      <c r="H267" s="22">
        <v>0.99983493689449887</v>
      </c>
      <c r="I267" s="22">
        <f t="shared" si="20"/>
        <v>102.27438172706107</v>
      </c>
      <c r="J267" s="22">
        <f t="shared" si="21"/>
        <v>102.93300000000001</v>
      </c>
      <c r="K267" s="22">
        <f t="shared" si="22"/>
        <v>102.91600955936146</v>
      </c>
    </row>
    <row r="268" spans="1:11" ht="15" x14ac:dyDescent="0.25">
      <c r="A268" s="18">
        <v>267</v>
      </c>
      <c r="C268" s="30" t="s">
        <v>264</v>
      </c>
      <c r="D268" s="20" t="s">
        <v>166</v>
      </c>
      <c r="E268" s="22">
        <v>102.25749999999999</v>
      </c>
      <c r="F268" s="22">
        <f t="shared" si="24"/>
        <v>102.25750000000001</v>
      </c>
      <c r="G268" s="35">
        <f t="shared" si="23"/>
        <v>0.99999999999999989</v>
      </c>
      <c r="H268" s="22">
        <v>1.0001506879591522</v>
      </c>
      <c r="I268" s="22">
        <f t="shared" si="20"/>
        <v>102.24209334761399</v>
      </c>
      <c r="J268" s="22">
        <f t="shared" si="21"/>
        <v>102.98699999999999</v>
      </c>
      <c r="K268" s="22">
        <f t="shared" si="22"/>
        <v>103.0025189008492</v>
      </c>
    </row>
    <row r="269" spans="1:11" ht="15" x14ac:dyDescent="0.25">
      <c r="A269" s="18">
        <v>268</v>
      </c>
      <c r="C269" s="29" t="s">
        <v>265</v>
      </c>
      <c r="D269" s="20" t="s">
        <v>167</v>
      </c>
      <c r="E269" s="22">
        <v>102.25749999999999</v>
      </c>
      <c r="F269" s="22">
        <f t="shared" si="24"/>
        <v>102.28785714285713</v>
      </c>
      <c r="G269" s="36">
        <f t="shared" si="23"/>
        <v>0.99970321850799215</v>
      </c>
      <c r="H269" s="22">
        <v>1.0003668628616513</v>
      </c>
      <c r="I269" s="22">
        <f t="shared" si="20"/>
        <v>102.21999927854667</v>
      </c>
      <c r="J269" s="22">
        <f t="shared" si="21"/>
        <v>103.041</v>
      </c>
      <c r="K269" s="22">
        <f t="shared" si="22"/>
        <v>103.07880191612742</v>
      </c>
    </row>
    <row r="270" spans="1:11" ht="15" x14ac:dyDescent="0.25">
      <c r="A270" s="18">
        <v>269</v>
      </c>
      <c r="C270" s="29" t="s">
        <v>266</v>
      </c>
      <c r="D270" s="20" t="s">
        <v>168</v>
      </c>
      <c r="E270" s="22">
        <v>102.25749999999999</v>
      </c>
      <c r="F270" s="22">
        <f t="shared" si="24"/>
        <v>102.31821428571428</v>
      </c>
      <c r="G270" s="22">
        <f t="shared" si="23"/>
        <v>0.99940661312222723</v>
      </c>
      <c r="H270" s="22">
        <v>1.0005155919751241</v>
      </c>
      <c r="I270" s="22">
        <f t="shared" si="20"/>
        <v>102.20480402322649</v>
      </c>
      <c r="J270" s="22">
        <f t="shared" si="21"/>
        <v>103.095</v>
      </c>
      <c r="K270" s="22">
        <f t="shared" si="22"/>
        <v>103.14815495467542</v>
      </c>
    </row>
    <row r="271" spans="1:11" ht="15" x14ac:dyDescent="0.25">
      <c r="A271" s="18">
        <v>270</v>
      </c>
      <c r="C271" s="30" t="s">
        <v>267</v>
      </c>
      <c r="D271" s="20" t="s">
        <v>169</v>
      </c>
      <c r="E271" s="22">
        <v>102.25749999999999</v>
      </c>
      <c r="F271" s="22">
        <f t="shared" si="24"/>
        <v>102.38428571428572</v>
      </c>
      <c r="G271" s="31">
        <f t="shared" si="23"/>
        <v>0.99876166822475532</v>
      </c>
      <c r="H271" s="22">
        <v>0.99936208709637864</v>
      </c>
      <c r="I271" s="22">
        <f t="shared" si="20"/>
        <v>102.32277301724201</v>
      </c>
      <c r="J271" s="22">
        <f t="shared" si="21"/>
        <v>103.149</v>
      </c>
      <c r="K271" s="22">
        <f t="shared" si="22"/>
        <v>103.08319992190437</v>
      </c>
    </row>
    <row r="272" spans="1:11" ht="15" x14ac:dyDescent="0.25">
      <c r="A272" s="18">
        <v>271</v>
      </c>
      <c r="C272" s="29" t="s">
        <v>268</v>
      </c>
      <c r="D272" s="20" t="s">
        <v>170</v>
      </c>
      <c r="E272" s="22">
        <v>102.47</v>
      </c>
      <c r="F272" s="22">
        <f t="shared" si="24"/>
        <v>102.48642857142856</v>
      </c>
      <c r="G272" s="33">
        <f t="shared" si="23"/>
        <v>0.99983970002996925</v>
      </c>
      <c r="H272" s="22">
        <v>0.99977378966438635</v>
      </c>
      <c r="I272" s="22">
        <f t="shared" si="20"/>
        <v>102.49318501778099</v>
      </c>
      <c r="J272" s="22">
        <f t="shared" si="21"/>
        <v>103.203</v>
      </c>
      <c r="K272" s="22">
        <f t="shared" si="22"/>
        <v>103.17965441473366</v>
      </c>
    </row>
    <row r="273" spans="1:11" ht="15" x14ac:dyDescent="0.25">
      <c r="A273" s="18">
        <v>272</v>
      </c>
      <c r="C273" s="29" t="s">
        <v>269</v>
      </c>
      <c r="D273" s="20" t="s">
        <v>171</v>
      </c>
      <c r="E273" s="22">
        <v>102.47</v>
      </c>
      <c r="F273" s="22">
        <f t="shared" si="24"/>
        <v>102.62464285714286</v>
      </c>
      <c r="G273" s="32">
        <f t="shared" si="23"/>
        <v>0.99849312160473847</v>
      </c>
      <c r="H273" s="22">
        <v>0.99995800834243143</v>
      </c>
      <c r="I273" s="22">
        <f t="shared" si="20"/>
        <v>102.47430306584391</v>
      </c>
      <c r="J273" s="22">
        <f t="shared" si="21"/>
        <v>103.25700000000001</v>
      </c>
      <c r="K273" s="22">
        <f t="shared" si="22"/>
        <v>103.25266406741444</v>
      </c>
    </row>
    <row r="274" spans="1:11" ht="15" x14ac:dyDescent="0.25">
      <c r="A274" s="18">
        <v>273</v>
      </c>
      <c r="C274" s="30" t="s">
        <v>270</v>
      </c>
      <c r="D274" s="20" t="s">
        <v>172</v>
      </c>
      <c r="E274" s="22">
        <v>102.72</v>
      </c>
      <c r="F274" s="22">
        <f t="shared" si="24"/>
        <v>102.79857142857144</v>
      </c>
      <c r="G274" s="34">
        <f t="shared" si="23"/>
        <v>0.99923567587098205</v>
      </c>
      <c r="H274" s="22">
        <v>0.99983493689449887</v>
      </c>
      <c r="I274" s="22">
        <f t="shared" si="20"/>
        <v>102.73695808135065</v>
      </c>
      <c r="J274" s="22">
        <f t="shared" si="21"/>
        <v>103.31100000000001</v>
      </c>
      <c r="K274" s="22">
        <f t="shared" si="22"/>
        <v>103.29394716550757</v>
      </c>
    </row>
    <row r="275" spans="1:11" ht="15" x14ac:dyDescent="0.25">
      <c r="A275" s="18">
        <v>274</v>
      </c>
      <c r="B275" s="29" t="s">
        <v>283</v>
      </c>
      <c r="C275" s="29" t="s">
        <v>264</v>
      </c>
      <c r="D275" s="19">
        <v>44206</v>
      </c>
      <c r="E275" s="22">
        <v>102.9725</v>
      </c>
      <c r="F275" s="22">
        <f t="shared" si="24"/>
        <v>102.9725</v>
      </c>
      <c r="G275" s="35">
        <f t="shared" si="23"/>
        <v>1</v>
      </c>
      <c r="H275" s="22">
        <v>1.0001506879591522</v>
      </c>
      <c r="I275" s="22">
        <f t="shared" si="20"/>
        <v>102.95698562195616</v>
      </c>
      <c r="J275" s="22">
        <f t="shared" si="21"/>
        <v>103.36500000000001</v>
      </c>
      <c r="K275" s="22">
        <f t="shared" si="22"/>
        <v>103.38057586089778</v>
      </c>
    </row>
    <row r="276" spans="1:11" ht="15" x14ac:dyDescent="0.25">
      <c r="A276" s="18">
        <v>275</v>
      </c>
      <c r="C276" s="29" t="s">
        <v>265</v>
      </c>
      <c r="D276" s="19">
        <v>44237</v>
      </c>
      <c r="E276" s="22">
        <v>103.22499999999999</v>
      </c>
      <c r="F276" s="22">
        <f t="shared" si="24"/>
        <v>103.15178571428574</v>
      </c>
      <c r="G276" s="36">
        <f t="shared" si="23"/>
        <v>1.000709772353501</v>
      </c>
      <c r="H276" s="22">
        <v>1.0003668628616513</v>
      </c>
      <c r="I276" s="22">
        <f t="shared" si="20"/>
        <v>103.1871444688945</v>
      </c>
      <c r="J276" s="22">
        <f t="shared" si="21"/>
        <v>103.419</v>
      </c>
      <c r="K276" s="22">
        <f t="shared" si="22"/>
        <v>103.45694059028912</v>
      </c>
    </row>
    <row r="277" spans="1:11" ht="15" x14ac:dyDescent="0.25">
      <c r="A277" s="18">
        <v>276</v>
      </c>
      <c r="C277" s="30" t="s">
        <v>266</v>
      </c>
      <c r="D277" s="19">
        <v>44265</v>
      </c>
      <c r="E277" s="22">
        <v>103.47499999999999</v>
      </c>
      <c r="F277" s="22">
        <f t="shared" si="24"/>
        <v>103.37178571428572</v>
      </c>
      <c r="G277" s="22">
        <f t="shared" si="23"/>
        <v>1.0009984763734232</v>
      </c>
      <c r="H277" s="22">
        <v>1.0005155919751241</v>
      </c>
      <c r="I277" s="22">
        <f t="shared" si="20"/>
        <v>103.42167661348421</v>
      </c>
      <c r="J277" s="22">
        <f t="shared" si="21"/>
        <v>103.473</v>
      </c>
      <c r="K277" s="22">
        <f t="shared" si="22"/>
        <v>103.52634984844201</v>
      </c>
    </row>
    <row r="278" spans="1:11" ht="15" x14ac:dyDescent="0.25">
      <c r="A278" s="18">
        <v>277</v>
      </c>
      <c r="C278" s="29" t="s">
        <v>267</v>
      </c>
      <c r="D278" s="19">
        <v>44296</v>
      </c>
      <c r="E278" s="22">
        <v>103.47499999999999</v>
      </c>
      <c r="F278" s="22">
        <f t="shared" si="24"/>
        <v>103.59678571428572</v>
      </c>
      <c r="G278" s="31">
        <f t="shared" si="23"/>
        <v>0.99882442574404195</v>
      </c>
      <c r="H278" s="22">
        <v>0.99936208709637864</v>
      </c>
      <c r="I278" s="22">
        <f t="shared" si="20"/>
        <v>103.5410501719592</v>
      </c>
      <c r="J278" s="22">
        <f t="shared" si="21"/>
        <v>103.527</v>
      </c>
      <c r="K278" s="22">
        <f t="shared" si="22"/>
        <v>103.46095879082679</v>
      </c>
    </row>
    <row r="279" spans="1:11" ht="15" x14ac:dyDescent="0.25">
      <c r="A279" s="18">
        <v>278</v>
      </c>
      <c r="C279" s="29" t="s">
        <v>268</v>
      </c>
      <c r="D279" s="19">
        <v>44326</v>
      </c>
      <c r="E279" s="22">
        <v>103.72500000000001</v>
      </c>
      <c r="F279" s="22">
        <f t="shared" si="24"/>
        <v>103.82642857142856</v>
      </c>
      <c r="G279" s="33">
        <f t="shared" si="23"/>
        <v>0.99902309486299268</v>
      </c>
      <c r="H279" s="22">
        <v>0.99977378966438635</v>
      </c>
      <c r="I279" s="22">
        <f t="shared" si="20"/>
        <v>103.74846897598647</v>
      </c>
      <c r="J279" s="22">
        <f t="shared" si="21"/>
        <v>103.581</v>
      </c>
      <c r="K279" s="22">
        <f t="shared" si="22"/>
        <v>103.55756890722681</v>
      </c>
    </row>
    <row r="280" spans="1:11" ht="15" x14ac:dyDescent="0.25">
      <c r="A280" s="18">
        <v>279</v>
      </c>
      <c r="C280" s="30" t="s">
        <v>269</v>
      </c>
      <c r="D280" s="19">
        <v>44357</v>
      </c>
      <c r="E280" s="22">
        <v>104.00999999999999</v>
      </c>
      <c r="F280" s="22">
        <f t="shared" si="24"/>
        <v>104.0607142857143</v>
      </c>
      <c r="G280" s="32">
        <f t="shared" si="23"/>
        <v>0.99951264714967203</v>
      </c>
      <c r="H280" s="22">
        <v>0.99995800834243143</v>
      </c>
      <c r="I280" s="22">
        <f t="shared" si="20"/>
        <v>104.01436773571216</v>
      </c>
      <c r="J280" s="22">
        <f t="shared" si="21"/>
        <v>103.63500000000001</v>
      </c>
      <c r="K280" s="22">
        <f t="shared" si="22"/>
        <v>103.63064819456788</v>
      </c>
    </row>
    <row r="281" spans="1:11" ht="15" x14ac:dyDescent="0.25">
      <c r="A281" s="18">
        <v>280</v>
      </c>
      <c r="C281" s="29" t="s">
        <v>270</v>
      </c>
      <c r="D281" s="19">
        <v>44387</v>
      </c>
      <c r="E281" s="22">
        <v>104.295</v>
      </c>
      <c r="F281" s="22">
        <f t="shared" si="24"/>
        <v>104.29964285714287</v>
      </c>
      <c r="G281" s="34">
        <f t="shared" si="23"/>
        <v>0.99995548539749812</v>
      </c>
      <c r="H281" s="22">
        <v>0.99983493689449887</v>
      </c>
      <c r="I281" s="22">
        <f t="shared" si="20"/>
        <v>104.31221809866108</v>
      </c>
      <c r="J281" s="22">
        <f t="shared" si="21"/>
        <v>103.68900000000001</v>
      </c>
      <c r="K281" s="22">
        <f t="shared" si="22"/>
        <v>103.67188477165369</v>
      </c>
    </row>
    <row r="282" spans="1:11" ht="15" x14ac:dyDescent="0.25">
      <c r="A282" s="18">
        <v>281</v>
      </c>
      <c r="C282" s="29" t="s">
        <v>264</v>
      </c>
      <c r="D282" s="19">
        <v>44418</v>
      </c>
      <c r="E282" s="22">
        <v>104.58000000000001</v>
      </c>
      <c r="F282" s="22">
        <f t="shared" si="24"/>
        <v>104.57928571428572</v>
      </c>
      <c r="G282" s="35">
        <f t="shared" si="23"/>
        <v>1.0000068300879033</v>
      </c>
      <c r="H282" s="22">
        <v>1.0001506879591522</v>
      </c>
      <c r="I282" s="22">
        <f t="shared" si="20"/>
        <v>104.56424342755763</v>
      </c>
      <c r="J282" s="22">
        <f t="shared" si="21"/>
        <v>103.74299999999999</v>
      </c>
      <c r="K282" s="22">
        <f t="shared" si="22"/>
        <v>103.75863282094632</v>
      </c>
    </row>
    <row r="283" spans="1:11" ht="15" x14ac:dyDescent="0.25">
      <c r="A283" s="18">
        <v>282</v>
      </c>
      <c r="C283" s="30" t="s">
        <v>265</v>
      </c>
      <c r="D283" s="19">
        <v>44449</v>
      </c>
      <c r="E283" s="22">
        <v>104.86499999999999</v>
      </c>
      <c r="F283" s="22">
        <f t="shared" si="24"/>
        <v>104.82321428571429</v>
      </c>
      <c r="G283" s="36">
        <f t="shared" si="23"/>
        <v>1.0003986303470127</v>
      </c>
      <c r="H283" s="22">
        <v>1.0003668628616513</v>
      </c>
      <c r="I283" s="22">
        <f t="shared" si="20"/>
        <v>104.82654303444536</v>
      </c>
      <c r="J283" s="22">
        <f t="shared" si="21"/>
        <v>103.797</v>
      </c>
      <c r="K283" s="22">
        <f t="shared" si="22"/>
        <v>103.83507926445083</v>
      </c>
    </row>
    <row r="284" spans="1:11" ht="15" x14ac:dyDescent="0.25">
      <c r="A284" s="18">
        <v>283</v>
      </c>
      <c r="C284" s="29" t="s">
        <v>266</v>
      </c>
      <c r="D284" s="21">
        <v>44479</v>
      </c>
      <c r="E284" s="22">
        <v>105.14749999999999</v>
      </c>
      <c r="F284" s="22">
        <f t="shared" si="24"/>
        <v>105.02642857142857</v>
      </c>
      <c r="G284" s="22">
        <f t="shared" si="23"/>
        <v>1.0011527710712269</v>
      </c>
      <c r="H284" s="22">
        <v>1.0005155919751241</v>
      </c>
      <c r="I284" s="22">
        <f t="shared" si="20"/>
        <v>105.09331473028587</v>
      </c>
      <c r="J284" s="22">
        <f t="shared" si="21"/>
        <v>103.851</v>
      </c>
      <c r="K284" s="22">
        <f t="shared" si="22"/>
        <v>103.90454474220861</v>
      </c>
    </row>
    <row r="285" spans="1:11" ht="15" x14ac:dyDescent="0.25">
      <c r="A285" s="18">
        <v>284</v>
      </c>
      <c r="C285" s="29" t="s">
        <v>267</v>
      </c>
      <c r="D285" s="21">
        <v>44510</v>
      </c>
      <c r="E285" s="22">
        <v>105.4325</v>
      </c>
      <c r="F285" s="22">
        <f t="shared" si="24"/>
        <v>105.23678571428572</v>
      </c>
      <c r="G285" s="31">
        <f t="shared" si="23"/>
        <v>1.0018597516484933</v>
      </c>
      <c r="H285" s="22">
        <v>0.99936208709637864</v>
      </c>
      <c r="I285" s="22">
        <f t="shared" si="20"/>
        <v>105.49979968354761</v>
      </c>
      <c r="J285" s="22">
        <f t="shared" si="21"/>
        <v>103.905</v>
      </c>
      <c r="K285" s="22">
        <f t="shared" si="22"/>
        <v>103.83871765974922</v>
      </c>
    </row>
    <row r="286" spans="1:11" ht="15" x14ac:dyDescent="0.25">
      <c r="A286" s="18">
        <v>285</v>
      </c>
      <c r="C286" s="30" t="s">
        <v>268</v>
      </c>
      <c r="D286" s="21">
        <v>44540</v>
      </c>
      <c r="E286" s="22">
        <v>105.4325</v>
      </c>
      <c r="F286" s="22">
        <f t="shared" si="24"/>
        <v>105.45367857142857</v>
      </c>
      <c r="G286" s="33">
        <f t="shared" si="23"/>
        <v>0.99979916706827621</v>
      </c>
      <c r="H286" s="22">
        <v>0.99977378966438635</v>
      </c>
      <c r="I286" s="22">
        <f t="shared" si="20"/>
        <v>105.45635531752897</v>
      </c>
      <c r="J286" s="22">
        <f t="shared" si="21"/>
        <v>103.959</v>
      </c>
      <c r="K286" s="22">
        <f t="shared" si="22"/>
        <v>103.93548339971994</v>
      </c>
    </row>
    <row r="287" spans="1:11" ht="15" x14ac:dyDescent="0.25">
      <c r="A287" s="18">
        <v>286</v>
      </c>
      <c r="C287" s="29" t="s">
        <v>269</v>
      </c>
      <c r="D287" s="20" t="s">
        <v>173</v>
      </c>
      <c r="E287" s="22">
        <v>105.4325</v>
      </c>
      <c r="F287" s="22">
        <f t="shared" si="24"/>
        <v>105.67724999999999</v>
      </c>
      <c r="G287" s="32">
        <f t="shared" si="23"/>
        <v>0.99768398590992879</v>
      </c>
      <c r="H287" s="22">
        <v>0.99995800834243143</v>
      </c>
      <c r="I287" s="22">
        <f t="shared" si="20"/>
        <v>105.43692747135347</v>
      </c>
      <c r="J287" s="22">
        <f t="shared" si="21"/>
        <v>104.01300000000001</v>
      </c>
      <c r="K287" s="22">
        <f t="shared" si="22"/>
        <v>104.00863232172132</v>
      </c>
    </row>
    <row r="288" spans="1:11" ht="15" x14ac:dyDescent="0.25">
      <c r="A288" s="18">
        <v>287</v>
      </c>
      <c r="C288" s="29" t="s">
        <v>270</v>
      </c>
      <c r="D288" s="20" t="s">
        <v>174</v>
      </c>
      <c r="E288" s="22">
        <v>105.7675</v>
      </c>
      <c r="F288" s="22">
        <f t="shared" si="24"/>
        <v>105.90796428571431</v>
      </c>
      <c r="G288" s="34">
        <f t="shared" si="23"/>
        <v>0.99867371366580726</v>
      </c>
      <c r="H288" s="22">
        <v>0.99983493689449887</v>
      </c>
      <c r="I288" s="22">
        <f t="shared" si="20"/>
        <v>105.78496119421003</v>
      </c>
      <c r="J288" s="22">
        <f t="shared" si="21"/>
        <v>104.06700000000001</v>
      </c>
      <c r="K288" s="22">
        <f t="shared" si="22"/>
        <v>104.04982237779983</v>
      </c>
    </row>
    <row r="289" spans="1:11" ht="15" x14ac:dyDescent="0.25">
      <c r="A289" s="18">
        <v>288</v>
      </c>
      <c r="C289" s="30" t="s">
        <v>264</v>
      </c>
      <c r="D289" s="20" t="s">
        <v>175</v>
      </c>
      <c r="E289" s="22">
        <v>106.09825000000001</v>
      </c>
      <c r="F289" s="22">
        <f t="shared" si="24"/>
        <v>106.0979642857143</v>
      </c>
      <c r="G289" s="35">
        <f t="shared" si="23"/>
        <v>1.000002692929008</v>
      </c>
      <c r="H289" s="22">
        <v>1.0001506879591522</v>
      </c>
      <c r="I289" s="22">
        <f t="shared" si="20"/>
        <v>106.08226468003313</v>
      </c>
      <c r="J289" s="22">
        <f t="shared" si="21"/>
        <v>104.12100000000001</v>
      </c>
      <c r="K289" s="22">
        <f t="shared" si="22"/>
        <v>104.1366897809949</v>
      </c>
    </row>
    <row r="290" spans="1:11" ht="15" x14ac:dyDescent="0.25">
      <c r="A290" s="18">
        <v>289</v>
      </c>
      <c r="C290" s="29" t="s">
        <v>265</v>
      </c>
      <c r="D290" s="20" t="s">
        <v>176</v>
      </c>
      <c r="E290" s="22">
        <v>106.43</v>
      </c>
      <c r="F290" s="22">
        <f t="shared" si="24"/>
        <v>106.28796428571431</v>
      </c>
      <c r="G290" s="36">
        <f t="shared" si="23"/>
        <v>1.0013363292376538</v>
      </c>
      <c r="H290" s="22">
        <v>1.0003668628616513</v>
      </c>
      <c r="I290" s="22">
        <f t="shared" si="20"/>
        <v>106.39096910462042</v>
      </c>
      <c r="J290" s="22">
        <f t="shared" si="21"/>
        <v>104.175</v>
      </c>
      <c r="K290" s="22">
        <f t="shared" si="22"/>
        <v>104.21321793861253</v>
      </c>
    </row>
    <row r="291" spans="1:11" ht="15" x14ac:dyDescent="0.25">
      <c r="A291" s="18">
        <v>290</v>
      </c>
      <c r="C291" s="29" t="s">
        <v>266</v>
      </c>
      <c r="D291" s="20" t="s">
        <v>177</v>
      </c>
      <c r="E291" s="22">
        <v>106.7625</v>
      </c>
      <c r="F291" s="22">
        <f t="shared" si="24"/>
        <v>106.52546428571429</v>
      </c>
      <c r="G291" s="22">
        <f t="shared" si="23"/>
        <v>1.0022251554205852</v>
      </c>
      <c r="H291" s="22">
        <v>1.0005155919751241</v>
      </c>
      <c r="I291" s="22">
        <f t="shared" si="20"/>
        <v>106.70748247834847</v>
      </c>
      <c r="J291" s="22">
        <f t="shared" si="21"/>
        <v>104.229</v>
      </c>
      <c r="K291" s="22">
        <f t="shared" si="22"/>
        <v>104.2827396359752</v>
      </c>
    </row>
    <row r="292" spans="1:11" ht="15" x14ac:dyDescent="0.25">
      <c r="A292" s="18">
        <v>291</v>
      </c>
      <c r="C292" s="30" t="s">
        <v>267</v>
      </c>
      <c r="D292" s="20" t="s">
        <v>178</v>
      </c>
      <c r="E292" s="22">
        <v>106.7625</v>
      </c>
      <c r="F292" s="22">
        <f t="shared" si="24"/>
        <v>106.75153571428572</v>
      </c>
      <c r="G292" s="31">
        <f t="shared" si="23"/>
        <v>1.0001027084588612</v>
      </c>
      <c r="H292" s="22">
        <v>0.99936208709637864</v>
      </c>
      <c r="I292" s="22">
        <f t="shared" si="20"/>
        <v>106.83064864927562</v>
      </c>
      <c r="J292" s="22">
        <f t="shared" si="21"/>
        <v>104.283</v>
      </c>
      <c r="K292" s="22">
        <f t="shared" si="22"/>
        <v>104.21647652867165</v>
      </c>
    </row>
    <row r="293" spans="1:11" ht="15" x14ac:dyDescent="0.25">
      <c r="A293" s="18">
        <v>292</v>
      </c>
      <c r="C293" s="29" t="s">
        <v>268</v>
      </c>
      <c r="D293" s="20" t="s">
        <v>179</v>
      </c>
      <c r="E293" s="22">
        <v>106.7625</v>
      </c>
      <c r="F293" s="22">
        <f t="shared" si="24"/>
        <v>106.98857142857143</v>
      </c>
      <c r="G293" s="33">
        <f t="shared" si="23"/>
        <v>0.99788695721839449</v>
      </c>
      <c r="H293" s="22">
        <v>0.99977378966438635</v>
      </c>
      <c r="I293" s="22">
        <f t="shared" si="20"/>
        <v>106.78665624534833</v>
      </c>
      <c r="J293" s="22">
        <f t="shared" si="21"/>
        <v>104.337</v>
      </c>
      <c r="K293" s="22">
        <f t="shared" si="22"/>
        <v>104.31339789221308</v>
      </c>
    </row>
    <row r="294" spans="1:11" ht="15" x14ac:dyDescent="0.25">
      <c r="A294" s="18">
        <v>293</v>
      </c>
      <c r="C294" s="29" t="s">
        <v>269</v>
      </c>
      <c r="D294" s="20" t="s">
        <v>180</v>
      </c>
      <c r="E294" s="22">
        <v>107.095</v>
      </c>
      <c r="F294" s="22">
        <f t="shared" si="24"/>
        <v>107.2257142857143</v>
      </c>
      <c r="G294" s="32">
        <f t="shared" si="23"/>
        <v>0.99878094273761608</v>
      </c>
      <c r="H294" s="22">
        <v>0.99995800834243143</v>
      </c>
      <c r="I294" s="22">
        <f t="shared" si="20"/>
        <v>107.09949728541578</v>
      </c>
      <c r="J294" s="22">
        <f t="shared" si="21"/>
        <v>104.39100000000001</v>
      </c>
      <c r="K294" s="22">
        <f t="shared" si="22"/>
        <v>104.38661644887476</v>
      </c>
    </row>
    <row r="295" spans="1:11" ht="15" x14ac:dyDescent="0.25">
      <c r="A295" s="18">
        <v>294</v>
      </c>
      <c r="C295" s="30" t="s">
        <v>270</v>
      </c>
      <c r="D295" s="20" t="s">
        <v>181</v>
      </c>
      <c r="E295" s="22">
        <v>107.35000000000001</v>
      </c>
      <c r="F295" s="22">
        <f t="shared" si="24"/>
        <v>107.46250000000001</v>
      </c>
      <c r="G295" s="34">
        <f t="shared" si="23"/>
        <v>0.99895312318250551</v>
      </c>
      <c r="H295" s="22">
        <v>0.99983493689449887</v>
      </c>
      <c r="I295" s="22">
        <f t="shared" si="20"/>
        <v>107.36772244969814</v>
      </c>
      <c r="J295" s="22">
        <f t="shared" si="21"/>
        <v>104.44500000000001</v>
      </c>
      <c r="K295" s="22">
        <f t="shared" si="22"/>
        <v>104.42775998394595</v>
      </c>
    </row>
    <row r="296" spans="1:11" ht="15" x14ac:dyDescent="0.25">
      <c r="A296" s="18">
        <v>295</v>
      </c>
      <c r="C296" s="29" t="s">
        <v>264</v>
      </c>
      <c r="D296" s="20" t="s">
        <v>182</v>
      </c>
      <c r="E296" s="22">
        <v>107.75750000000001</v>
      </c>
      <c r="F296" s="22">
        <f t="shared" si="24"/>
        <v>107.69928571428571</v>
      </c>
      <c r="G296" s="35">
        <f t="shared" si="23"/>
        <v>1.0005405262005984</v>
      </c>
      <c r="H296" s="22">
        <v>1.0001506879591522</v>
      </c>
      <c r="I296" s="22">
        <f t="shared" si="20"/>
        <v>107.74126468870759</v>
      </c>
      <c r="J296" s="22">
        <f t="shared" si="21"/>
        <v>104.499</v>
      </c>
      <c r="K296" s="22">
        <f t="shared" si="22"/>
        <v>104.51474674104344</v>
      </c>
    </row>
    <row r="297" spans="1:11" ht="15" x14ac:dyDescent="0.25">
      <c r="A297" s="18">
        <v>296</v>
      </c>
      <c r="C297" s="29" t="s">
        <v>265</v>
      </c>
      <c r="D297" s="20" t="s">
        <v>183</v>
      </c>
      <c r="E297" s="22">
        <v>108.09</v>
      </c>
      <c r="F297" s="22">
        <f t="shared" si="24"/>
        <v>107.93607142857141</v>
      </c>
      <c r="G297" s="36">
        <f t="shared" si="23"/>
        <v>1.0014261087085281</v>
      </c>
      <c r="H297" s="22">
        <v>1.0003668628616513</v>
      </c>
      <c r="I297" s="22">
        <f t="shared" si="20"/>
        <v>108.05036033560482</v>
      </c>
      <c r="J297" s="22">
        <f t="shared" si="21"/>
        <v>104.553</v>
      </c>
      <c r="K297" s="22">
        <f t="shared" si="22"/>
        <v>104.59135661277423</v>
      </c>
    </row>
    <row r="298" spans="1:11" ht="15" x14ac:dyDescent="0.25">
      <c r="A298" s="18">
        <v>297</v>
      </c>
      <c r="C298" s="30" t="s">
        <v>266</v>
      </c>
      <c r="D298" s="20" t="s">
        <v>184</v>
      </c>
      <c r="E298" s="22">
        <v>108.42</v>
      </c>
      <c r="F298" s="22">
        <f t="shared" si="24"/>
        <v>108.17321428571428</v>
      </c>
      <c r="G298" s="22">
        <f t="shared" si="23"/>
        <v>1.0022813939283888</v>
      </c>
      <c r="H298" s="22">
        <v>1.0005155919751241</v>
      </c>
      <c r="I298" s="22">
        <f t="shared" si="20"/>
        <v>108.36412832504429</v>
      </c>
      <c r="J298" s="22">
        <f t="shared" si="21"/>
        <v>104.607</v>
      </c>
      <c r="K298" s="22">
        <f t="shared" si="22"/>
        <v>104.66093452974181</v>
      </c>
    </row>
    <row r="299" spans="1:11" ht="15" x14ac:dyDescent="0.25">
      <c r="A299" s="18">
        <v>298</v>
      </c>
      <c r="C299" s="29" t="s">
        <v>267</v>
      </c>
      <c r="D299" s="20" t="s">
        <v>185</v>
      </c>
      <c r="E299" s="22">
        <v>108.42</v>
      </c>
      <c r="F299" s="22">
        <f t="shared" si="24"/>
        <v>108.42107142857144</v>
      </c>
      <c r="G299" s="31">
        <f t="shared" si="23"/>
        <v>0.99999011789353009</v>
      </c>
      <c r="H299" s="22">
        <v>0.99936208709637864</v>
      </c>
      <c r="I299" s="22">
        <f t="shared" si="20"/>
        <v>108.48920666483515</v>
      </c>
      <c r="J299" s="22">
        <f t="shared" si="21"/>
        <v>104.661</v>
      </c>
      <c r="K299" s="22">
        <f t="shared" si="22"/>
        <v>104.59423539759409</v>
      </c>
    </row>
    <row r="300" spans="1:11" ht="15" x14ac:dyDescent="0.25">
      <c r="A300" s="18">
        <v>299</v>
      </c>
      <c r="C300" s="29" t="s">
        <v>268</v>
      </c>
      <c r="D300" s="20" t="s">
        <v>186</v>
      </c>
      <c r="E300" s="22">
        <v>108.42</v>
      </c>
      <c r="F300" s="22">
        <f t="shared" si="24"/>
        <v>108.65785714285714</v>
      </c>
      <c r="G300" s="33">
        <f t="shared" si="23"/>
        <v>0.99781095312284307</v>
      </c>
      <c r="H300" s="22">
        <v>0.99977378966438635</v>
      </c>
      <c r="I300" s="22">
        <f t="shared" si="20"/>
        <v>108.44453127381492</v>
      </c>
      <c r="J300" s="22">
        <f t="shared" si="21"/>
        <v>104.715</v>
      </c>
      <c r="K300" s="22">
        <f t="shared" si="22"/>
        <v>104.69131238470622</v>
      </c>
    </row>
    <row r="301" spans="1:11" ht="15" x14ac:dyDescent="0.25">
      <c r="A301" s="18">
        <v>300</v>
      </c>
      <c r="C301" s="30" t="s">
        <v>269</v>
      </c>
      <c r="D301" s="20" t="s">
        <v>187</v>
      </c>
      <c r="E301" s="22">
        <v>108.755</v>
      </c>
      <c r="F301" s="22">
        <f t="shared" si="24"/>
        <v>108.895</v>
      </c>
      <c r="G301" s="32">
        <f t="shared" si="23"/>
        <v>0.99871435786767071</v>
      </c>
      <c r="H301" s="22">
        <v>0.99995800834243143</v>
      </c>
      <c r="I301" s="22">
        <f t="shared" si="20"/>
        <v>108.75956699449453</v>
      </c>
      <c r="J301" s="22">
        <f t="shared" si="21"/>
        <v>104.76900000000001</v>
      </c>
      <c r="K301" s="22">
        <f t="shared" si="22"/>
        <v>104.7646005760282</v>
      </c>
    </row>
    <row r="302" spans="1:11" ht="15" x14ac:dyDescent="0.25">
      <c r="A302" s="18">
        <v>301</v>
      </c>
      <c r="C302" s="29" t="s">
        <v>270</v>
      </c>
      <c r="D302" s="20" t="s">
        <v>188</v>
      </c>
      <c r="E302" s="22">
        <v>109.08500000000001</v>
      </c>
      <c r="F302" s="22">
        <f t="shared" si="24"/>
        <v>109.13214285714287</v>
      </c>
      <c r="G302" s="34">
        <f t="shared" si="23"/>
        <v>0.9995680204208528</v>
      </c>
      <c r="H302" s="22">
        <v>0.99983493689449887</v>
      </c>
      <c r="I302" s="22">
        <f t="shared" si="20"/>
        <v>109.1030088814655</v>
      </c>
      <c r="J302" s="22">
        <f t="shared" si="21"/>
        <v>104.82300000000001</v>
      </c>
      <c r="K302" s="22">
        <f t="shared" si="22"/>
        <v>104.80569759009207</v>
      </c>
    </row>
    <row r="303" spans="1:11" ht="15" x14ac:dyDescent="0.25">
      <c r="A303" s="18">
        <v>302</v>
      </c>
      <c r="C303" s="29" t="s">
        <v>264</v>
      </c>
      <c r="D303" s="20" t="s">
        <v>189</v>
      </c>
      <c r="E303" s="22">
        <v>109.41500000000001</v>
      </c>
      <c r="F303" s="22">
        <f t="shared" si="24"/>
        <v>109.41821428571428</v>
      </c>
      <c r="G303" s="35">
        <f t="shared" si="23"/>
        <v>0.99997062385147428</v>
      </c>
      <c r="H303" s="22">
        <v>1.0001506879591522</v>
      </c>
      <c r="I303" s="22">
        <f t="shared" si="20"/>
        <v>109.39851496104625</v>
      </c>
      <c r="J303" s="22">
        <f t="shared" si="21"/>
        <v>104.87700000000001</v>
      </c>
      <c r="K303" s="22">
        <f t="shared" si="22"/>
        <v>104.89280370109201</v>
      </c>
    </row>
    <row r="304" spans="1:11" ht="15" x14ac:dyDescent="0.25">
      <c r="A304" s="18">
        <v>303</v>
      </c>
      <c r="C304" s="30" t="s">
        <v>265</v>
      </c>
      <c r="D304" s="20" t="s">
        <v>190</v>
      </c>
      <c r="E304" s="22">
        <v>109.75</v>
      </c>
      <c r="F304" s="22">
        <f t="shared" si="24"/>
        <v>109.75250000000001</v>
      </c>
      <c r="G304" s="36">
        <f t="shared" si="23"/>
        <v>0.99997722147559265</v>
      </c>
      <c r="H304" s="22">
        <v>1.0003668628616513</v>
      </c>
      <c r="I304" s="22">
        <f t="shared" si="20"/>
        <v>109.70975156658922</v>
      </c>
      <c r="J304" s="22">
        <f t="shared" si="21"/>
        <v>104.931</v>
      </c>
      <c r="K304" s="22">
        <f t="shared" si="22"/>
        <v>104.96949528693594</v>
      </c>
    </row>
    <row r="305" spans="1:11" ht="15" x14ac:dyDescent="0.25">
      <c r="A305" s="18">
        <v>304</v>
      </c>
      <c r="C305" s="29" t="s">
        <v>266</v>
      </c>
      <c r="D305" s="20" t="s">
        <v>191</v>
      </c>
      <c r="E305" s="22">
        <v>110.08000000000001</v>
      </c>
      <c r="F305" s="22">
        <f t="shared" si="24"/>
        <v>110.03892857142857</v>
      </c>
      <c r="G305" s="22">
        <f t="shared" si="23"/>
        <v>1.0003732445335904</v>
      </c>
      <c r="H305" s="22">
        <v>1.0005155919751241</v>
      </c>
      <c r="I305" s="22">
        <f t="shared" si="20"/>
        <v>110.02327288342443</v>
      </c>
      <c r="J305" s="22">
        <f t="shared" si="21"/>
        <v>104.985</v>
      </c>
      <c r="K305" s="22">
        <f t="shared" si="22"/>
        <v>105.0391294235084</v>
      </c>
    </row>
    <row r="306" spans="1:11" ht="15" x14ac:dyDescent="0.25">
      <c r="A306" s="18">
        <v>305</v>
      </c>
      <c r="B306" s="29" t="s">
        <v>284</v>
      </c>
      <c r="C306" s="29" t="s">
        <v>267</v>
      </c>
      <c r="D306" s="19">
        <v>44207</v>
      </c>
      <c r="E306" s="22">
        <v>110.42249999999999</v>
      </c>
      <c r="F306" s="22">
        <f t="shared" si="24"/>
        <v>109.45607142857143</v>
      </c>
      <c r="G306" s="31">
        <f t="shared" si="23"/>
        <v>1.0088293738192424</v>
      </c>
      <c r="H306" s="22">
        <v>0.99936208709637864</v>
      </c>
      <c r="I306" s="22">
        <f t="shared" si="20"/>
        <v>110.49298490082786</v>
      </c>
      <c r="J306" s="22">
        <f t="shared" si="21"/>
        <v>105.039</v>
      </c>
      <c r="K306" s="22">
        <f t="shared" si="22"/>
        <v>104.97199426651652</v>
      </c>
    </row>
    <row r="307" spans="1:11" ht="15" x14ac:dyDescent="0.25">
      <c r="A307" s="18">
        <v>306</v>
      </c>
      <c r="C307" s="30" t="s">
        <v>268</v>
      </c>
      <c r="D307" s="19">
        <v>44238</v>
      </c>
      <c r="E307" s="22">
        <v>110.75999999999999</v>
      </c>
      <c r="F307" s="22">
        <f t="shared" si="24"/>
        <v>108.82607142857144</v>
      </c>
      <c r="G307" s="33">
        <f t="shared" si="23"/>
        <v>1.0177708204113376</v>
      </c>
      <c r="H307" s="22">
        <v>0.99977378966438635</v>
      </c>
      <c r="I307" s="22">
        <f t="shared" si="20"/>
        <v>110.78506072576775</v>
      </c>
      <c r="J307" s="22">
        <f t="shared" si="21"/>
        <v>105.093</v>
      </c>
      <c r="K307" s="22">
        <f t="shared" si="22"/>
        <v>105.06922687719936</v>
      </c>
    </row>
    <row r="308" spans="1:11" ht="15" x14ac:dyDescent="0.25">
      <c r="A308" s="18">
        <v>307</v>
      </c>
      <c r="C308" s="29" t="s">
        <v>269</v>
      </c>
      <c r="D308" s="19">
        <v>44266</v>
      </c>
      <c r="E308" s="22">
        <v>110.75999999999999</v>
      </c>
      <c r="F308" s="22">
        <f t="shared" si="24"/>
        <v>108.14821428571429</v>
      </c>
      <c r="G308" s="32">
        <f t="shared" si="23"/>
        <v>1.024150058616647</v>
      </c>
      <c r="H308" s="22">
        <v>0.99995800834243143</v>
      </c>
      <c r="I308" s="22">
        <f t="shared" si="20"/>
        <v>110.76465119130351</v>
      </c>
      <c r="J308" s="22">
        <f t="shared" si="21"/>
        <v>105.14700000000001</v>
      </c>
      <c r="K308" s="22">
        <f t="shared" si="22"/>
        <v>105.14258470318164</v>
      </c>
    </row>
    <row r="309" spans="1:11" ht="15" x14ac:dyDescent="0.25">
      <c r="A309" s="18">
        <v>308</v>
      </c>
      <c r="C309" s="29" t="s">
        <v>270</v>
      </c>
      <c r="D309" s="19">
        <v>44297</v>
      </c>
      <c r="E309" s="22">
        <v>105.00500000000001</v>
      </c>
      <c r="F309" s="22">
        <f t="shared" si="24"/>
        <v>107.42321428571428</v>
      </c>
      <c r="G309" s="34">
        <f t="shared" si="23"/>
        <v>0.97748890403444333</v>
      </c>
      <c r="H309" s="22">
        <v>0.99983493689449887</v>
      </c>
      <c r="I309" s="22">
        <f t="shared" si="20"/>
        <v>105.02233531281372</v>
      </c>
      <c r="J309" s="22">
        <f t="shared" si="21"/>
        <v>105.20100000000001</v>
      </c>
      <c r="K309" s="22">
        <f t="shared" si="22"/>
        <v>105.18363519623819</v>
      </c>
    </row>
    <row r="310" spans="1:11" ht="15" x14ac:dyDescent="0.25">
      <c r="A310" s="18">
        <v>309</v>
      </c>
      <c r="C310" s="30" t="s">
        <v>264</v>
      </c>
      <c r="D310" s="19">
        <v>44327</v>
      </c>
      <c r="E310" s="22">
        <v>105.00500000000001</v>
      </c>
      <c r="F310" s="22">
        <f t="shared" si="24"/>
        <v>106.64928571428571</v>
      </c>
      <c r="G310" s="35">
        <f t="shared" si="23"/>
        <v>0.98458230917091416</v>
      </c>
      <c r="H310" s="22">
        <v>1.0001506879591522</v>
      </c>
      <c r="I310" s="22">
        <f t="shared" si="20"/>
        <v>104.98917939482394</v>
      </c>
      <c r="J310" s="22">
        <f t="shared" si="21"/>
        <v>105.255</v>
      </c>
      <c r="K310" s="22">
        <f t="shared" si="22"/>
        <v>105.27086066114056</v>
      </c>
    </row>
    <row r="311" spans="1:11" ht="15" x14ac:dyDescent="0.25">
      <c r="A311" s="18">
        <v>310</v>
      </c>
      <c r="C311" s="29" t="s">
        <v>265</v>
      </c>
      <c r="D311" s="19">
        <v>44358</v>
      </c>
      <c r="E311" s="22">
        <v>105.00500000000001</v>
      </c>
      <c r="F311" s="22">
        <f t="shared" si="24"/>
        <v>105.82714285714285</v>
      </c>
      <c r="G311" s="36">
        <f t="shared" si="23"/>
        <v>0.99223126662076988</v>
      </c>
      <c r="H311" s="22">
        <v>1.0003668628616513</v>
      </c>
      <c r="I311" s="22">
        <f t="shared" si="20"/>
        <v>104.9664916924802</v>
      </c>
      <c r="J311" s="22">
        <f t="shared" si="21"/>
        <v>105.309</v>
      </c>
      <c r="K311" s="22">
        <f t="shared" si="22"/>
        <v>105.34763396109764</v>
      </c>
    </row>
    <row r="312" spans="1:11" ht="15" x14ac:dyDescent="0.25">
      <c r="A312" s="18">
        <v>311</v>
      </c>
      <c r="C312" s="29" t="s">
        <v>266</v>
      </c>
      <c r="D312" s="19">
        <v>44388</v>
      </c>
      <c r="E312" s="22">
        <v>105.00500000000001</v>
      </c>
      <c r="F312" s="22">
        <f t="shared" si="24"/>
        <v>105.00500000000001</v>
      </c>
      <c r="G312" s="22">
        <f t="shared" si="23"/>
        <v>1</v>
      </c>
      <c r="H312" s="22">
        <v>1.0005155919751241</v>
      </c>
      <c r="I312" s="22">
        <f t="shared" si="20"/>
        <v>104.95088816428036</v>
      </c>
      <c r="J312" s="22">
        <f t="shared" si="21"/>
        <v>105.363</v>
      </c>
      <c r="K312" s="22">
        <f t="shared" si="22"/>
        <v>105.417324317275</v>
      </c>
    </row>
    <row r="313" spans="1:11" ht="15" x14ac:dyDescent="0.25">
      <c r="A313" s="18">
        <v>312</v>
      </c>
      <c r="C313" s="30" t="s">
        <v>267</v>
      </c>
      <c r="D313" s="19">
        <v>44419</v>
      </c>
      <c r="E313" s="22">
        <v>105.00500000000001</v>
      </c>
      <c r="F313" s="22">
        <f t="shared" si="24"/>
        <v>105.00500000000001</v>
      </c>
      <c r="G313" s="31">
        <f t="shared" si="23"/>
        <v>1</v>
      </c>
      <c r="H313" s="22">
        <v>0.99936208709637864</v>
      </c>
      <c r="I313" s="22">
        <f t="shared" si="20"/>
        <v>105.07202680170647</v>
      </c>
      <c r="J313" s="22">
        <f t="shared" si="21"/>
        <v>105.417</v>
      </c>
      <c r="K313" s="22">
        <f t="shared" si="22"/>
        <v>105.34975313543895</v>
      </c>
    </row>
    <row r="314" spans="1:11" ht="15" x14ac:dyDescent="0.25">
      <c r="A314" s="18">
        <v>313</v>
      </c>
      <c r="C314" s="29" t="s">
        <v>268</v>
      </c>
      <c r="D314" s="19">
        <v>44450</v>
      </c>
      <c r="E314" s="22">
        <v>105.00500000000001</v>
      </c>
      <c r="F314" s="22">
        <f t="shared" si="24"/>
        <v>105.00500000000001</v>
      </c>
      <c r="G314" s="33">
        <f t="shared" si="23"/>
        <v>1</v>
      </c>
      <c r="H314" s="22">
        <v>0.99977378966438635</v>
      </c>
      <c r="I314" s="22">
        <f t="shared" si="20"/>
        <v>105.02875859072991</v>
      </c>
      <c r="J314" s="22">
        <f t="shared" si="21"/>
        <v>105.471</v>
      </c>
      <c r="K314" s="22">
        <f t="shared" si="22"/>
        <v>105.4471413696925</v>
      </c>
    </row>
    <row r="315" spans="1:11" ht="15" x14ac:dyDescent="0.25">
      <c r="A315" s="18">
        <v>314</v>
      </c>
      <c r="C315" s="29" t="s">
        <v>269</v>
      </c>
      <c r="D315" s="21">
        <v>44480</v>
      </c>
      <c r="E315" s="22">
        <v>105.00500000000001</v>
      </c>
      <c r="F315" s="22">
        <f t="shared" si="24"/>
        <v>105.00500000000001</v>
      </c>
      <c r="G315" s="32">
        <f t="shared" si="23"/>
        <v>1</v>
      </c>
      <c r="H315" s="22">
        <v>0.99995800834243143</v>
      </c>
      <c r="I315" s="22">
        <f t="shared" si="20"/>
        <v>105.00940951916601</v>
      </c>
      <c r="J315" s="22">
        <f t="shared" si="21"/>
        <v>105.52500000000001</v>
      </c>
      <c r="K315" s="22">
        <f t="shared" si="22"/>
        <v>105.52056883033508</v>
      </c>
    </row>
    <row r="316" spans="1:11" ht="15" x14ac:dyDescent="0.25">
      <c r="A316" s="18">
        <v>315</v>
      </c>
      <c r="C316" s="30" t="s">
        <v>270</v>
      </c>
      <c r="D316" s="21">
        <v>44511</v>
      </c>
      <c r="E316" s="22">
        <v>105.00500000000001</v>
      </c>
      <c r="F316" s="22">
        <f t="shared" si="24"/>
        <v>105.00500000000001</v>
      </c>
      <c r="G316" s="34">
        <f t="shared" si="23"/>
        <v>1</v>
      </c>
      <c r="H316" s="22">
        <v>0.99983493689449887</v>
      </c>
      <c r="I316" s="22">
        <f t="shared" si="20"/>
        <v>105.02233531281372</v>
      </c>
      <c r="J316" s="22">
        <f t="shared" si="21"/>
        <v>105.57900000000001</v>
      </c>
      <c r="K316" s="22">
        <f t="shared" si="22"/>
        <v>105.5615728023843</v>
      </c>
    </row>
    <row r="317" spans="1:11" ht="15" x14ac:dyDescent="0.25">
      <c r="A317" s="18">
        <v>316</v>
      </c>
      <c r="C317" s="29" t="s">
        <v>264</v>
      </c>
      <c r="D317" s="21">
        <v>44541</v>
      </c>
      <c r="E317" s="22">
        <v>105.00500000000001</v>
      </c>
      <c r="F317" s="22">
        <f t="shared" si="24"/>
        <v>105.00500000000001</v>
      </c>
      <c r="G317" s="35">
        <f t="shared" si="23"/>
        <v>1</v>
      </c>
      <c r="H317" s="22">
        <v>1.0001506879591522</v>
      </c>
      <c r="I317" s="22">
        <f t="shared" si="20"/>
        <v>104.98917939482394</v>
      </c>
      <c r="J317" s="22">
        <f t="shared" si="21"/>
        <v>105.63300000000001</v>
      </c>
      <c r="K317" s="22">
        <f t="shared" si="22"/>
        <v>105.64891762118913</v>
      </c>
    </row>
    <row r="318" spans="1:11" ht="15" x14ac:dyDescent="0.25">
      <c r="A318" s="18">
        <v>317</v>
      </c>
      <c r="C318" s="29" t="s">
        <v>265</v>
      </c>
      <c r="D318" s="20" t="s">
        <v>192</v>
      </c>
      <c r="E318" s="22">
        <v>105.00500000000001</v>
      </c>
      <c r="F318" s="22">
        <f t="shared" si="24"/>
        <v>105.00500000000001</v>
      </c>
      <c r="G318" s="36">
        <f t="shared" si="23"/>
        <v>1</v>
      </c>
      <c r="H318" s="22">
        <v>1.0003668628616513</v>
      </c>
      <c r="I318" s="22">
        <f t="shared" si="20"/>
        <v>104.9664916924802</v>
      </c>
      <c r="J318" s="22">
        <f t="shared" si="21"/>
        <v>105.687</v>
      </c>
      <c r="K318" s="22">
        <f t="shared" si="22"/>
        <v>105.72577263525935</v>
      </c>
    </row>
    <row r="319" spans="1:11" ht="15" x14ac:dyDescent="0.25">
      <c r="A319" s="18">
        <v>318</v>
      </c>
      <c r="C319" s="30" t="s">
        <v>266</v>
      </c>
      <c r="D319" s="20" t="s">
        <v>193</v>
      </c>
      <c r="E319" s="22">
        <v>105.00500000000001</v>
      </c>
      <c r="F319" s="22">
        <f t="shared" si="24"/>
        <v>105.00500000000001</v>
      </c>
      <c r="G319" s="22">
        <f t="shared" si="23"/>
        <v>1</v>
      </c>
      <c r="H319" s="22">
        <v>1.0005155919751241</v>
      </c>
      <c r="I319" s="22">
        <f t="shared" si="20"/>
        <v>104.95088816428036</v>
      </c>
      <c r="J319" s="22">
        <f t="shared" si="21"/>
        <v>105.741</v>
      </c>
      <c r="K319" s="22">
        <f t="shared" si="22"/>
        <v>105.79551921104159</v>
      </c>
    </row>
    <row r="320" spans="1:11" ht="15" x14ac:dyDescent="0.25">
      <c r="A320" s="18">
        <v>319</v>
      </c>
      <c r="C320" s="29" t="s">
        <v>267</v>
      </c>
      <c r="D320" s="20" t="s">
        <v>194</v>
      </c>
      <c r="E320" s="22">
        <v>105.00500000000001</v>
      </c>
      <c r="F320" s="22">
        <f t="shared" si="24"/>
        <v>105.00500000000001</v>
      </c>
      <c r="G320" s="31">
        <f t="shared" si="23"/>
        <v>1</v>
      </c>
      <c r="H320" s="22">
        <v>0.99936208709637864</v>
      </c>
      <c r="I320" s="22">
        <f t="shared" si="20"/>
        <v>105.07202680170647</v>
      </c>
      <c r="J320" s="22">
        <f t="shared" si="21"/>
        <v>105.795</v>
      </c>
      <c r="K320" s="22">
        <f t="shared" si="22"/>
        <v>105.72751200436139</v>
      </c>
    </row>
    <row r="321" spans="1:11" ht="15" x14ac:dyDescent="0.25">
      <c r="A321" s="18">
        <v>320</v>
      </c>
      <c r="C321" s="29" t="s">
        <v>268</v>
      </c>
      <c r="D321" s="20" t="s">
        <v>195</v>
      </c>
      <c r="E321" s="22">
        <v>105.00500000000001</v>
      </c>
      <c r="F321" s="22">
        <f t="shared" si="24"/>
        <v>105.00500000000001</v>
      </c>
      <c r="G321" s="33">
        <f t="shared" si="23"/>
        <v>1</v>
      </c>
      <c r="H321" s="22">
        <v>0.99977378966438635</v>
      </c>
      <c r="I321" s="22">
        <f t="shared" si="20"/>
        <v>105.02875859072991</v>
      </c>
      <c r="J321" s="22">
        <f t="shared" si="21"/>
        <v>105.849</v>
      </c>
      <c r="K321" s="22">
        <f t="shared" si="22"/>
        <v>105.82505586218564</v>
      </c>
    </row>
    <row r="322" spans="1:11" ht="15" x14ac:dyDescent="0.25">
      <c r="A322" s="18">
        <v>321</v>
      </c>
      <c r="C322" s="30" t="s">
        <v>269</v>
      </c>
      <c r="D322" s="20" t="s">
        <v>196</v>
      </c>
      <c r="E322" s="22">
        <v>105.00500000000001</v>
      </c>
      <c r="F322" s="22">
        <f t="shared" si="24"/>
        <v>105.00500000000001</v>
      </c>
      <c r="G322" s="32">
        <f t="shared" si="23"/>
        <v>1</v>
      </c>
      <c r="H322" s="22">
        <v>0.99995800834243143</v>
      </c>
      <c r="I322" s="22">
        <f t="shared" si="20"/>
        <v>105.00940951916601</v>
      </c>
      <c r="J322" s="22">
        <f t="shared" si="21"/>
        <v>105.90300000000001</v>
      </c>
      <c r="K322" s="22">
        <f t="shared" si="22"/>
        <v>105.89855295748852</v>
      </c>
    </row>
    <row r="323" spans="1:11" ht="15" x14ac:dyDescent="0.25">
      <c r="A323" s="18">
        <v>322</v>
      </c>
      <c r="C323" s="29" t="s">
        <v>270</v>
      </c>
      <c r="D323" s="20" t="s">
        <v>197</v>
      </c>
      <c r="E323" s="22">
        <v>105.00500000000001</v>
      </c>
      <c r="F323" s="22">
        <f t="shared" si="24"/>
        <v>105.00500000000001</v>
      </c>
      <c r="G323" s="34">
        <f t="shared" si="23"/>
        <v>1</v>
      </c>
      <c r="H323" s="22">
        <v>0.99983493689449887</v>
      </c>
      <c r="I323" s="22">
        <f t="shared" ref="I323:I366" si="25">E323/H323</f>
        <v>105.02233531281372</v>
      </c>
      <c r="J323" s="22">
        <f t="shared" ref="J323:J354" si="26">0.054*A323  + 88.569</f>
        <v>105.95699999999999</v>
      </c>
      <c r="K323" s="22">
        <f t="shared" ref="K323:K386" si="27">H323*J323</f>
        <v>105.93951040853041</v>
      </c>
    </row>
    <row r="324" spans="1:11" ht="15" x14ac:dyDescent="0.25">
      <c r="A324" s="18">
        <v>323</v>
      </c>
      <c r="C324" s="29" t="s">
        <v>264</v>
      </c>
      <c r="D324" s="20" t="s">
        <v>198</v>
      </c>
      <c r="E324" s="22">
        <v>105.00500000000001</v>
      </c>
      <c r="F324" s="22">
        <f t="shared" si="24"/>
        <v>105.00500000000001</v>
      </c>
      <c r="G324" s="35">
        <f t="shared" ref="G324:G363" si="28">E324/F324</f>
        <v>1</v>
      </c>
      <c r="H324" s="22">
        <v>1.0001506879591522</v>
      </c>
      <c r="I324" s="22">
        <f t="shared" si="25"/>
        <v>104.98917939482394</v>
      </c>
      <c r="J324" s="22">
        <f t="shared" si="26"/>
        <v>106.011</v>
      </c>
      <c r="K324" s="22">
        <f t="shared" si="27"/>
        <v>106.02697458123768</v>
      </c>
    </row>
    <row r="325" spans="1:11" ht="15" x14ac:dyDescent="0.25">
      <c r="A325" s="18">
        <v>324</v>
      </c>
      <c r="C325" s="30" t="s">
        <v>265</v>
      </c>
      <c r="D325" s="20" t="s">
        <v>199</v>
      </c>
      <c r="E325" s="22">
        <v>105.00500000000001</v>
      </c>
      <c r="F325" s="22">
        <f t="shared" si="24"/>
        <v>105.00500000000001</v>
      </c>
      <c r="G325" s="36">
        <f t="shared" si="28"/>
        <v>1</v>
      </c>
      <c r="H325" s="22">
        <v>1.0003668628616513</v>
      </c>
      <c r="I325" s="22">
        <f t="shared" si="25"/>
        <v>104.9664916924802</v>
      </c>
      <c r="J325" s="22">
        <f t="shared" si="26"/>
        <v>106.065</v>
      </c>
      <c r="K325" s="22">
        <f t="shared" si="27"/>
        <v>106.10391130942105</v>
      </c>
    </row>
    <row r="326" spans="1:11" ht="15" x14ac:dyDescent="0.25">
      <c r="A326" s="18">
        <v>325</v>
      </c>
      <c r="C326" s="29" t="s">
        <v>266</v>
      </c>
      <c r="D326" s="20" t="s">
        <v>200</v>
      </c>
      <c r="E326" s="22">
        <v>105.00500000000001</v>
      </c>
      <c r="F326" s="22">
        <f t="shared" ref="F326:F363" si="29">AVERAGE(E323:E329)</f>
        <v>105.00500000000001</v>
      </c>
      <c r="G326" s="22">
        <f t="shared" si="28"/>
        <v>1</v>
      </c>
      <c r="H326" s="22">
        <v>1.0005155919751241</v>
      </c>
      <c r="I326" s="22">
        <f t="shared" si="25"/>
        <v>104.95088816428036</v>
      </c>
      <c r="J326" s="22">
        <f t="shared" si="26"/>
        <v>106.119</v>
      </c>
      <c r="K326" s="22">
        <f t="shared" si="27"/>
        <v>106.1737141048082</v>
      </c>
    </row>
    <row r="327" spans="1:11" ht="15" x14ac:dyDescent="0.25">
      <c r="A327" s="18">
        <v>326</v>
      </c>
      <c r="C327" s="29" t="s">
        <v>267</v>
      </c>
      <c r="D327" s="20" t="s">
        <v>201</v>
      </c>
      <c r="E327" s="22">
        <v>105.00500000000001</v>
      </c>
      <c r="F327" s="22">
        <f t="shared" si="29"/>
        <v>105.00500000000001</v>
      </c>
      <c r="G327" s="31">
        <f t="shared" si="28"/>
        <v>1</v>
      </c>
      <c r="H327" s="22">
        <v>0.99936208709637864</v>
      </c>
      <c r="I327" s="22">
        <f t="shared" si="25"/>
        <v>105.07202680170647</v>
      </c>
      <c r="J327" s="22">
        <f t="shared" si="26"/>
        <v>106.173</v>
      </c>
      <c r="K327" s="22">
        <f t="shared" si="27"/>
        <v>106.10527087328381</v>
      </c>
    </row>
    <row r="328" spans="1:11" ht="15" x14ac:dyDescent="0.25">
      <c r="A328" s="18">
        <v>327</v>
      </c>
      <c r="C328" s="30" t="s">
        <v>268</v>
      </c>
      <c r="D328" s="20" t="s">
        <v>202</v>
      </c>
      <c r="E328" s="22">
        <v>105.00500000000001</v>
      </c>
      <c r="F328" s="22">
        <f t="shared" si="29"/>
        <v>105.00500000000001</v>
      </c>
      <c r="G328" s="33">
        <f t="shared" si="28"/>
        <v>1</v>
      </c>
      <c r="H328" s="22">
        <v>0.99977378966438635</v>
      </c>
      <c r="I328" s="22">
        <f t="shared" si="25"/>
        <v>105.02875859072991</v>
      </c>
      <c r="J328" s="22">
        <f t="shared" si="26"/>
        <v>106.227</v>
      </c>
      <c r="K328" s="22">
        <f t="shared" si="27"/>
        <v>106.20297035467877</v>
      </c>
    </row>
    <row r="329" spans="1:11" ht="15" x14ac:dyDescent="0.25">
      <c r="A329" s="18">
        <v>328</v>
      </c>
      <c r="C329" s="29" t="s">
        <v>269</v>
      </c>
      <c r="D329" s="20" t="s">
        <v>203</v>
      </c>
      <c r="E329" s="22">
        <v>105.00500000000001</v>
      </c>
      <c r="F329" s="22">
        <f t="shared" si="29"/>
        <v>105.00500000000001</v>
      </c>
      <c r="G329" s="32">
        <f t="shared" si="28"/>
        <v>1</v>
      </c>
      <c r="H329" s="22">
        <v>0.99995800834243143</v>
      </c>
      <c r="I329" s="22">
        <f t="shared" si="25"/>
        <v>105.00940951916601</v>
      </c>
      <c r="J329" s="22">
        <f t="shared" si="26"/>
        <v>106.28100000000001</v>
      </c>
      <c r="K329" s="22">
        <f t="shared" si="27"/>
        <v>106.27653708464196</v>
      </c>
    </row>
    <row r="330" spans="1:11" ht="15" x14ac:dyDescent="0.25">
      <c r="A330" s="18">
        <v>329</v>
      </c>
      <c r="C330" s="29" t="s">
        <v>270</v>
      </c>
      <c r="D330" s="20" t="s">
        <v>204</v>
      </c>
      <c r="E330" s="22">
        <v>105.00500000000001</v>
      </c>
      <c r="F330" s="22">
        <f t="shared" si="29"/>
        <v>105.00500000000001</v>
      </c>
      <c r="G330" s="34">
        <f t="shared" si="28"/>
        <v>1</v>
      </c>
      <c r="H330" s="22">
        <v>0.99983493689449887</v>
      </c>
      <c r="I330" s="22">
        <f t="shared" si="25"/>
        <v>105.02233531281372</v>
      </c>
      <c r="J330" s="22">
        <f t="shared" si="26"/>
        <v>106.33500000000001</v>
      </c>
      <c r="K330" s="22">
        <f t="shared" si="27"/>
        <v>106.31744801467654</v>
      </c>
    </row>
    <row r="331" spans="1:11" ht="15" x14ac:dyDescent="0.25">
      <c r="A331" s="18">
        <v>330</v>
      </c>
      <c r="C331" s="30" t="s">
        <v>264</v>
      </c>
      <c r="D331" s="20" t="s">
        <v>205</v>
      </c>
      <c r="E331" s="22">
        <v>105.00500000000001</v>
      </c>
      <c r="F331" s="22">
        <f t="shared" si="29"/>
        <v>105.00500000000001</v>
      </c>
      <c r="G331" s="35">
        <f t="shared" si="28"/>
        <v>1</v>
      </c>
      <c r="H331" s="22">
        <v>1.0001506879591522</v>
      </c>
      <c r="I331" s="22">
        <f t="shared" si="25"/>
        <v>104.98917939482394</v>
      </c>
      <c r="J331" s="22">
        <f t="shared" si="26"/>
        <v>106.38900000000001</v>
      </c>
      <c r="K331" s="22">
        <f t="shared" si="27"/>
        <v>106.40503154128625</v>
      </c>
    </row>
    <row r="332" spans="1:11" ht="15" x14ac:dyDescent="0.25">
      <c r="A332" s="18">
        <v>331</v>
      </c>
      <c r="C332" s="29" t="s">
        <v>265</v>
      </c>
      <c r="D332" s="20" t="s">
        <v>206</v>
      </c>
      <c r="E332" s="22">
        <v>105.00500000000001</v>
      </c>
      <c r="F332" s="22">
        <f t="shared" si="29"/>
        <v>105.00500000000001</v>
      </c>
      <c r="G332" s="36">
        <f t="shared" si="28"/>
        <v>1</v>
      </c>
      <c r="H332" s="22">
        <v>1.0003668628616513</v>
      </c>
      <c r="I332" s="22">
        <f t="shared" si="25"/>
        <v>104.9664916924802</v>
      </c>
      <c r="J332" s="22">
        <f t="shared" si="26"/>
        <v>106.443</v>
      </c>
      <c r="K332" s="22">
        <f t="shared" si="27"/>
        <v>106.48204998358275</v>
      </c>
    </row>
    <row r="333" spans="1:11" ht="15" x14ac:dyDescent="0.25">
      <c r="A333" s="18">
        <v>332</v>
      </c>
      <c r="C333" s="29" t="s">
        <v>266</v>
      </c>
      <c r="D333" s="20" t="s">
        <v>207</v>
      </c>
      <c r="E333" s="22">
        <v>105.00500000000001</v>
      </c>
      <c r="F333" s="22">
        <f t="shared" si="29"/>
        <v>105.00500000000001</v>
      </c>
      <c r="G333" s="22">
        <f t="shared" si="28"/>
        <v>1</v>
      </c>
      <c r="H333" s="22">
        <v>1.0005155919751241</v>
      </c>
      <c r="I333" s="22">
        <f t="shared" si="25"/>
        <v>104.95088816428036</v>
      </c>
      <c r="J333" s="22">
        <f t="shared" si="26"/>
        <v>106.497</v>
      </c>
      <c r="K333" s="22">
        <f t="shared" si="27"/>
        <v>106.55190899857479</v>
      </c>
    </row>
    <row r="334" spans="1:11" ht="15" x14ac:dyDescent="0.25">
      <c r="A334" s="18">
        <v>333</v>
      </c>
      <c r="C334" s="30" t="s">
        <v>267</v>
      </c>
      <c r="D334" s="20" t="s">
        <v>208</v>
      </c>
      <c r="E334" s="22">
        <v>105.00500000000001</v>
      </c>
      <c r="F334" s="22">
        <f t="shared" si="29"/>
        <v>104.68964285714287</v>
      </c>
      <c r="G334" s="31">
        <f t="shared" si="28"/>
        <v>1.0030123050786166</v>
      </c>
      <c r="H334" s="22">
        <v>0.99936208709637864</v>
      </c>
      <c r="I334" s="22">
        <f t="shared" si="25"/>
        <v>105.07202680170647</v>
      </c>
      <c r="J334" s="22">
        <f t="shared" si="26"/>
        <v>106.551</v>
      </c>
      <c r="K334" s="22">
        <f t="shared" si="27"/>
        <v>106.48302974220624</v>
      </c>
    </row>
    <row r="335" spans="1:11" ht="15" x14ac:dyDescent="0.25">
      <c r="A335" s="18">
        <v>334</v>
      </c>
      <c r="C335" s="29" t="s">
        <v>268</v>
      </c>
      <c r="D335" s="20" t="s">
        <v>209</v>
      </c>
      <c r="E335" s="22">
        <v>105.00500000000001</v>
      </c>
      <c r="F335" s="22">
        <f t="shared" si="29"/>
        <v>104.37428571428573</v>
      </c>
      <c r="G335" s="33">
        <f t="shared" si="28"/>
        <v>1.006042812953382</v>
      </c>
      <c r="H335" s="22">
        <v>0.99977378966438635</v>
      </c>
      <c r="I335" s="22">
        <f t="shared" si="25"/>
        <v>105.02875859072991</v>
      </c>
      <c r="J335" s="22">
        <f t="shared" si="26"/>
        <v>106.605</v>
      </c>
      <c r="K335" s="22">
        <f t="shared" si="27"/>
        <v>106.58088484717192</v>
      </c>
    </row>
    <row r="336" spans="1:11" ht="15" x14ac:dyDescent="0.25">
      <c r="A336" s="18">
        <v>335</v>
      </c>
      <c r="B336" s="29" t="s">
        <v>285</v>
      </c>
      <c r="C336" s="29" t="s">
        <v>269</v>
      </c>
      <c r="D336" s="19">
        <v>44208</v>
      </c>
      <c r="E336" s="22">
        <v>105.00500000000001</v>
      </c>
      <c r="F336" s="22">
        <f t="shared" si="29"/>
        <v>104.05892857142858</v>
      </c>
      <c r="G336" s="32">
        <f t="shared" si="28"/>
        <v>1.0090916891184596</v>
      </c>
      <c r="H336" s="22">
        <v>0.99995800834243143</v>
      </c>
      <c r="I336" s="22">
        <f t="shared" si="25"/>
        <v>105.00940951916601</v>
      </c>
      <c r="J336" s="22">
        <f t="shared" si="26"/>
        <v>106.65900000000001</v>
      </c>
      <c r="K336" s="22">
        <f t="shared" si="27"/>
        <v>106.6545212117954</v>
      </c>
    </row>
    <row r="337" spans="1:11" ht="15" x14ac:dyDescent="0.25">
      <c r="A337" s="18">
        <v>336</v>
      </c>
      <c r="C337" s="30" t="s">
        <v>270</v>
      </c>
      <c r="D337" s="19">
        <v>44239</v>
      </c>
      <c r="E337" s="22">
        <v>102.7975</v>
      </c>
      <c r="F337" s="22">
        <f t="shared" si="29"/>
        <v>103.74357142857143</v>
      </c>
      <c r="G337" s="34">
        <f t="shared" si="28"/>
        <v>0.99088067418979486</v>
      </c>
      <c r="H337" s="22">
        <v>0.99983493689449887</v>
      </c>
      <c r="I337" s="22">
        <f t="shared" si="25"/>
        <v>102.81447087585322</v>
      </c>
      <c r="J337" s="22">
        <f t="shared" si="26"/>
        <v>106.71299999999999</v>
      </c>
      <c r="K337" s="22">
        <f t="shared" si="27"/>
        <v>106.69538562082265</v>
      </c>
    </row>
    <row r="338" spans="1:11" ht="15" x14ac:dyDescent="0.25">
      <c r="A338" s="18">
        <v>337</v>
      </c>
      <c r="C338" s="29" t="s">
        <v>264</v>
      </c>
      <c r="D338" s="19">
        <v>44267</v>
      </c>
      <c r="E338" s="22">
        <v>102.7975</v>
      </c>
      <c r="F338" s="22">
        <f t="shared" si="29"/>
        <v>103.42821428571429</v>
      </c>
      <c r="G338" s="35">
        <f t="shared" si="28"/>
        <v>0.99390191264472594</v>
      </c>
      <c r="H338" s="22">
        <v>1.0001506879591522</v>
      </c>
      <c r="I338" s="22">
        <f t="shared" si="25"/>
        <v>102.78201198837591</v>
      </c>
      <c r="J338" s="22">
        <f t="shared" si="26"/>
        <v>106.767</v>
      </c>
      <c r="K338" s="22">
        <f t="shared" si="27"/>
        <v>106.7830885013348</v>
      </c>
    </row>
    <row r="339" spans="1:11" ht="15" x14ac:dyDescent="0.25">
      <c r="A339" s="18">
        <v>338</v>
      </c>
      <c r="C339" s="29" t="s">
        <v>265</v>
      </c>
      <c r="D339" s="19">
        <v>44298</v>
      </c>
      <c r="E339" s="22">
        <v>102.7975</v>
      </c>
      <c r="F339" s="22">
        <f t="shared" si="29"/>
        <v>103.11285714285715</v>
      </c>
      <c r="G339" s="36">
        <f t="shared" si="28"/>
        <v>0.99694163122237756</v>
      </c>
      <c r="H339" s="22">
        <v>1.0003668628616513</v>
      </c>
      <c r="I339" s="22">
        <f t="shared" si="25"/>
        <v>102.75980124525245</v>
      </c>
      <c r="J339" s="22">
        <f t="shared" si="26"/>
        <v>106.821</v>
      </c>
      <c r="K339" s="22">
        <f t="shared" si="27"/>
        <v>106.86018865774446</v>
      </c>
    </row>
    <row r="340" spans="1:11" ht="15" x14ac:dyDescent="0.25">
      <c r="A340" s="18">
        <v>339</v>
      </c>
      <c r="C340" s="30" t="s">
        <v>266</v>
      </c>
      <c r="D340" s="19">
        <v>44328</v>
      </c>
      <c r="E340" s="22">
        <v>102.7975</v>
      </c>
      <c r="F340" s="22">
        <f t="shared" si="29"/>
        <v>102.7975</v>
      </c>
      <c r="G340" s="22">
        <f t="shared" si="28"/>
        <v>1</v>
      </c>
      <c r="H340" s="22">
        <v>1.0005155919751241</v>
      </c>
      <c r="I340" s="22">
        <f t="shared" si="25"/>
        <v>102.7445257470369</v>
      </c>
      <c r="J340" s="22">
        <f t="shared" si="26"/>
        <v>106.875</v>
      </c>
      <c r="K340" s="22">
        <f t="shared" si="27"/>
        <v>106.93010389234138</v>
      </c>
    </row>
    <row r="341" spans="1:11" ht="15" x14ac:dyDescent="0.25">
      <c r="A341" s="18">
        <v>340</v>
      </c>
      <c r="C341" s="29" t="s">
        <v>267</v>
      </c>
      <c r="D341" s="19">
        <v>44359</v>
      </c>
      <c r="E341" s="22">
        <v>102.7975</v>
      </c>
      <c r="F341" s="22">
        <f t="shared" si="29"/>
        <v>102.7975</v>
      </c>
      <c r="G341" s="31">
        <f t="shared" si="28"/>
        <v>1</v>
      </c>
      <c r="H341" s="22">
        <v>0.99936208709637864</v>
      </c>
      <c r="I341" s="22">
        <f t="shared" si="25"/>
        <v>102.86311771009399</v>
      </c>
      <c r="J341" s="22">
        <f t="shared" si="26"/>
        <v>106.929</v>
      </c>
      <c r="K341" s="22">
        <f t="shared" si="27"/>
        <v>106.86078861112867</v>
      </c>
    </row>
    <row r="342" spans="1:11" ht="15" x14ac:dyDescent="0.25">
      <c r="A342" s="18">
        <v>341</v>
      </c>
      <c r="C342" s="29" t="s">
        <v>268</v>
      </c>
      <c r="D342" s="19">
        <v>44389</v>
      </c>
      <c r="E342" s="22">
        <v>102.7975</v>
      </c>
      <c r="F342" s="22">
        <f t="shared" si="29"/>
        <v>102.7975</v>
      </c>
      <c r="G342" s="33">
        <f t="shared" si="28"/>
        <v>1</v>
      </c>
      <c r="H342" s="22">
        <v>0.99977378966438635</v>
      </c>
      <c r="I342" s="22">
        <f t="shared" si="25"/>
        <v>102.82075911842823</v>
      </c>
      <c r="J342" s="22">
        <f t="shared" si="26"/>
        <v>106.983</v>
      </c>
      <c r="K342" s="22">
        <f t="shared" si="27"/>
        <v>106.95879933966505</v>
      </c>
    </row>
    <row r="343" spans="1:11" ht="15" x14ac:dyDescent="0.25">
      <c r="A343" s="18">
        <v>342</v>
      </c>
      <c r="C343" s="30" t="s">
        <v>269</v>
      </c>
      <c r="D343" s="19">
        <v>44420</v>
      </c>
      <c r="E343" s="22">
        <v>102.7975</v>
      </c>
      <c r="F343" s="22">
        <f t="shared" si="29"/>
        <v>102.7975</v>
      </c>
      <c r="G343" s="32">
        <f t="shared" si="28"/>
        <v>1</v>
      </c>
      <c r="H343" s="22">
        <v>0.99995800834243143</v>
      </c>
      <c r="I343" s="22">
        <f t="shared" si="25"/>
        <v>102.80181681868928</v>
      </c>
      <c r="J343" s="22">
        <f t="shared" si="26"/>
        <v>107.03700000000001</v>
      </c>
      <c r="K343" s="22">
        <f t="shared" si="27"/>
        <v>107.03250533894884</v>
      </c>
    </row>
    <row r="344" spans="1:11" ht="15" x14ac:dyDescent="0.25">
      <c r="A344" s="18">
        <v>343</v>
      </c>
      <c r="C344" s="29" t="s">
        <v>270</v>
      </c>
      <c r="D344" s="19">
        <v>44451</v>
      </c>
      <c r="E344" s="22">
        <v>102.7975</v>
      </c>
      <c r="F344" s="22">
        <f t="shared" si="29"/>
        <v>102.7975</v>
      </c>
      <c r="G344" s="34">
        <f t="shared" si="28"/>
        <v>1</v>
      </c>
      <c r="H344" s="22">
        <v>0.99983493689449887</v>
      </c>
      <c r="I344" s="22">
        <f t="shared" si="25"/>
        <v>102.81447087585322</v>
      </c>
      <c r="J344" s="22">
        <f t="shared" si="26"/>
        <v>107.09100000000001</v>
      </c>
      <c r="K344" s="22">
        <f t="shared" si="27"/>
        <v>107.07332322696878</v>
      </c>
    </row>
    <row r="345" spans="1:11" ht="15" x14ac:dyDescent="0.25">
      <c r="A345" s="18">
        <v>344</v>
      </c>
      <c r="C345" s="29" t="s">
        <v>264</v>
      </c>
      <c r="D345" s="21">
        <v>44481</v>
      </c>
      <c r="E345" s="22">
        <v>102.7975</v>
      </c>
      <c r="F345" s="22">
        <f t="shared" si="29"/>
        <v>102.7975</v>
      </c>
      <c r="G345" s="35">
        <f t="shared" si="28"/>
        <v>1</v>
      </c>
      <c r="H345" s="22">
        <v>1.0001506879591522</v>
      </c>
      <c r="I345" s="22">
        <f t="shared" si="25"/>
        <v>102.78201198837591</v>
      </c>
      <c r="J345" s="22">
        <f t="shared" si="26"/>
        <v>107.14500000000001</v>
      </c>
      <c r="K345" s="22">
        <f t="shared" si="27"/>
        <v>107.16114546138337</v>
      </c>
    </row>
    <row r="346" spans="1:11" ht="15" x14ac:dyDescent="0.25">
      <c r="A346" s="18">
        <v>345</v>
      </c>
      <c r="C346" s="30" t="s">
        <v>265</v>
      </c>
      <c r="D346" s="21">
        <v>44512</v>
      </c>
      <c r="E346" s="22">
        <v>102.7975</v>
      </c>
      <c r="F346" s="22">
        <f t="shared" si="29"/>
        <v>102.7975</v>
      </c>
      <c r="G346" s="36">
        <f t="shared" si="28"/>
        <v>1</v>
      </c>
      <c r="H346" s="22">
        <v>1.0003668628616513</v>
      </c>
      <c r="I346" s="22">
        <f t="shared" si="25"/>
        <v>102.75980124525245</v>
      </c>
      <c r="J346" s="22">
        <f t="shared" si="26"/>
        <v>107.199</v>
      </c>
      <c r="K346" s="22">
        <f t="shared" si="27"/>
        <v>107.23832733190616</v>
      </c>
    </row>
    <row r="347" spans="1:11" ht="15" x14ac:dyDescent="0.25">
      <c r="A347" s="18">
        <v>346</v>
      </c>
      <c r="C347" s="29" t="s">
        <v>266</v>
      </c>
      <c r="D347" s="21">
        <v>44542</v>
      </c>
      <c r="E347" s="22">
        <v>102.7975</v>
      </c>
      <c r="F347" s="22">
        <f t="shared" si="29"/>
        <v>102.7975</v>
      </c>
      <c r="G347" s="22">
        <f t="shared" si="28"/>
        <v>1</v>
      </c>
      <c r="H347" s="22">
        <v>1.0005155919751241</v>
      </c>
      <c r="I347" s="22">
        <f t="shared" si="25"/>
        <v>102.7445257470369</v>
      </c>
      <c r="J347" s="22">
        <f t="shared" si="26"/>
        <v>107.253</v>
      </c>
      <c r="K347" s="22">
        <f t="shared" si="27"/>
        <v>107.30829878610798</v>
      </c>
    </row>
    <row r="348" spans="1:11" ht="15" x14ac:dyDescent="0.25">
      <c r="A348" s="18">
        <v>347</v>
      </c>
      <c r="C348" s="29" t="s">
        <v>267</v>
      </c>
      <c r="D348" s="20" t="s">
        <v>210</v>
      </c>
      <c r="E348" s="22">
        <v>102.7975</v>
      </c>
      <c r="F348" s="22">
        <f t="shared" si="29"/>
        <v>102.7975</v>
      </c>
      <c r="G348" s="31">
        <f t="shared" si="28"/>
        <v>1</v>
      </c>
      <c r="H348" s="22">
        <v>0.99936208709637864</v>
      </c>
      <c r="I348" s="22">
        <f t="shared" si="25"/>
        <v>102.86311771009399</v>
      </c>
      <c r="J348" s="22">
        <f t="shared" si="26"/>
        <v>107.307</v>
      </c>
      <c r="K348" s="22">
        <f t="shared" si="27"/>
        <v>107.23854748005111</v>
      </c>
    </row>
    <row r="349" spans="1:11" ht="15" x14ac:dyDescent="0.25">
      <c r="A349" s="18">
        <v>348</v>
      </c>
      <c r="C349" s="30" t="s">
        <v>268</v>
      </c>
      <c r="D349" s="20" t="s">
        <v>211</v>
      </c>
      <c r="E349" s="22">
        <v>102.7975</v>
      </c>
      <c r="F349" s="22">
        <f t="shared" si="29"/>
        <v>102.7975</v>
      </c>
      <c r="G349" s="33">
        <f t="shared" si="28"/>
        <v>1</v>
      </c>
      <c r="H349" s="22">
        <v>0.99977378966438635</v>
      </c>
      <c r="I349" s="22">
        <f t="shared" si="25"/>
        <v>102.82075911842823</v>
      </c>
      <c r="J349" s="22">
        <f t="shared" si="26"/>
        <v>107.361</v>
      </c>
      <c r="K349" s="22">
        <f t="shared" si="27"/>
        <v>107.33671383215818</v>
      </c>
    </row>
    <row r="350" spans="1:11" ht="15" x14ac:dyDescent="0.25">
      <c r="A350" s="18">
        <v>349</v>
      </c>
      <c r="C350" s="29" t="s">
        <v>269</v>
      </c>
      <c r="D350" s="20" t="s">
        <v>212</v>
      </c>
      <c r="E350" s="22">
        <v>102.7975</v>
      </c>
      <c r="F350" s="22">
        <f t="shared" si="29"/>
        <v>102.7975</v>
      </c>
      <c r="G350" s="32">
        <f t="shared" si="28"/>
        <v>1</v>
      </c>
      <c r="H350" s="22">
        <v>0.99995800834243143</v>
      </c>
      <c r="I350" s="22">
        <f t="shared" si="25"/>
        <v>102.80181681868928</v>
      </c>
      <c r="J350" s="22">
        <f t="shared" si="26"/>
        <v>107.41500000000001</v>
      </c>
      <c r="K350" s="22">
        <f t="shared" si="27"/>
        <v>107.41048946610228</v>
      </c>
    </row>
    <row r="351" spans="1:11" ht="15" x14ac:dyDescent="0.25">
      <c r="A351" s="18">
        <v>350</v>
      </c>
      <c r="C351" s="29" t="s">
        <v>270</v>
      </c>
      <c r="D351" s="20" t="s">
        <v>213</v>
      </c>
      <c r="E351" s="22">
        <v>102.7975</v>
      </c>
      <c r="F351" s="22">
        <f t="shared" si="29"/>
        <v>102.7975</v>
      </c>
      <c r="G351" s="34">
        <f t="shared" si="28"/>
        <v>1</v>
      </c>
      <c r="H351" s="22">
        <v>0.99983493689449887</v>
      </c>
      <c r="I351" s="22">
        <f t="shared" si="25"/>
        <v>102.81447087585322</v>
      </c>
      <c r="J351" s="22">
        <f t="shared" si="26"/>
        <v>107.46899999999999</v>
      </c>
      <c r="K351" s="22">
        <f t="shared" si="27"/>
        <v>107.45126083311489</v>
      </c>
    </row>
    <row r="352" spans="1:11" ht="15" x14ac:dyDescent="0.25">
      <c r="A352" s="18">
        <v>351</v>
      </c>
      <c r="C352" s="30" t="s">
        <v>264</v>
      </c>
      <c r="D352" s="20" t="s">
        <v>214</v>
      </c>
      <c r="E352" s="22">
        <v>102.7975</v>
      </c>
      <c r="F352" s="22">
        <f t="shared" si="29"/>
        <v>102.7975</v>
      </c>
      <c r="G352" s="35">
        <f t="shared" si="28"/>
        <v>1</v>
      </c>
      <c r="H352" s="22">
        <v>1.0001506879591522</v>
      </c>
      <c r="I352" s="22">
        <f t="shared" si="25"/>
        <v>102.78201198837591</v>
      </c>
      <c r="J352" s="22">
        <f t="shared" si="26"/>
        <v>107.523</v>
      </c>
      <c r="K352" s="22">
        <f t="shared" si="27"/>
        <v>107.53920242143192</v>
      </c>
    </row>
    <row r="353" spans="1:11" ht="15" x14ac:dyDescent="0.25">
      <c r="A353" s="18">
        <v>352</v>
      </c>
      <c r="C353" s="29" t="s">
        <v>265</v>
      </c>
      <c r="D353" s="20" t="s">
        <v>215</v>
      </c>
      <c r="E353" s="22">
        <v>102.7975</v>
      </c>
      <c r="F353" s="22">
        <f t="shared" si="29"/>
        <v>102.7975</v>
      </c>
      <c r="G353" s="36">
        <f t="shared" si="28"/>
        <v>1</v>
      </c>
      <c r="H353" s="22">
        <v>1.0003668628616513</v>
      </c>
      <c r="I353" s="22">
        <f t="shared" si="25"/>
        <v>102.75980124525245</v>
      </c>
      <c r="J353" s="22">
        <f t="shared" si="26"/>
        <v>107.577</v>
      </c>
      <c r="K353" s="22">
        <f t="shared" si="27"/>
        <v>107.61646600606787</v>
      </c>
    </row>
    <row r="354" spans="1:11" ht="15" x14ac:dyDescent="0.25">
      <c r="A354" s="18">
        <v>353</v>
      </c>
      <c r="C354" s="29" t="s">
        <v>266</v>
      </c>
      <c r="D354" s="20" t="s">
        <v>216</v>
      </c>
      <c r="E354" s="22">
        <v>102.7975</v>
      </c>
      <c r="F354" s="22">
        <f t="shared" si="29"/>
        <v>102.7975</v>
      </c>
      <c r="G354" s="22">
        <f t="shared" si="28"/>
        <v>1</v>
      </c>
      <c r="H354" s="22">
        <v>1.0005155919751241</v>
      </c>
      <c r="I354" s="22">
        <f t="shared" si="25"/>
        <v>102.7445257470369</v>
      </c>
      <c r="J354" s="22">
        <f t="shared" si="26"/>
        <v>107.631</v>
      </c>
      <c r="K354" s="22">
        <f t="shared" si="27"/>
        <v>107.68649367987457</v>
      </c>
    </row>
    <row r="355" spans="1:11" ht="15" x14ac:dyDescent="0.25">
      <c r="A355" s="18">
        <v>354</v>
      </c>
      <c r="C355" s="30" t="s">
        <v>267</v>
      </c>
      <c r="D355" s="20" t="s">
        <v>217</v>
      </c>
      <c r="E355" s="22">
        <v>102.7975</v>
      </c>
      <c r="F355" s="22">
        <f t="shared" si="29"/>
        <v>102.7975</v>
      </c>
      <c r="G355" s="31">
        <f t="shared" si="28"/>
        <v>1</v>
      </c>
      <c r="H355" s="22">
        <v>0.99936208709637864</v>
      </c>
      <c r="I355" s="22">
        <f t="shared" si="25"/>
        <v>102.86311771009399</v>
      </c>
      <c r="J355" s="22">
        <f t="shared" ref="J355:J386" si="30">0.054*A355  + 88.569</f>
        <v>107.685</v>
      </c>
      <c r="K355" s="22">
        <f t="shared" si="27"/>
        <v>107.61630634897354</v>
      </c>
    </row>
    <row r="356" spans="1:11" ht="15" x14ac:dyDescent="0.25">
      <c r="A356" s="18">
        <v>355</v>
      </c>
      <c r="C356" s="29" t="s">
        <v>268</v>
      </c>
      <c r="D356" s="20" t="s">
        <v>218</v>
      </c>
      <c r="E356" s="22">
        <v>102.7975</v>
      </c>
      <c r="F356" s="22">
        <f t="shared" si="29"/>
        <v>102.7975</v>
      </c>
      <c r="G356" s="33">
        <f t="shared" si="28"/>
        <v>1</v>
      </c>
      <c r="H356" s="22">
        <v>0.99977378966438635</v>
      </c>
      <c r="I356" s="22">
        <f t="shared" si="25"/>
        <v>102.82075911842823</v>
      </c>
      <c r="J356" s="22">
        <f t="shared" si="30"/>
        <v>107.739</v>
      </c>
      <c r="K356" s="22">
        <f t="shared" si="27"/>
        <v>107.71462832465133</v>
      </c>
    </row>
    <row r="357" spans="1:11" ht="15" x14ac:dyDescent="0.25">
      <c r="A357" s="18">
        <v>356</v>
      </c>
      <c r="C357" s="29" t="s">
        <v>269</v>
      </c>
      <c r="D357" s="20" t="s">
        <v>219</v>
      </c>
      <c r="E357" s="22">
        <v>102.7975</v>
      </c>
      <c r="F357" s="22">
        <f t="shared" si="29"/>
        <v>102.7975</v>
      </c>
      <c r="G357" s="32">
        <f t="shared" si="28"/>
        <v>1</v>
      </c>
      <c r="H357" s="22">
        <v>0.99995800834243143</v>
      </c>
      <c r="I357" s="22">
        <f t="shared" si="25"/>
        <v>102.80181681868928</v>
      </c>
      <c r="J357" s="22">
        <f t="shared" si="30"/>
        <v>107.79300000000001</v>
      </c>
      <c r="K357" s="22">
        <f t="shared" si="27"/>
        <v>107.78847359325572</v>
      </c>
    </row>
    <row r="358" spans="1:11" ht="15" x14ac:dyDescent="0.25">
      <c r="A358" s="18">
        <v>357</v>
      </c>
      <c r="C358" s="30" t="s">
        <v>270</v>
      </c>
      <c r="D358" s="20" t="s">
        <v>220</v>
      </c>
      <c r="E358" s="22">
        <v>102.7975</v>
      </c>
      <c r="F358" s="22">
        <f t="shared" si="29"/>
        <v>102.7975</v>
      </c>
      <c r="G358" s="34">
        <f t="shared" si="28"/>
        <v>1</v>
      </c>
      <c r="H358" s="22">
        <v>0.99983493689449887</v>
      </c>
      <c r="I358" s="22">
        <f t="shared" si="25"/>
        <v>102.81447087585322</v>
      </c>
      <c r="J358" s="22">
        <f t="shared" si="30"/>
        <v>107.84700000000001</v>
      </c>
      <c r="K358" s="22">
        <f t="shared" si="27"/>
        <v>107.82919843926103</v>
      </c>
    </row>
    <row r="359" spans="1:11" ht="15" x14ac:dyDescent="0.25">
      <c r="A359" s="18">
        <v>358</v>
      </c>
      <c r="C359" s="29" t="s">
        <v>264</v>
      </c>
      <c r="D359" s="20" t="s">
        <v>221</v>
      </c>
      <c r="E359" s="22">
        <v>102.7975</v>
      </c>
      <c r="F359" s="22">
        <f t="shared" si="29"/>
        <v>102.7975</v>
      </c>
      <c r="G359" s="35">
        <f t="shared" si="28"/>
        <v>1</v>
      </c>
      <c r="H359" s="22">
        <v>1.0001506879591522</v>
      </c>
      <c r="I359" s="22">
        <f t="shared" si="25"/>
        <v>102.78201198837591</v>
      </c>
      <c r="J359" s="22">
        <f t="shared" si="30"/>
        <v>107.90100000000001</v>
      </c>
      <c r="K359" s="22">
        <f t="shared" si="27"/>
        <v>107.91725938148049</v>
      </c>
    </row>
    <row r="360" spans="1:11" ht="15" x14ac:dyDescent="0.25">
      <c r="A360" s="18">
        <v>359</v>
      </c>
      <c r="C360" s="29" t="s">
        <v>265</v>
      </c>
      <c r="D360" s="20" t="s">
        <v>222</v>
      </c>
      <c r="E360" s="22">
        <v>102.7975</v>
      </c>
      <c r="F360" s="22">
        <f t="shared" si="29"/>
        <v>102.7975</v>
      </c>
      <c r="G360" s="36">
        <f t="shared" si="28"/>
        <v>1</v>
      </c>
      <c r="H360" s="22">
        <v>1.0003668628616513</v>
      </c>
      <c r="I360" s="22">
        <f t="shared" si="25"/>
        <v>102.75980124525245</v>
      </c>
      <c r="J360" s="22">
        <f t="shared" si="30"/>
        <v>107.955</v>
      </c>
      <c r="K360" s="22">
        <f t="shared" si="27"/>
        <v>107.99460468022957</v>
      </c>
    </row>
    <row r="361" spans="1:11" ht="15" x14ac:dyDescent="0.25">
      <c r="A361" s="18">
        <v>360</v>
      </c>
      <c r="C361" s="30" t="s">
        <v>266</v>
      </c>
      <c r="D361" s="20" t="s">
        <v>223</v>
      </c>
      <c r="E361" s="22">
        <v>102.7975</v>
      </c>
      <c r="F361" s="22">
        <f t="shared" si="29"/>
        <v>102.7975</v>
      </c>
      <c r="G361" s="22">
        <f t="shared" si="28"/>
        <v>1</v>
      </c>
      <c r="H361" s="22">
        <v>1.0005155919751241</v>
      </c>
      <c r="I361" s="22">
        <f t="shared" si="25"/>
        <v>102.7445257470369</v>
      </c>
      <c r="J361" s="22">
        <f t="shared" si="30"/>
        <v>108.009</v>
      </c>
      <c r="K361" s="22">
        <f t="shared" si="27"/>
        <v>108.06468857364118</v>
      </c>
    </row>
    <row r="362" spans="1:11" ht="15" x14ac:dyDescent="0.25">
      <c r="A362" s="18">
        <v>361</v>
      </c>
      <c r="C362" s="29" t="s">
        <v>267</v>
      </c>
      <c r="D362" s="20" t="s">
        <v>224</v>
      </c>
      <c r="E362" s="22">
        <v>102.7975</v>
      </c>
      <c r="F362" s="22">
        <f t="shared" si="29"/>
        <v>102.7975</v>
      </c>
      <c r="G362" s="31">
        <f t="shared" si="28"/>
        <v>1</v>
      </c>
      <c r="H362" s="22">
        <v>0.99936208709637864</v>
      </c>
      <c r="I362" s="22">
        <f t="shared" si="25"/>
        <v>102.86311771009399</v>
      </c>
      <c r="J362" s="22">
        <f t="shared" si="30"/>
        <v>108.063</v>
      </c>
      <c r="K362" s="22">
        <f t="shared" si="27"/>
        <v>107.99406521789597</v>
      </c>
    </row>
    <row r="363" spans="1:11" ht="15" x14ac:dyDescent="0.25">
      <c r="A363" s="18">
        <v>362</v>
      </c>
      <c r="C363" s="29" t="s">
        <v>268</v>
      </c>
      <c r="D363" s="20" t="s">
        <v>225</v>
      </c>
      <c r="E363" s="22">
        <v>102.7975</v>
      </c>
      <c r="F363" s="22">
        <f t="shared" si="29"/>
        <v>102.7975</v>
      </c>
      <c r="G363" s="33">
        <f t="shared" si="28"/>
        <v>1</v>
      </c>
      <c r="H363" s="22">
        <v>0.99977378966438635</v>
      </c>
      <c r="I363" s="22">
        <f t="shared" si="25"/>
        <v>102.82075911842823</v>
      </c>
      <c r="J363" s="22">
        <f t="shared" si="30"/>
        <v>108.117</v>
      </c>
      <c r="K363" s="22">
        <f t="shared" si="27"/>
        <v>108.09254281714446</v>
      </c>
    </row>
    <row r="364" spans="1:11" ht="15" x14ac:dyDescent="0.25">
      <c r="A364" s="18">
        <v>363</v>
      </c>
      <c r="C364" s="30" t="s">
        <v>269</v>
      </c>
      <c r="D364" s="20" t="s">
        <v>226</v>
      </c>
      <c r="E364" s="22">
        <v>102.7975</v>
      </c>
      <c r="F364" s="22"/>
      <c r="G364" s="22"/>
      <c r="H364" s="22">
        <v>0.99995800834243143</v>
      </c>
      <c r="I364" s="22">
        <f t="shared" si="25"/>
        <v>102.80181681868928</v>
      </c>
      <c r="J364" s="22">
        <f t="shared" si="30"/>
        <v>108.17100000000001</v>
      </c>
      <c r="K364" s="22">
        <f t="shared" si="27"/>
        <v>108.16645772040916</v>
      </c>
    </row>
    <row r="365" spans="1:11" ht="15" x14ac:dyDescent="0.25">
      <c r="A365" s="18">
        <v>364</v>
      </c>
      <c r="C365" s="29" t="s">
        <v>270</v>
      </c>
      <c r="D365" s="20" t="s">
        <v>227</v>
      </c>
      <c r="E365" s="22">
        <v>102.7975</v>
      </c>
      <c r="F365" s="22"/>
      <c r="G365" s="22"/>
      <c r="H365" s="22">
        <v>0.99983493689449887</v>
      </c>
      <c r="I365" s="22">
        <f t="shared" si="25"/>
        <v>102.81447087585322</v>
      </c>
      <c r="J365" s="22">
        <f t="shared" si="30"/>
        <v>108.22499999999999</v>
      </c>
      <c r="K365" s="22">
        <f t="shared" si="27"/>
        <v>108.20713604540714</v>
      </c>
    </row>
    <row r="366" spans="1:11" ht="15.75" thickBot="1" x14ac:dyDescent="0.3">
      <c r="A366" s="41">
        <v>365</v>
      </c>
      <c r="B366" s="41"/>
      <c r="C366" s="42" t="s">
        <v>264</v>
      </c>
      <c r="D366" s="43" t="s">
        <v>228</v>
      </c>
      <c r="E366" s="44">
        <v>102.7975</v>
      </c>
      <c r="F366" s="44"/>
      <c r="G366" s="44"/>
      <c r="H366" s="44">
        <v>1.0001506879591522</v>
      </c>
      <c r="I366" s="44">
        <f t="shared" si="25"/>
        <v>102.78201198837591</v>
      </c>
      <c r="J366" s="44">
        <f t="shared" si="30"/>
        <v>108.279</v>
      </c>
      <c r="K366" s="44">
        <f t="shared" si="27"/>
        <v>108.29531634152903</v>
      </c>
    </row>
    <row r="367" spans="1:11" ht="15" x14ac:dyDescent="0.25">
      <c r="A367" s="47">
        <v>366</v>
      </c>
      <c r="B367" s="18" t="s">
        <v>274</v>
      </c>
      <c r="C367" s="29" t="s">
        <v>265</v>
      </c>
      <c r="D367" s="19">
        <v>44562</v>
      </c>
      <c r="H367" s="22">
        <v>1.0003668628616513</v>
      </c>
      <c r="J367" s="22">
        <f t="shared" si="30"/>
        <v>108.333</v>
      </c>
      <c r="K367" s="22">
        <f t="shared" si="27"/>
        <v>108.37274335439128</v>
      </c>
    </row>
    <row r="368" spans="1:11" ht="15" x14ac:dyDescent="0.25">
      <c r="A368" s="47">
        <v>367</v>
      </c>
      <c r="C368" s="30" t="s">
        <v>266</v>
      </c>
      <c r="D368" s="19">
        <v>44563</v>
      </c>
      <c r="H368" s="22">
        <v>1.0005155919751241</v>
      </c>
      <c r="J368" s="22">
        <f t="shared" si="30"/>
        <v>108.387</v>
      </c>
      <c r="K368" s="22">
        <f t="shared" si="27"/>
        <v>108.44288346740777</v>
      </c>
    </row>
    <row r="369" spans="1:11" ht="15" x14ac:dyDescent="0.25">
      <c r="A369" s="47">
        <v>368</v>
      </c>
      <c r="C369" s="29" t="s">
        <v>267</v>
      </c>
      <c r="D369" s="19">
        <v>44564</v>
      </c>
      <c r="H369" s="22">
        <v>0.99936208709637864</v>
      </c>
      <c r="J369" s="22">
        <f t="shared" si="30"/>
        <v>108.441</v>
      </c>
      <c r="K369" s="22">
        <f t="shared" si="27"/>
        <v>108.37182408681839</v>
      </c>
    </row>
    <row r="370" spans="1:11" ht="15" x14ac:dyDescent="0.25">
      <c r="A370" s="47">
        <v>369</v>
      </c>
      <c r="C370" s="30" t="s">
        <v>268</v>
      </c>
      <c r="D370" s="19">
        <v>44565</v>
      </c>
      <c r="H370" s="22">
        <v>0.99977378966438635</v>
      </c>
      <c r="J370" s="22">
        <f t="shared" si="30"/>
        <v>108.495</v>
      </c>
      <c r="K370" s="22">
        <f t="shared" si="27"/>
        <v>108.4704573096376</v>
      </c>
    </row>
    <row r="371" spans="1:11" ht="15" x14ac:dyDescent="0.25">
      <c r="A371" s="47">
        <v>370</v>
      </c>
      <c r="C371" s="29" t="s">
        <v>269</v>
      </c>
      <c r="D371" s="19">
        <v>44566</v>
      </c>
      <c r="H371" s="22">
        <v>0.99995800834243143</v>
      </c>
      <c r="J371" s="22">
        <f t="shared" si="30"/>
        <v>108.54900000000001</v>
      </c>
      <c r="K371" s="22">
        <f t="shared" si="27"/>
        <v>108.5444418475626</v>
      </c>
    </row>
    <row r="372" spans="1:11" ht="15" x14ac:dyDescent="0.25">
      <c r="A372" s="47">
        <v>371</v>
      </c>
      <c r="C372" s="30" t="s">
        <v>270</v>
      </c>
      <c r="D372" s="19">
        <v>44567</v>
      </c>
      <c r="H372" s="22">
        <v>0.99983493689449887</v>
      </c>
      <c r="J372" s="22">
        <f t="shared" si="30"/>
        <v>108.60300000000001</v>
      </c>
      <c r="K372" s="22">
        <f t="shared" si="27"/>
        <v>108.58507365155327</v>
      </c>
    </row>
    <row r="373" spans="1:11" ht="15" x14ac:dyDescent="0.25">
      <c r="A373" s="47">
        <v>372</v>
      </c>
      <c r="C373" s="29" t="s">
        <v>264</v>
      </c>
      <c r="D373" s="19">
        <v>44568</v>
      </c>
      <c r="H373" s="22">
        <v>1.0001506879591522</v>
      </c>
      <c r="J373" s="22">
        <f t="shared" si="30"/>
        <v>108.65700000000001</v>
      </c>
      <c r="K373" s="22">
        <f t="shared" si="27"/>
        <v>108.67337330157761</v>
      </c>
    </row>
    <row r="374" spans="1:11" ht="15" x14ac:dyDescent="0.25">
      <c r="A374" s="47">
        <v>373</v>
      </c>
      <c r="C374" s="30" t="s">
        <v>265</v>
      </c>
      <c r="D374" s="19">
        <v>44569</v>
      </c>
      <c r="H374" s="22">
        <v>1.0003668628616513</v>
      </c>
      <c r="J374" s="22">
        <f t="shared" si="30"/>
        <v>108.711</v>
      </c>
      <c r="K374" s="22">
        <f t="shared" si="27"/>
        <v>108.75088202855298</v>
      </c>
    </row>
    <row r="375" spans="1:11" ht="15" x14ac:dyDescent="0.25">
      <c r="A375" s="47">
        <v>374</v>
      </c>
      <c r="C375" s="29" t="s">
        <v>266</v>
      </c>
      <c r="D375" s="19">
        <v>44570</v>
      </c>
      <c r="H375" s="22">
        <v>1.0005155919751241</v>
      </c>
      <c r="J375" s="22">
        <f t="shared" si="30"/>
        <v>108.765</v>
      </c>
      <c r="K375" s="22">
        <f t="shared" si="27"/>
        <v>108.82107836117437</v>
      </c>
    </row>
    <row r="376" spans="1:11" ht="15" x14ac:dyDescent="0.25">
      <c r="A376" s="47">
        <v>375</v>
      </c>
      <c r="C376" s="30" t="s">
        <v>267</v>
      </c>
      <c r="D376" s="19">
        <v>44571</v>
      </c>
      <c r="H376" s="22">
        <v>0.99936208709637864</v>
      </c>
      <c r="J376" s="22">
        <f t="shared" si="30"/>
        <v>108.819</v>
      </c>
      <c r="K376" s="22">
        <f t="shared" si="27"/>
        <v>108.74958295574083</v>
      </c>
    </row>
    <row r="377" spans="1:11" ht="15" x14ac:dyDescent="0.25">
      <c r="A377" s="47">
        <v>376</v>
      </c>
      <c r="C377" s="29" t="s">
        <v>268</v>
      </c>
      <c r="D377" s="19">
        <v>44572</v>
      </c>
      <c r="H377" s="22">
        <v>0.99977378966438635</v>
      </c>
      <c r="J377" s="22">
        <f t="shared" si="30"/>
        <v>108.873</v>
      </c>
      <c r="K377" s="22">
        <f t="shared" si="27"/>
        <v>108.84837180213074</v>
      </c>
    </row>
    <row r="378" spans="1:11" ht="15" x14ac:dyDescent="0.25">
      <c r="A378" s="47">
        <v>377</v>
      </c>
      <c r="C378" s="30" t="s">
        <v>269</v>
      </c>
      <c r="D378" s="19">
        <v>44573</v>
      </c>
      <c r="H378" s="22">
        <v>0.99995800834243143</v>
      </c>
      <c r="J378" s="22">
        <f t="shared" si="30"/>
        <v>108.92700000000001</v>
      </c>
      <c r="K378" s="22">
        <f t="shared" si="27"/>
        <v>108.92242597471603</v>
      </c>
    </row>
    <row r="379" spans="1:11" ht="15" x14ac:dyDescent="0.25">
      <c r="A379" s="47">
        <v>378</v>
      </c>
      <c r="C379" s="29" t="s">
        <v>270</v>
      </c>
      <c r="D379" s="19">
        <v>44574</v>
      </c>
      <c r="H379" s="22">
        <v>0.99983493689449887</v>
      </c>
      <c r="J379" s="22">
        <f t="shared" si="30"/>
        <v>108.98099999999999</v>
      </c>
      <c r="K379" s="22">
        <f t="shared" si="27"/>
        <v>108.96301125769938</v>
      </c>
    </row>
    <row r="380" spans="1:11" ht="15" x14ac:dyDescent="0.25">
      <c r="A380" s="47">
        <v>379</v>
      </c>
      <c r="C380" s="30" t="s">
        <v>264</v>
      </c>
      <c r="D380" s="19">
        <v>44575</v>
      </c>
      <c r="H380" s="22">
        <v>1.0001506879591522</v>
      </c>
      <c r="J380" s="22">
        <f t="shared" si="30"/>
        <v>109.035</v>
      </c>
      <c r="K380" s="22">
        <f t="shared" si="27"/>
        <v>109.05143026162615</v>
      </c>
    </row>
    <row r="381" spans="1:11" ht="15" x14ac:dyDescent="0.25">
      <c r="A381" s="47">
        <v>380</v>
      </c>
      <c r="C381" s="29" t="s">
        <v>265</v>
      </c>
      <c r="D381" s="19">
        <v>44576</v>
      </c>
      <c r="H381" s="22">
        <v>1.0003668628616513</v>
      </c>
      <c r="J381" s="22">
        <f t="shared" si="30"/>
        <v>109.089</v>
      </c>
      <c r="K381" s="22">
        <f t="shared" si="27"/>
        <v>109.12902070271468</v>
      </c>
    </row>
    <row r="382" spans="1:11" ht="15" x14ac:dyDescent="0.25">
      <c r="A382" s="47">
        <v>381</v>
      </c>
      <c r="C382" s="30" t="s">
        <v>266</v>
      </c>
      <c r="D382" s="19">
        <v>44577</v>
      </c>
      <c r="H382" s="22">
        <v>1.0005155919751241</v>
      </c>
      <c r="J382" s="22">
        <f t="shared" si="30"/>
        <v>109.143</v>
      </c>
      <c r="K382" s="22">
        <f t="shared" si="27"/>
        <v>109.19927325494096</v>
      </c>
    </row>
    <row r="383" spans="1:11" ht="15" x14ac:dyDescent="0.25">
      <c r="A383" s="47">
        <v>382</v>
      </c>
      <c r="C383" s="29" t="s">
        <v>267</v>
      </c>
      <c r="D383" s="19">
        <v>44578</v>
      </c>
      <c r="H383" s="22">
        <v>0.99936208709637864</v>
      </c>
      <c r="J383" s="22">
        <f t="shared" si="30"/>
        <v>109.197</v>
      </c>
      <c r="K383" s="22">
        <f t="shared" si="27"/>
        <v>109.12734182466326</v>
      </c>
    </row>
    <row r="384" spans="1:11" ht="15" x14ac:dyDescent="0.25">
      <c r="A384" s="47">
        <v>383</v>
      </c>
      <c r="C384" s="30" t="s">
        <v>268</v>
      </c>
      <c r="D384" s="19">
        <v>44579</v>
      </c>
      <c r="H384" s="22">
        <v>0.99977378966438635</v>
      </c>
      <c r="J384" s="22">
        <f t="shared" si="30"/>
        <v>109.251</v>
      </c>
      <c r="K384" s="22">
        <f t="shared" si="27"/>
        <v>109.22628629462388</v>
      </c>
    </row>
    <row r="385" spans="1:11" ht="15" x14ac:dyDescent="0.25">
      <c r="A385" s="47">
        <v>384</v>
      </c>
      <c r="C385" s="29" t="s">
        <v>269</v>
      </c>
      <c r="D385" s="19">
        <v>44580</v>
      </c>
      <c r="H385" s="22">
        <v>0.99995800834243143</v>
      </c>
      <c r="J385" s="22">
        <f t="shared" si="30"/>
        <v>109.30500000000001</v>
      </c>
      <c r="K385" s="22">
        <f t="shared" si="27"/>
        <v>109.30041010186947</v>
      </c>
    </row>
    <row r="386" spans="1:11" ht="15" x14ac:dyDescent="0.25">
      <c r="A386" s="47">
        <v>385</v>
      </c>
      <c r="C386" s="30" t="s">
        <v>270</v>
      </c>
      <c r="D386" s="19">
        <v>44581</v>
      </c>
      <c r="H386" s="22">
        <v>0.99983493689449887</v>
      </c>
      <c r="J386" s="22">
        <f t="shared" si="30"/>
        <v>109.35900000000001</v>
      </c>
      <c r="K386" s="22">
        <f t="shared" si="27"/>
        <v>109.34094886384551</v>
      </c>
    </row>
    <row r="387" spans="1:11" ht="15" x14ac:dyDescent="0.25">
      <c r="A387" s="47">
        <v>386</v>
      </c>
      <c r="C387" s="29" t="s">
        <v>264</v>
      </c>
      <c r="D387" s="19">
        <v>44582</v>
      </c>
      <c r="H387" s="22">
        <v>1.0001506879591522</v>
      </c>
      <c r="J387" s="22">
        <f t="shared" ref="J387:J397" si="31">0.054*A387  + 88.569</f>
        <v>109.41300000000001</v>
      </c>
      <c r="K387" s="22">
        <f t="shared" ref="K387:K397" si="32">H387*J387</f>
        <v>109.42948722167473</v>
      </c>
    </row>
    <row r="388" spans="1:11" ht="15" x14ac:dyDescent="0.25">
      <c r="A388" s="47">
        <v>387</v>
      </c>
      <c r="C388" s="30" t="s">
        <v>265</v>
      </c>
      <c r="D388" s="19">
        <v>44583</v>
      </c>
      <c r="H388" s="22">
        <v>1.0003668628616513</v>
      </c>
      <c r="J388" s="22">
        <f t="shared" si="31"/>
        <v>109.467</v>
      </c>
      <c r="K388" s="22">
        <f t="shared" si="32"/>
        <v>109.50715937687639</v>
      </c>
    </row>
    <row r="389" spans="1:11" ht="15" x14ac:dyDescent="0.25">
      <c r="A389" s="47">
        <v>388</v>
      </c>
      <c r="C389" s="29" t="s">
        <v>266</v>
      </c>
      <c r="D389" s="19">
        <v>44584</v>
      </c>
      <c r="H389" s="22">
        <v>1.0005155919751241</v>
      </c>
      <c r="J389" s="22">
        <f t="shared" si="31"/>
        <v>109.521</v>
      </c>
      <c r="K389" s="22">
        <f t="shared" si="32"/>
        <v>109.57746814870757</v>
      </c>
    </row>
    <row r="390" spans="1:11" ht="15" x14ac:dyDescent="0.25">
      <c r="A390" s="47">
        <v>389</v>
      </c>
      <c r="C390" s="30" t="s">
        <v>267</v>
      </c>
      <c r="D390" s="19">
        <v>44585</v>
      </c>
      <c r="H390" s="22">
        <v>0.99936208709637864</v>
      </c>
      <c r="J390" s="22">
        <f t="shared" si="31"/>
        <v>109.575</v>
      </c>
      <c r="K390" s="22">
        <f t="shared" si="32"/>
        <v>109.50510069358569</v>
      </c>
    </row>
    <row r="391" spans="1:11" ht="15" x14ac:dyDescent="0.25">
      <c r="A391" s="47">
        <v>390</v>
      </c>
      <c r="C391" s="29" t="s">
        <v>268</v>
      </c>
      <c r="D391" s="19">
        <v>44586</v>
      </c>
      <c r="H391" s="22">
        <v>0.99977378966438635</v>
      </c>
      <c r="J391" s="22">
        <f t="shared" si="31"/>
        <v>109.629</v>
      </c>
      <c r="K391" s="22">
        <f t="shared" si="32"/>
        <v>109.60420078711702</v>
      </c>
    </row>
    <row r="392" spans="1:11" ht="15" x14ac:dyDescent="0.25">
      <c r="A392" s="47">
        <v>391</v>
      </c>
      <c r="C392" s="30" t="s">
        <v>269</v>
      </c>
      <c r="D392" s="19">
        <v>44587</v>
      </c>
      <c r="H392" s="22">
        <v>0.99995800834243143</v>
      </c>
      <c r="J392" s="22">
        <f t="shared" si="31"/>
        <v>109.68300000000001</v>
      </c>
      <c r="K392" s="22">
        <f t="shared" si="32"/>
        <v>109.67839422902291</v>
      </c>
    </row>
    <row r="393" spans="1:11" ht="15" x14ac:dyDescent="0.25">
      <c r="A393" s="47">
        <v>392</v>
      </c>
      <c r="C393" s="29" t="s">
        <v>270</v>
      </c>
      <c r="D393" s="19">
        <v>44588</v>
      </c>
      <c r="H393" s="22">
        <v>0.99983493689449887</v>
      </c>
      <c r="J393" s="22">
        <f t="shared" si="31"/>
        <v>109.73699999999999</v>
      </c>
      <c r="K393" s="22">
        <f t="shared" si="32"/>
        <v>109.71888646999162</v>
      </c>
    </row>
    <row r="394" spans="1:11" ht="15" x14ac:dyDescent="0.25">
      <c r="A394" s="47">
        <v>393</v>
      </c>
      <c r="C394" s="30" t="s">
        <v>264</v>
      </c>
      <c r="D394" s="19">
        <v>44589</v>
      </c>
      <c r="H394" s="22">
        <v>1.0001506879591522</v>
      </c>
      <c r="J394" s="22">
        <f t="shared" si="31"/>
        <v>109.791</v>
      </c>
      <c r="K394" s="22">
        <f t="shared" si="32"/>
        <v>109.80754418172327</v>
      </c>
    </row>
    <row r="395" spans="1:11" ht="15" x14ac:dyDescent="0.25">
      <c r="A395" s="47">
        <v>394</v>
      </c>
      <c r="C395" s="29" t="s">
        <v>265</v>
      </c>
      <c r="D395" s="19">
        <v>44590</v>
      </c>
      <c r="H395" s="22">
        <v>1.0003668628616513</v>
      </c>
      <c r="J395" s="22">
        <f t="shared" si="31"/>
        <v>109.845</v>
      </c>
      <c r="K395" s="22">
        <f t="shared" si="32"/>
        <v>109.88529805103809</v>
      </c>
    </row>
    <row r="396" spans="1:11" ht="15" x14ac:dyDescent="0.25">
      <c r="A396" s="47">
        <v>395</v>
      </c>
      <c r="C396" s="30" t="s">
        <v>266</v>
      </c>
      <c r="D396" s="19">
        <v>44591</v>
      </c>
      <c r="H396" s="22">
        <v>1.0005155919751241</v>
      </c>
      <c r="J396" s="22">
        <f t="shared" si="31"/>
        <v>109.899</v>
      </c>
      <c r="K396" s="22">
        <f t="shared" si="32"/>
        <v>109.95566304247416</v>
      </c>
    </row>
    <row r="397" spans="1:11" ht="15" x14ac:dyDescent="0.25">
      <c r="A397" s="47">
        <v>396</v>
      </c>
      <c r="C397" s="29" t="s">
        <v>267</v>
      </c>
      <c r="D397" s="19">
        <v>44592</v>
      </c>
      <c r="H397" s="22">
        <v>0.99936208709637864</v>
      </c>
      <c r="J397" s="22">
        <f t="shared" si="31"/>
        <v>109.953</v>
      </c>
      <c r="K397" s="22">
        <f t="shared" si="32"/>
        <v>109.88285956250812</v>
      </c>
    </row>
    <row r="398" spans="1:11" x14ac:dyDescent="0.2">
      <c r="A398" s="47"/>
      <c r="H398" s="22"/>
    </row>
    <row r="399" spans="1:11" x14ac:dyDescent="0.2">
      <c r="H399" s="22"/>
    </row>
    <row r="400" spans="1:11" x14ac:dyDescent="0.2">
      <c r="H400" s="22"/>
    </row>
    <row r="401" spans="8:8" x14ac:dyDescent="0.2">
      <c r="H401" s="2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J17" sqref="J17"/>
    </sheetView>
  </sheetViews>
  <sheetFormatPr defaultRowHeight="12.75" x14ac:dyDescent="0.2"/>
  <cols>
    <col min="1" max="1" width="15.85546875" customWidth="1"/>
    <col min="2" max="2" width="10.5703125" customWidth="1"/>
    <col min="3" max="3" width="12.140625" customWidth="1"/>
    <col min="4" max="4" width="10.42578125" customWidth="1"/>
    <col min="5" max="5" width="9.42578125" customWidth="1"/>
    <col min="6" max="6" width="12.42578125" customWidth="1"/>
    <col min="7" max="7" width="10.5703125" customWidth="1"/>
    <col min="8" max="8" width="10.7109375" customWidth="1"/>
    <col min="9" max="9" width="11.28515625" customWidth="1"/>
  </cols>
  <sheetData>
    <row r="1" spans="1:14" x14ac:dyDescent="0.2">
      <c r="A1" t="s">
        <v>230</v>
      </c>
    </row>
    <row r="2" spans="1:14" ht="13.5" thickBot="1" x14ac:dyDescent="0.25"/>
    <row r="3" spans="1:14" x14ac:dyDescent="0.2">
      <c r="A3" s="17" t="s">
        <v>231</v>
      </c>
      <c r="B3" s="17"/>
      <c r="H3" s="39"/>
    </row>
    <row r="4" spans="1:14" x14ac:dyDescent="0.2">
      <c r="A4" s="14" t="s">
        <v>232</v>
      </c>
      <c r="B4" s="55">
        <v>0.92428940146426453</v>
      </c>
      <c r="M4" s="39" t="s">
        <v>271</v>
      </c>
      <c r="N4" s="45"/>
    </row>
    <row r="5" spans="1:14" x14ac:dyDescent="0.2">
      <c r="A5" s="14" t="s">
        <v>233</v>
      </c>
      <c r="B5" s="55">
        <v>0.85431089765916834</v>
      </c>
      <c r="M5" s="45"/>
      <c r="N5" s="45"/>
    </row>
    <row r="6" spans="1:14" x14ac:dyDescent="0.2">
      <c r="A6" s="14" t="s">
        <v>234</v>
      </c>
      <c r="B6" s="55">
        <v>0.85390955026979964</v>
      </c>
    </row>
    <row r="7" spans="1:14" x14ac:dyDescent="0.2">
      <c r="A7" s="14" t="s">
        <v>235</v>
      </c>
      <c r="B7" s="55">
        <v>2.3446946339357773</v>
      </c>
    </row>
    <row r="8" spans="1:14" ht="13.5" thickBot="1" x14ac:dyDescent="0.25">
      <c r="A8" s="15" t="s">
        <v>236</v>
      </c>
      <c r="B8" s="15">
        <v>365</v>
      </c>
    </row>
    <row r="10" spans="1:14" ht="13.5" thickBot="1" x14ac:dyDescent="0.25">
      <c r="A10" t="s">
        <v>237</v>
      </c>
    </row>
    <row r="11" spans="1:14" x14ac:dyDescent="0.2">
      <c r="A11" s="16"/>
      <c r="B11" s="16" t="s">
        <v>242</v>
      </c>
      <c r="C11" s="16" t="s">
        <v>243</v>
      </c>
      <c r="D11" s="16" t="s">
        <v>244</v>
      </c>
      <c r="E11" s="16" t="s">
        <v>245</v>
      </c>
      <c r="F11" s="16" t="s">
        <v>246</v>
      </c>
    </row>
    <row r="12" spans="1:14" x14ac:dyDescent="0.2">
      <c r="A12" s="14" t="s">
        <v>238</v>
      </c>
      <c r="B12" s="14">
        <v>1</v>
      </c>
      <c r="C12" s="55">
        <v>11702.21526870143</v>
      </c>
      <c r="D12" s="55">
        <v>11702.21526870143</v>
      </c>
      <c r="E12" s="55">
        <v>2128.6070877475877</v>
      </c>
      <c r="F12" s="55">
        <v>6.5718816952871196E-154</v>
      </c>
    </row>
    <row r="13" spans="1:14" x14ac:dyDescent="0.2">
      <c r="A13" s="14" t="s">
        <v>239</v>
      </c>
      <c r="B13" s="14">
        <v>363</v>
      </c>
      <c r="C13" s="55">
        <v>1995.6262322858238</v>
      </c>
      <c r="D13" s="55">
        <v>5.4975929264072283</v>
      </c>
      <c r="E13" s="55"/>
      <c r="F13" s="55"/>
    </row>
    <row r="14" spans="1:14" ht="13.5" thickBot="1" x14ac:dyDescent="0.25">
      <c r="A14" s="15" t="s">
        <v>240</v>
      </c>
      <c r="B14" s="15">
        <v>364</v>
      </c>
      <c r="C14" s="56">
        <v>13697.841500987253</v>
      </c>
      <c r="D14" s="56"/>
      <c r="E14" s="56"/>
      <c r="F14" s="56"/>
    </row>
    <row r="15" spans="1:14" ht="13.5" thickBot="1" x14ac:dyDescent="0.25"/>
    <row r="16" spans="1:14" x14ac:dyDescent="0.2">
      <c r="A16" s="16"/>
      <c r="B16" s="16" t="s">
        <v>247</v>
      </c>
      <c r="C16" s="16" t="s">
        <v>235</v>
      </c>
      <c r="D16" s="16" t="s">
        <v>248</v>
      </c>
      <c r="E16" s="16" t="s">
        <v>249</v>
      </c>
      <c r="F16" s="16" t="s">
        <v>250</v>
      </c>
      <c r="G16" s="16" t="s">
        <v>251</v>
      </c>
      <c r="H16" s="16" t="s">
        <v>252</v>
      </c>
      <c r="I16" s="16" t="s">
        <v>253</v>
      </c>
    </row>
    <row r="17" spans="1:9" x14ac:dyDescent="0.2">
      <c r="A17" s="14" t="s">
        <v>241</v>
      </c>
      <c r="B17" s="55">
        <v>88.568775472699187</v>
      </c>
      <c r="C17" s="55">
        <v>0.24595907538668146</v>
      </c>
      <c r="D17" s="55">
        <v>360.09557823169121</v>
      </c>
      <c r="E17" s="55">
        <v>0</v>
      </c>
      <c r="F17" s="55">
        <v>88.085091874216161</v>
      </c>
      <c r="G17" s="55">
        <v>89.052459071182213</v>
      </c>
      <c r="H17" s="55">
        <v>88.085091874216161</v>
      </c>
      <c r="I17" s="55">
        <v>89.052459071182213</v>
      </c>
    </row>
    <row r="18" spans="1:9" ht="13.5" thickBot="1" x14ac:dyDescent="0.25">
      <c r="A18" s="15" t="s">
        <v>254</v>
      </c>
      <c r="B18" s="56">
        <v>5.3738680398947816E-2</v>
      </c>
      <c r="C18" s="56">
        <v>1.1647675042273746E-3</v>
      </c>
      <c r="D18" s="56">
        <v>46.136830057423609</v>
      </c>
      <c r="E18" s="56">
        <v>6.5718816952882405E-154</v>
      </c>
      <c r="F18" s="56">
        <v>5.144814106042133E-2</v>
      </c>
      <c r="G18" s="56">
        <v>5.6029219737474302E-2</v>
      </c>
      <c r="H18" s="56">
        <v>5.144814106042133E-2</v>
      </c>
      <c r="I18" s="56">
        <v>5.6029219737474302E-2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24" sqref="D24"/>
    </sheetView>
  </sheetViews>
  <sheetFormatPr defaultRowHeight="12.75" x14ac:dyDescent="0.2"/>
  <cols>
    <col min="1" max="1" width="18.42578125" bestFit="1" customWidth="1"/>
  </cols>
  <sheetData>
    <row r="1" spans="1:7" x14ac:dyDescent="0.2">
      <c r="A1" t="s">
        <v>286</v>
      </c>
    </row>
    <row r="3" spans="1:7" ht="13.5" thickBot="1" x14ac:dyDescent="0.25">
      <c r="A3" t="s">
        <v>287</v>
      </c>
    </row>
    <row r="4" spans="1:7" x14ac:dyDescent="0.2">
      <c r="A4" s="16" t="s">
        <v>288</v>
      </c>
      <c r="B4" s="16" t="s">
        <v>289</v>
      </c>
      <c r="C4" s="16" t="s">
        <v>290</v>
      </c>
      <c r="D4" s="16" t="s">
        <v>291</v>
      </c>
      <c r="E4" s="16" t="s">
        <v>292</v>
      </c>
    </row>
    <row r="5" spans="1:7" x14ac:dyDescent="0.2">
      <c r="A5" s="14" t="s">
        <v>3</v>
      </c>
      <c r="B5" s="14">
        <v>12</v>
      </c>
      <c r="C5" s="14">
        <v>1154.17</v>
      </c>
      <c r="D5" s="14">
        <v>96.180833333333339</v>
      </c>
      <c r="E5" s="14">
        <v>62.495517424242436</v>
      </c>
    </row>
    <row r="6" spans="1:7" x14ac:dyDescent="0.2">
      <c r="A6" s="14" t="s">
        <v>4</v>
      </c>
      <c r="B6" s="14">
        <v>12</v>
      </c>
      <c r="C6" s="14">
        <v>1228.8499999999999</v>
      </c>
      <c r="D6" s="14">
        <v>102.40416666666665</v>
      </c>
      <c r="E6" s="14">
        <v>58.501044696969693</v>
      </c>
    </row>
    <row r="7" spans="1:7" x14ac:dyDescent="0.2">
      <c r="A7" s="14" t="s">
        <v>5</v>
      </c>
      <c r="B7" s="14">
        <v>12</v>
      </c>
      <c r="C7" s="14">
        <v>1158.1400000000001</v>
      </c>
      <c r="D7" s="14">
        <v>96.51166666666667</v>
      </c>
      <c r="E7" s="14">
        <v>35.128160606060597</v>
      </c>
    </row>
    <row r="8" spans="1:7" ht="13.5" thickBot="1" x14ac:dyDescent="0.25">
      <c r="A8" s="15" t="s">
        <v>6</v>
      </c>
      <c r="B8" s="15">
        <v>12</v>
      </c>
      <c r="C8" s="15">
        <v>1159.8500000000001</v>
      </c>
      <c r="D8" s="15">
        <v>96.654166666666683</v>
      </c>
      <c r="E8" s="15">
        <v>59.532135606060635</v>
      </c>
    </row>
    <row r="11" spans="1:7" ht="13.5" thickBot="1" x14ac:dyDescent="0.25">
      <c r="A11" t="s">
        <v>237</v>
      </c>
    </row>
    <row r="12" spans="1:7" x14ac:dyDescent="0.2">
      <c r="A12" s="16" t="s">
        <v>293</v>
      </c>
      <c r="B12" s="16" t="s">
        <v>243</v>
      </c>
      <c r="C12" s="16" t="s">
        <v>242</v>
      </c>
      <c r="D12" s="16" t="s">
        <v>244</v>
      </c>
      <c r="E12" s="16" t="s">
        <v>245</v>
      </c>
      <c r="F12" s="16" t="s">
        <v>249</v>
      </c>
      <c r="G12" s="16" t="s">
        <v>294</v>
      </c>
    </row>
    <row r="13" spans="1:7" x14ac:dyDescent="0.2">
      <c r="A13" s="14" t="s">
        <v>295</v>
      </c>
      <c r="B13" s="14">
        <v>320.60320625000003</v>
      </c>
      <c r="C13" s="14">
        <v>3</v>
      </c>
      <c r="D13" s="14">
        <v>106.86773541666662</v>
      </c>
      <c r="E13" s="14">
        <v>1.9821810675083624</v>
      </c>
      <c r="F13" s="14">
        <v>0.13051656016205174</v>
      </c>
      <c r="G13" s="14">
        <v>2.8164658165656813</v>
      </c>
    </row>
    <row r="14" spans="1:7" x14ac:dyDescent="0.2">
      <c r="A14" s="14" t="s">
        <v>296</v>
      </c>
      <c r="B14" s="14">
        <v>2372.2254416666674</v>
      </c>
      <c r="C14" s="14">
        <v>44</v>
      </c>
      <c r="D14" s="14">
        <v>53.914214583333347</v>
      </c>
      <c r="E14" s="14"/>
      <c r="F14" s="14"/>
      <c r="G14" s="14"/>
    </row>
    <row r="15" spans="1:7" x14ac:dyDescent="0.2">
      <c r="A15" s="14"/>
      <c r="B15" s="14"/>
      <c r="C15" s="14"/>
      <c r="D15" s="14"/>
      <c r="E15" s="14"/>
      <c r="F15" s="14"/>
      <c r="G15" s="14"/>
    </row>
    <row r="16" spans="1:7" ht="13.5" thickBot="1" x14ac:dyDescent="0.25">
      <c r="A16" s="15" t="s">
        <v>240</v>
      </c>
      <c r="B16" s="15">
        <v>2692.8286479166673</v>
      </c>
      <c r="C16" s="15">
        <v>47</v>
      </c>
      <c r="D16" s="15"/>
      <c r="E16" s="15"/>
      <c r="F16" s="15"/>
      <c r="G16" s="1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0" sqref="C20"/>
    </sheetView>
  </sheetViews>
  <sheetFormatPr defaultRowHeight="12.75" x14ac:dyDescent="0.2"/>
  <cols>
    <col min="1" max="1" width="9.7109375" bestFit="1" customWidth="1"/>
    <col min="2" max="2" width="9.5703125" customWidth="1"/>
    <col min="3" max="3" width="11.140625" customWidth="1"/>
    <col min="4" max="4" width="11.85546875" customWidth="1"/>
    <col min="5" max="5" width="11.42578125" customWidth="1"/>
  </cols>
  <sheetData>
    <row r="1" spans="1:5" ht="18.75" thickBot="1" x14ac:dyDescent="0.3">
      <c r="A1" s="84" t="s">
        <v>2</v>
      </c>
      <c r="B1" s="85"/>
      <c r="C1" s="85"/>
      <c r="D1" s="85"/>
      <c r="E1" s="86"/>
    </row>
    <row r="2" spans="1:5" ht="16.5" thickBot="1" x14ac:dyDescent="0.3">
      <c r="A2" s="48" t="s">
        <v>0</v>
      </c>
      <c r="B2" s="49" t="s">
        <v>3</v>
      </c>
      <c r="C2" s="49" t="s">
        <v>4</v>
      </c>
      <c r="D2" s="49" t="s">
        <v>5</v>
      </c>
      <c r="E2" s="49" t="s">
        <v>6</v>
      </c>
    </row>
    <row r="3" spans="1:5" ht="15.75" thickBot="1" x14ac:dyDescent="0.3">
      <c r="A3" s="50">
        <v>44197</v>
      </c>
      <c r="B3" s="51">
        <v>83.71</v>
      </c>
      <c r="C3" s="51">
        <v>90.34</v>
      </c>
      <c r="D3" s="51">
        <v>86.51</v>
      </c>
      <c r="E3" s="51">
        <v>85.19</v>
      </c>
    </row>
    <row r="4" spans="1:5" ht="15.75" thickBot="1" x14ac:dyDescent="0.3">
      <c r="A4" s="50">
        <v>44198</v>
      </c>
      <c r="B4" s="51">
        <v>86.3</v>
      </c>
      <c r="C4" s="51">
        <v>92.86</v>
      </c>
      <c r="D4" s="51">
        <v>88.82</v>
      </c>
      <c r="E4" s="51">
        <v>87.69</v>
      </c>
    </row>
    <row r="5" spans="1:5" ht="15.75" thickBot="1" x14ac:dyDescent="0.3">
      <c r="A5" s="50">
        <v>44199</v>
      </c>
      <c r="B5" s="51">
        <v>91.17</v>
      </c>
      <c r="C5" s="51">
        <v>97.57</v>
      </c>
      <c r="D5" s="51">
        <v>93.11</v>
      </c>
      <c r="E5" s="51">
        <v>91.35</v>
      </c>
    </row>
    <row r="6" spans="1:5" ht="15.75" thickBot="1" x14ac:dyDescent="0.3">
      <c r="A6" s="50">
        <v>44200</v>
      </c>
      <c r="B6" s="51">
        <v>90.56</v>
      </c>
      <c r="C6" s="51">
        <v>96.98</v>
      </c>
      <c r="D6" s="51">
        <v>92.58</v>
      </c>
      <c r="E6" s="51">
        <v>90.77</v>
      </c>
    </row>
    <row r="7" spans="1:5" ht="15.75" thickBot="1" x14ac:dyDescent="0.3">
      <c r="A7" s="50">
        <v>44201</v>
      </c>
      <c r="B7" s="51">
        <v>90.4</v>
      </c>
      <c r="C7" s="51">
        <v>96.83</v>
      </c>
      <c r="D7" s="51">
        <v>92.43</v>
      </c>
      <c r="E7" s="51">
        <v>90.62</v>
      </c>
    </row>
    <row r="8" spans="1:5" ht="15.75" thickBot="1" x14ac:dyDescent="0.3">
      <c r="A8" s="50">
        <v>44202</v>
      </c>
      <c r="B8" s="51">
        <v>94.49</v>
      </c>
      <c r="C8" s="51">
        <v>100.72</v>
      </c>
      <c r="D8" s="51">
        <v>95.99</v>
      </c>
      <c r="E8" s="51">
        <v>94.5</v>
      </c>
    </row>
    <row r="9" spans="1:5" ht="15.75" thickBot="1" x14ac:dyDescent="0.3">
      <c r="A9" s="50">
        <v>44203</v>
      </c>
      <c r="B9" s="51">
        <v>98.81</v>
      </c>
      <c r="C9" s="51">
        <v>104.9</v>
      </c>
      <c r="D9" s="51">
        <v>99.8</v>
      </c>
      <c r="E9" s="51">
        <v>98.64</v>
      </c>
    </row>
    <row r="10" spans="1:5" ht="15.75" thickBot="1" x14ac:dyDescent="0.3">
      <c r="A10" s="50">
        <v>44204</v>
      </c>
      <c r="B10" s="51">
        <v>101.84</v>
      </c>
      <c r="C10" s="51">
        <v>107.83</v>
      </c>
      <c r="D10" s="51">
        <v>102.49</v>
      </c>
      <c r="E10" s="51">
        <v>102.08</v>
      </c>
    </row>
    <row r="11" spans="1:5" ht="15.75" thickBot="1" x14ac:dyDescent="0.3">
      <c r="A11" s="50">
        <v>44205</v>
      </c>
      <c r="B11" s="51">
        <v>101.34</v>
      </c>
      <c r="C11" s="51">
        <v>107.39</v>
      </c>
      <c r="D11" s="51">
        <v>99.08</v>
      </c>
      <c r="E11" s="51">
        <v>101.72</v>
      </c>
    </row>
    <row r="12" spans="1:5" ht="15.75" thickBot="1" x14ac:dyDescent="0.3">
      <c r="A12" s="50">
        <v>44206</v>
      </c>
      <c r="B12" s="51">
        <v>101.89</v>
      </c>
      <c r="C12" s="51">
        <v>107.95</v>
      </c>
      <c r="D12" s="51">
        <v>99.58</v>
      </c>
      <c r="E12" s="51">
        <v>102.47</v>
      </c>
    </row>
    <row r="13" spans="1:5" ht="15.75" thickBot="1" x14ac:dyDescent="0.3">
      <c r="A13" s="50">
        <v>44207</v>
      </c>
      <c r="B13" s="51">
        <v>109.69</v>
      </c>
      <c r="C13" s="51">
        <v>115.5</v>
      </c>
      <c r="D13" s="51">
        <v>106.35</v>
      </c>
      <c r="E13" s="51">
        <v>110.15</v>
      </c>
    </row>
    <row r="14" spans="1:5" ht="15.75" thickBot="1" x14ac:dyDescent="0.3">
      <c r="A14" s="50">
        <v>44208</v>
      </c>
      <c r="B14" s="51">
        <v>103.97</v>
      </c>
      <c r="C14" s="51">
        <v>109.98</v>
      </c>
      <c r="D14" s="51">
        <v>101.4</v>
      </c>
      <c r="E14" s="51">
        <v>104.67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E24" sqref="E24"/>
    </sheetView>
  </sheetViews>
  <sheetFormatPr defaultRowHeight="12.75" x14ac:dyDescent="0.2"/>
  <cols>
    <col min="1" max="1" width="29" bestFit="1" customWidth="1"/>
    <col min="2" max="3" width="12" bestFit="1" customWidth="1"/>
    <col min="5" max="5" width="29" bestFit="1" customWidth="1"/>
    <col min="6" max="7" width="12" bestFit="1" customWidth="1"/>
    <col min="9" max="9" width="29" bestFit="1" customWidth="1"/>
    <col min="10" max="11" width="12" bestFit="1" customWidth="1"/>
  </cols>
  <sheetData>
    <row r="1" spans="1:11" x14ac:dyDescent="0.2">
      <c r="A1" t="s">
        <v>297</v>
      </c>
      <c r="E1" t="s">
        <v>297</v>
      </c>
      <c r="I1" t="s">
        <v>297</v>
      </c>
    </row>
    <row r="2" spans="1:11" ht="13.5" thickBot="1" x14ac:dyDescent="0.25"/>
    <row r="3" spans="1:11" x14ac:dyDescent="0.2">
      <c r="A3" s="16"/>
      <c r="B3" s="16" t="s">
        <v>3</v>
      </c>
      <c r="C3" s="16" t="s">
        <v>4</v>
      </c>
      <c r="E3" s="16"/>
      <c r="F3" s="16" t="s">
        <v>3</v>
      </c>
      <c r="G3" s="16" t="s">
        <v>5</v>
      </c>
      <c r="I3" s="16"/>
      <c r="J3" s="16" t="s">
        <v>3</v>
      </c>
      <c r="K3" s="16" t="s">
        <v>6</v>
      </c>
    </row>
    <row r="4" spans="1:11" x14ac:dyDescent="0.2">
      <c r="A4" s="14" t="s">
        <v>298</v>
      </c>
      <c r="B4" s="14">
        <v>96.180833333333339</v>
      </c>
      <c r="C4" s="14">
        <v>102.40416666666665</v>
      </c>
      <c r="E4" s="14" t="s">
        <v>298</v>
      </c>
      <c r="F4" s="14">
        <v>96.180833333333339</v>
      </c>
      <c r="G4" s="14">
        <v>96.51166666666667</v>
      </c>
      <c r="I4" s="14" t="s">
        <v>298</v>
      </c>
      <c r="J4" s="14">
        <v>96.180833333333339</v>
      </c>
      <c r="K4" s="14">
        <v>96.654166666666683</v>
      </c>
    </row>
    <row r="5" spans="1:11" x14ac:dyDescent="0.2">
      <c r="A5" s="14" t="s">
        <v>292</v>
      </c>
      <c r="B5" s="14">
        <v>62.495517424242436</v>
      </c>
      <c r="C5" s="14">
        <v>58.501044696969693</v>
      </c>
      <c r="E5" s="14" t="s">
        <v>292</v>
      </c>
      <c r="F5" s="14">
        <v>62.495517424242436</v>
      </c>
      <c r="G5" s="14">
        <v>35.128160606060597</v>
      </c>
      <c r="I5" s="14" t="s">
        <v>292</v>
      </c>
      <c r="J5" s="14">
        <v>62.495517424242436</v>
      </c>
      <c r="K5" s="14">
        <v>59.532135606060635</v>
      </c>
    </row>
    <row r="6" spans="1:11" x14ac:dyDescent="0.2">
      <c r="A6" s="14" t="s">
        <v>236</v>
      </c>
      <c r="B6" s="14">
        <v>12</v>
      </c>
      <c r="C6" s="14">
        <v>12</v>
      </c>
      <c r="E6" s="14" t="s">
        <v>236</v>
      </c>
      <c r="F6" s="14">
        <v>12</v>
      </c>
      <c r="G6" s="14">
        <v>12</v>
      </c>
      <c r="I6" s="14" t="s">
        <v>236</v>
      </c>
      <c r="J6" s="14">
        <v>12</v>
      </c>
      <c r="K6" s="14">
        <v>12</v>
      </c>
    </row>
    <row r="7" spans="1:11" x14ac:dyDescent="0.2">
      <c r="A7" s="14" t="s">
        <v>242</v>
      </c>
      <c r="B7" s="14">
        <v>11</v>
      </c>
      <c r="C7" s="14">
        <v>11</v>
      </c>
      <c r="E7" s="14" t="s">
        <v>242</v>
      </c>
      <c r="F7" s="14">
        <v>11</v>
      </c>
      <c r="G7" s="14">
        <v>11</v>
      </c>
      <c r="I7" s="14" t="s">
        <v>242</v>
      </c>
      <c r="J7" s="14">
        <v>11</v>
      </c>
      <c r="K7" s="14">
        <v>11</v>
      </c>
    </row>
    <row r="8" spans="1:11" x14ac:dyDescent="0.2">
      <c r="A8" s="14" t="s">
        <v>245</v>
      </c>
      <c r="B8" s="14">
        <v>1.0682803657261808</v>
      </c>
      <c r="C8" s="14"/>
      <c r="E8" s="14" t="s">
        <v>245</v>
      </c>
      <c r="F8" s="14">
        <v>1.779071728949571</v>
      </c>
      <c r="G8" s="14"/>
      <c r="I8" s="14" t="s">
        <v>245</v>
      </c>
      <c r="J8" s="14">
        <v>1.0497778517100622</v>
      </c>
      <c r="K8" s="14"/>
    </row>
    <row r="9" spans="1:11" x14ac:dyDescent="0.2">
      <c r="A9" s="14" t="s">
        <v>299</v>
      </c>
      <c r="B9" s="14">
        <v>0.45736893118241861</v>
      </c>
      <c r="C9" s="14"/>
      <c r="E9" s="14" t="s">
        <v>299</v>
      </c>
      <c r="F9" s="14">
        <v>0.17677847589863357</v>
      </c>
      <c r="G9" s="14"/>
      <c r="I9" s="14" t="s">
        <v>299</v>
      </c>
      <c r="J9" s="14">
        <v>0.46861697628485927</v>
      </c>
      <c r="K9" s="14"/>
    </row>
    <row r="10" spans="1:11" ht="13.5" thickBot="1" x14ac:dyDescent="0.25">
      <c r="A10" s="15" t="s">
        <v>300</v>
      </c>
      <c r="B10" s="15">
        <v>2.8179304699530876</v>
      </c>
      <c r="C10" s="15"/>
      <c r="E10" s="15" t="s">
        <v>300</v>
      </c>
      <c r="F10" s="15">
        <v>2.8179304699530876</v>
      </c>
      <c r="G10" s="15"/>
      <c r="I10" s="15" t="s">
        <v>300</v>
      </c>
      <c r="J10" s="15">
        <v>2.8179304699530876</v>
      </c>
      <c r="K10" s="15"/>
    </row>
    <row r="13" spans="1:11" x14ac:dyDescent="0.2">
      <c r="A13" t="s">
        <v>297</v>
      </c>
      <c r="E13" t="s">
        <v>297</v>
      </c>
      <c r="I13" t="s">
        <v>297</v>
      </c>
    </row>
    <row r="14" spans="1:11" ht="13.5" thickBot="1" x14ac:dyDescent="0.25"/>
    <row r="15" spans="1:11" x14ac:dyDescent="0.2">
      <c r="A15" s="16"/>
      <c r="B15" s="16" t="s">
        <v>4</v>
      </c>
      <c r="C15" s="16" t="s">
        <v>6</v>
      </c>
      <c r="E15" s="16"/>
      <c r="F15" s="16" t="s">
        <v>4</v>
      </c>
      <c r="G15" s="16" t="s">
        <v>5</v>
      </c>
      <c r="I15" s="16"/>
      <c r="J15" s="16" t="s">
        <v>5</v>
      </c>
      <c r="K15" s="16" t="s">
        <v>6</v>
      </c>
    </row>
    <row r="16" spans="1:11" x14ac:dyDescent="0.2">
      <c r="A16" s="14" t="s">
        <v>298</v>
      </c>
      <c r="B16" s="14">
        <v>102.40416666666665</v>
      </c>
      <c r="C16" s="14">
        <v>96.654166666666683</v>
      </c>
      <c r="E16" s="14" t="s">
        <v>298</v>
      </c>
      <c r="F16" s="14">
        <v>102.40416666666665</v>
      </c>
      <c r="G16" s="14">
        <v>96.51166666666667</v>
      </c>
      <c r="I16" s="14" t="s">
        <v>298</v>
      </c>
      <c r="J16" s="14">
        <v>96.51166666666667</v>
      </c>
      <c r="K16" s="14">
        <v>96.654166666666683</v>
      </c>
    </row>
    <row r="17" spans="1:11" x14ac:dyDescent="0.2">
      <c r="A17" s="14" t="s">
        <v>292</v>
      </c>
      <c r="B17" s="14">
        <v>58.501044696969693</v>
      </c>
      <c r="C17" s="14">
        <v>59.532135606060635</v>
      </c>
      <c r="E17" s="14" t="s">
        <v>292</v>
      </c>
      <c r="F17" s="14">
        <v>58.501044696969693</v>
      </c>
      <c r="G17" s="14">
        <v>35.128160606060597</v>
      </c>
      <c r="I17" s="14" t="s">
        <v>292</v>
      </c>
      <c r="J17" s="14">
        <v>35.128160606060597</v>
      </c>
      <c r="K17" s="14">
        <v>59.532135606060635</v>
      </c>
    </row>
    <row r="18" spans="1:11" x14ac:dyDescent="0.2">
      <c r="A18" s="14" t="s">
        <v>236</v>
      </c>
      <c r="B18" s="14">
        <v>12</v>
      </c>
      <c r="C18" s="14">
        <v>12</v>
      </c>
      <c r="E18" s="14" t="s">
        <v>236</v>
      </c>
      <c r="F18" s="14">
        <v>12</v>
      </c>
      <c r="G18" s="14">
        <v>12</v>
      </c>
      <c r="I18" s="14" t="s">
        <v>236</v>
      </c>
      <c r="J18" s="14">
        <v>12</v>
      </c>
      <c r="K18" s="14">
        <v>12</v>
      </c>
    </row>
    <row r="19" spans="1:11" x14ac:dyDescent="0.2">
      <c r="A19" s="14" t="s">
        <v>242</v>
      </c>
      <c r="B19" s="14">
        <v>11</v>
      </c>
      <c r="C19" s="14">
        <v>11</v>
      </c>
      <c r="E19" s="14" t="s">
        <v>242</v>
      </c>
      <c r="F19" s="14">
        <v>11</v>
      </c>
      <c r="G19" s="14">
        <v>11</v>
      </c>
      <c r="I19" s="14" t="s">
        <v>242</v>
      </c>
      <c r="J19" s="14">
        <v>11</v>
      </c>
      <c r="K19" s="14">
        <v>11</v>
      </c>
    </row>
    <row r="20" spans="1:11" x14ac:dyDescent="0.2">
      <c r="A20" s="14" t="s">
        <v>245</v>
      </c>
      <c r="B20" s="14">
        <v>0.98268009540403634</v>
      </c>
      <c r="C20" s="14"/>
      <c r="E20" s="14" t="s">
        <v>245</v>
      </c>
      <c r="F20" s="14">
        <v>1.6653603174108871</v>
      </c>
      <c r="G20" s="14"/>
      <c r="I20" s="14" t="s">
        <v>245</v>
      </c>
      <c r="J20" s="14">
        <v>0.59007056018471471</v>
      </c>
      <c r="K20" s="14"/>
    </row>
    <row r="21" spans="1:11" x14ac:dyDescent="0.2">
      <c r="A21" s="14" t="s">
        <v>299</v>
      </c>
      <c r="B21" s="14">
        <v>0.48870223124888135</v>
      </c>
      <c r="C21" s="14"/>
      <c r="E21" s="14" t="s">
        <v>299</v>
      </c>
      <c r="F21" s="14">
        <v>0.2053918117492736</v>
      </c>
      <c r="G21" s="14"/>
      <c r="I21" s="14" t="s">
        <v>299</v>
      </c>
      <c r="J21" s="14">
        <v>0.19755556273853381</v>
      </c>
      <c r="K21" s="14"/>
    </row>
    <row r="22" spans="1:11" ht="13.5" thickBot="1" x14ac:dyDescent="0.25">
      <c r="A22" s="15" t="s">
        <v>300</v>
      </c>
      <c r="B22" s="15">
        <v>2.8179304699530876</v>
      </c>
      <c r="C22" s="15"/>
      <c r="E22" s="15" t="s">
        <v>300</v>
      </c>
      <c r="F22" s="15">
        <v>2.8179304699530876</v>
      </c>
      <c r="G22" s="15"/>
      <c r="I22" s="15" t="s">
        <v>300</v>
      </c>
      <c r="J22" s="15">
        <v>2.8179304699530876</v>
      </c>
      <c r="K22" s="1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sqref="A1:S1"/>
    </sheetView>
  </sheetViews>
  <sheetFormatPr defaultRowHeight="12.75" x14ac:dyDescent="0.2"/>
  <cols>
    <col min="1" max="1" width="11" customWidth="1"/>
    <col min="2" max="2" width="10.7109375" customWidth="1"/>
    <col min="3" max="3" width="10.85546875" customWidth="1"/>
    <col min="5" max="5" width="12.28515625" customWidth="1"/>
    <col min="6" max="6" width="11.7109375" customWidth="1"/>
    <col min="7" max="7" width="12.28515625" customWidth="1"/>
    <col min="9" max="9" width="11.5703125" customWidth="1"/>
    <col min="10" max="10" width="11.7109375" customWidth="1"/>
    <col min="11" max="11" width="11.42578125" customWidth="1"/>
    <col min="13" max="13" width="11.85546875" customWidth="1"/>
    <col min="14" max="14" width="11" customWidth="1"/>
    <col min="15" max="15" width="11.7109375" customWidth="1"/>
  </cols>
  <sheetData>
    <row r="1" spans="1:19" ht="36" customHeight="1" thickBot="1" x14ac:dyDescent="0.25">
      <c r="A1" s="87" t="s">
        <v>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19" ht="32.25" customHeight="1" thickBot="1" x14ac:dyDescent="0.3">
      <c r="A2" s="48" t="s">
        <v>0</v>
      </c>
      <c r="B2" s="49" t="s">
        <v>3</v>
      </c>
      <c r="C2" s="49" t="s">
        <v>4</v>
      </c>
      <c r="E2" s="52" t="s">
        <v>0</v>
      </c>
      <c r="F2" s="53" t="s">
        <v>3</v>
      </c>
      <c r="G2" s="53" t="s">
        <v>5</v>
      </c>
      <c r="I2" s="52" t="s">
        <v>0</v>
      </c>
      <c r="J2" s="53" t="s">
        <v>3</v>
      </c>
      <c r="K2" s="53" t="s">
        <v>6</v>
      </c>
    </row>
    <row r="3" spans="1:19" ht="15.75" thickBot="1" x14ac:dyDescent="0.3">
      <c r="A3" s="50">
        <v>44197</v>
      </c>
      <c r="B3" s="51">
        <v>83.71</v>
      </c>
      <c r="C3" s="51">
        <v>90.34</v>
      </c>
      <c r="E3" s="50">
        <v>44197</v>
      </c>
      <c r="F3" s="51">
        <v>83.71</v>
      </c>
      <c r="G3" s="51">
        <v>86.51</v>
      </c>
      <c r="I3" s="50">
        <v>44197</v>
      </c>
      <c r="J3" s="51">
        <v>83.71</v>
      </c>
      <c r="K3" s="51">
        <v>85.19</v>
      </c>
    </row>
    <row r="4" spans="1:19" ht="15.75" thickBot="1" x14ac:dyDescent="0.3">
      <c r="A4" s="50">
        <v>44198</v>
      </c>
      <c r="B4" s="51">
        <v>86.3</v>
      </c>
      <c r="C4" s="51">
        <v>92.86</v>
      </c>
      <c r="E4" s="50">
        <v>44198</v>
      </c>
      <c r="F4" s="51">
        <v>86.3</v>
      </c>
      <c r="G4" s="51">
        <v>88.82</v>
      </c>
      <c r="I4" s="50">
        <v>44198</v>
      </c>
      <c r="J4" s="51">
        <v>86.3</v>
      </c>
      <c r="K4" s="51">
        <v>87.69</v>
      </c>
    </row>
    <row r="5" spans="1:19" ht="15.75" thickBot="1" x14ac:dyDescent="0.3">
      <c r="A5" s="50">
        <v>44199</v>
      </c>
      <c r="B5" s="51">
        <v>91.17</v>
      </c>
      <c r="C5" s="51">
        <v>97.57</v>
      </c>
      <c r="E5" s="50">
        <v>44199</v>
      </c>
      <c r="F5" s="51">
        <v>91.17</v>
      </c>
      <c r="G5" s="51">
        <v>93.11</v>
      </c>
      <c r="I5" s="50">
        <v>44199</v>
      </c>
      <c r="J5" s="51">
        <v>91.17</v>
      </c>
      <c r="K5" s="51">
        <v>91.35</v>
      </c>
    </row>
    <row r="6" spans="1:19" ht="15.75" thickBot="1" x14ac:dyDescent="0.3">
      <c r="A6" s="50">
        <v>44200</v>
      </c>
      <c r="B6" s="51">
        <v>90.56</v>
      </c>
      <c r="C6" s="51">
        <v>96.98</v>
      </c>
      <c r="E6" s="50">
        <v>44200</v>
      </c>
      <c r="F6" s="51">
        <v>90.56</v>
      </c>
      <c r="G6" s="51">
        <v>92.58</v>
      </c>
      <c r="I6" s="50">
        <v>44200</v>
      </c>
      <c r="J6" s="51">
        <v>90.56</v>
      </c>
      <c r="K6" s="51">
        <v>90.77</v>
      </c>
    </row>
    <row r="7" spans="1:19" ht="15.75" thickBot="1" x14ac:dyDescent="0.3">
      <c r="A7" s="50">
        <v>44201</v>
      </c>
      <c r="B7" s="51">
        <v>90.4</v>
      </c>
      <c r="C7" s="51">
        <v>96.83</v>
      </c>
      <c r="E7" s="50">
        <v>44201</v>
      </c>
      <c r="F7" s="51">
        <v>90.4</v>
      </c>
      <c r="G7" s="51">
        <v>92.43</v>
      </c>
      <c r="I7" s="50">
        <v>44201</v>
      </c>
      <c r="J7" s="51">
        <v>90.4</v>
      </c>
      <c r="K7" s="51">
        <v>90.62</v>
      </c>
    </row>
    <row r="8" spans="1:19" ht="15.75" thickBot="1" x14ac:dyDescent="0.3">
      <c r="A8" s="50">
        <v>44202</v>
      </c>
      <c r="B8" s="51">
        <v>94.49</v>
      </c>
      <c r="C8" s="51">
        <v>100.72</v>
      </c>
      <c r="E8" s="50">
        <v>44202</v>
      </c>
      <c r="F8" s="51">
        <v>94.49</v>
      </c>
      <c r="G8" s="51">
        <v>95.99</v>
      </c>
      <c r="I8" s="50">
        <v>44202</v>
      </c>
      <c r="J8" s="51">
        <v>94.49</v>
      </c>
      <c r="K8" s="51">
        <v>94.5</v>
      </c>
    </row>
    <row r="9" spans="1:19" ht="15.75" thickBot="1" x14ac:dyDescent="0.3">
      <c r="A9" s="50">
        <v>44203</v>
      </c>
      <c r="B9" s="51">
        <v>98.81</v>
      </c>
      <c r="C9" s="51">
        <v>104.9</v>
      </c>
      <c r="E9" s="50">
        <v>44203</v>
      </c>
      <c r="F9" s="51">
        <v>98.81</v>
      </c>
      <c r="G9" s="51">
        <v>99.8</v>
      </c>
      <c r="I9" s="50">
        <v>44203</v>
      </c>
      <c r="J9" s="51">
        <v>98.81</v>
      </c>
      <c r="K9" s="51">
        <v>98.64</v>
      </c>
    </row>
    <row r="10" spans="1:19" ht="15.75" thickBot="1" x14ac:dyDescent="0.3">
      <c r="A10" s="50">
        <v>44204</v>
      </c>
      <c r="B10" s="51">
        <v>101.84</v>
      </c>
      <c r="C10" s="51">
        <v>107.83</v>
      </c>
      <c r="E10" s="50">
        <v>44204</v>
      </c>
      <c r="F10" s="51">
        <v>101.84</v>
      </c>
      <c r="G10" s="51">
        <v>102.49</v>
      </c>
      <c r="I10" s="50">
        <v>44204</v>
      </c>
      <c r="J10" s="51">
        <v>101.84</v>
      </c>
      <c r="K10" s="51">
        <v>102.08</v>
      </c>
    </row>
    <row r="11" spans="1:19" ht="15.75" thickBot="1" x14ac:dyDescent="0.3">
      <c r="A11" s="50">
        <v>44205</v>
      </c>
      <c r="B11" s="51">
        <v>101.34</v>
      </c>
      <c r="C11" s="51">
        <v>107.39</v>
      </c>
      <c r="E11" s="50">
        <v>44205</v>
      </c>
      <c r="F11" s="51">
        <v>101.34</v>
      </c>
      <c r="G11" s="51">
        <v>99.08</v>
      </c>
      <c r="I11" s="50">
        <v>44205</v>
      </c>
      <c r="J11" s="51">
        <v>101.34</v>
      </c>
      <c r="K11" s="51">
        <v>101.72</v>
      </c>
    </row>
    <row r="12" spans="1:19" ht="15.75" thickBot="1" x14ac:dyDescent="0.3">
      <c r="A12" s="50">
        <v>44206</v>
      </c>
      <c r="B12" s="51">
        <v>101.89</v>
      </c>
      <c r="C12" s="51">
        <v>107.95</v>
      </c>
      <c r="E12" s="50">
        <v>44206</v>
      </c>
      <c r="F12" s="51">
        <v>101.89</v>
      </c>
      <c r="G12" s="51">
        <v>99.58</v>
      </c>
      <c r="I12" s="50">
        <v>44206</v>
      </c>
      <c r="J12" s="51">
        <v>101.89</v>
      </c>
      <c r="K12" s="51">
        <v>102.47</v>
      </c>
    </row>
    <row r="13" spans="1:19" ht="15.75" thickBot="1" x14ac:dyDescent="0.3">
      <c r="A13" s="50">
        <v>44207</v>
      </c>
      <c r="B13" s="51">
        <v>109.69</v>
      </c>
      <c r="C13" s="51">
        <v>115.5</v>
      </c>
      <c r="E13" s="50">
        <v>44207</v>
      </c>
      <c r="F13" s="51">
        <v>109.69</v>
      </c>
      <c r="G13" s="51">
        <v>106.35</v>
      </c>
      <c r="I13" s="50">
        <v>44207</v>
      </c>
      <c r="J13" s="51">
        <v>109.69</v>
      </c>
      <c r="K13" s="51">
        <v>110.15</v>
      </c>
    </row>
    <row r="14" spans="1:19" ht="15.75" thickBot="1" x14ac:dyDescent="0.3">
      <c r="A14" s="50">
        <v>44208</v>
      </c>
      <c r="B14" s="51">
        <v>103.97</v>
      </c>
      <c r="C14" s="51">
        <v>109.98</v>
      </c>
      <c r="E14" s="50">
        <v>44208</v>
      </c>
      <c r="F14" s="51">
        <v>103.97</v>
      </c>
      <c r="G14" s="51">
        <v>101.4</v>
      </c>
      <c r="I14" s="50">
        <v>44208</v>
      </c>
      <c r="J14" s="51">
        <v>103.97</v>
      </c>
      <c r="K14" s="51">
        <v>104.67</v>
      </c>
    </row>
    <row r="16" spans="1:19" ht="13.5" thickBot="1" x14ac:dyDescent="0.25"/>
    <row r="17" spans="1:11" ht="16.5" thickBot="1" x14ac:dyDescent="0.3">
      <c r="A17" s="52" t="s">
        <v>0</v>
      </c>
      <c r="B17" s="53" t="s">
        <v>4</v>
      </c>
      <c r="C17" s="53" t="s">
        <v>6</v>
      </c>
      <c r="E17" s="52" t="s">
        <v>0</v>
      </c>
      <c r="F17" s="53" t="s">
        <v>4</v>
      </c>
      <c r="G17" s="53" t="s">
        <v>5</v>
      </c>
      <c r="I17" s="52" t="s">
        <v>0</v>
      </c>
      <c r="J17" s="53" t="s">
        <v>5</v>
      </c>
      <c r="K17" s="53" t="s">
        <v>6</v>
      </c>
    </row>
    <row r="18" spans="1:11" ht="15.75" thickBot="1" x14ac:dyDescent="0.3">
      <c r="A18" s="50">
        <v>44197</v>
      </c>
      <c r="B18" s="51">
        <v>90.34</v>
      </c>
      <c r="C18" s="51">
        <v>85.19</v>
      </c>
      <c r="E18" s="50">
        <v>44197</v>
      </c>
      <c r="F18" s="51">
        <v>90.34</v>
      </c>
      <c r="G18" s="51">
        <v>86.51</v>
      </c>
      <c r="I18" s="50">
        <v>44197</v>
      </c>
      <c r="J18" s="51">
        <v>86.51</v>
      </c>
      <c r="K18" s="51">
        <v>85.19</v>
      </c>
    </row>
    <row r="19" spans="1:11" ht="15.75" thickBot="1" x14ac:dyDescent="0.3">
      <c r="A19" s="50">
        <v>44198</v>
      </c>
      <c r="B19" s="51">
        <v>92.86</v>
      </c>
      <c r="C19" s="51">
        <v>87.69</v>
      </c>
      <c r="E19" s="50">
        <v>44198</v>
      </c>
      <c r="F19" s="51">
        <v>92.86</v>
      </c>
      <c r="G19" s="51">
        <v>88.82</v>
      </c>
      <c r="I19" s="50">
        <v>44198</v>
      </c>
      <c r="J19" s="51">
        <v>88.82</v>
      </c>
      <c r="K19" s="51">
        <v>87.69</v>
      </c>
    </row>
    <row r="20" spans="1:11" ht="15.75" thickBot="1" x14ac:dyDescent="0.3">
      <c r="A20" s="50">
        <v>44199</v>
      </c>
      <c r="B20" s="51">
        <v>97.57</v>
      </c>
      <c r="C20" s="51">
        <v>91.35</v>
      </c>
      <c r="E20" s="50">
        <v>44199</v>
      </c>
      <c r="F20" s="51">
        <v>97.57</v>
      </c>
      <c r="G20" s="51">
        <v>93.11</v>
      </c>
      <c r="I20" s="50">
        <v>44199</v>
      </c>
      <c r="J20" s="51">
        <v>93.11</v>
      </c>
      <c r="K20" s="51">
        <v>91.35</v>
      </c>
    </row>
    <row r="21" spans="1:11" ht="15.75" thickBot="1" x14ac:dyDescent="0.3">
      <c r="A21" s="50">
        <v>44200</v>
      </c>
      <c r="B21" s="51">
        <v>96.98</v>
      </c>
      <c r="C21" s="51">
        <v>90.77</v>
      </c>
      <c r="E21" s="50">
        <v>44200</v>
      </c>
      <c r="F21" s="51">
        <v>96.98</v>
      </c>
      <c r="G21" s="51">
        <v>92.58</v>
      </c>
      <c r="I21" s="50">
        <v>44200</v>
      </c>
      <c r="J21" s="51">
        <v>92.58</v>
      </c>
      <c r="K21" s="51">
        <v>90.77</v>
      </c>
    </row>
    <row r="22" spans="1:11" ht="15.75" thickBot="1" x14ac:dyDescent="0.3">
      <c r="A22" s="50">
        <v>44201</v>
      </c>
      <c r="B22" s="51">
        <v>96.83</v>
      </c>
      <c r="C22" s="51">
        <v>90.62</v>
      </c>
      <c r="E22" s="50">
        <v>44201</v>
      </c>
      <c r="F22" s="51">
        <v>96.83</v>
      </c>
      <c r="G22" s="51">
        <v>92.43</v>
      </c>
      <c r="I22" s="50">
        <v>44201</v>
      </c>
      <c r="J22" s="51">
        <v>92.43</v>
      </c>
      <c r="K22" s="51">
        <v>90.62</v>
      </c>
    </row>
    <row r="23" spans="1:11" ht="15.75" thickBot="1" x14ac:dyDescent="0.3">
      <c r="A23" s="50">
        <v>44202</v>
      </c>
      <c r="B23" s="51">
        <v>100.72</v>
      </c>
      <c r="C23" s="51">
        <v>94.5</v>
      </c>
      <c r="E23" s="50">
        <v>44202</v>
      </c>
      <c r="F23" s="51">
        <v>100.72</v>
      </c>
      <c r="G23" s="51">
        <v>95.99</v>
      </c>
      <c r="I23" s="50">
        <v>44202</v>
      </c>
      <c r="J23" s="51">
        <v>95.99</v>
      </c>
      <c r="K23" s="51">
        <v>94.5</v>
      </c>
    </row>
    <row r="24" spans="1:11" ht="15.75" thickBot="1" x14ac:dyDescent="0.3">
      <c r="A24" s="50">
        <v>44203</v>
      </c>
      <c r="B24" s="51">
        <v>104.9</v>
      </c>
      <c r="C24" s="51">
        <v>98.64</v>
      </c>
      <c r="E24" s="50">
        <v>44203</v>
      </c>
      <c r="F24" s="51">
        <v>104.9</v>
      </c>
      <c r="G24" s="51">
        <v>99.8</v>
      </c>
      <c r="I24" s="50">
        <v>44203</v>
      </c>
      <c r="J24" s="51">
        <v>99.8</v>
      </c>
      <c r="K24" s="51">
        <v>98.64</v>
      </c>
    </row>
    <row r="25" spans="1:11" ht="15.75" thickBot="1" x14ac:dyDescent="0.3">
      <c r="A25" s="50">
        <v>44204</v>
      </c>
      <c r="B25" s="51">
        <v>107.83</v>
      </c>
      <c r="C25" s="51">
        <v>102.08</v>
      </c>
      <c r="E25" s="50">
        <v>44204</v>
      </c>
      <c r="F25" s="51">
        <v>107.83</v>
      </c>
      <c r="G25" s="51">
        <v>102.49</v>
      </c>
      <c r="I25" s="50">
        <v>44204</v>
      </c>
      <c r="J25" s="51">
        <v>102.49</v>
      </c>
      <c r="K25" s="51">
        <v>102.08</v>
      </c>
    </row>
    <row r="26" spans="1:11" ht="15.75" thickBot="1" x14ac:dyDescent="0.3">
      <c r="A26" s="50">
        <v>44205</v>
      </c>
      <c r="B26" s="51">
        <v>107.39</v>
      </c>
      <c r="C26" s="51">
        <v>101.72</v>
      </c>
      <c r="E26" s="50">
        <v>44205</v>
      </c>
      <c r="F26" s="51">
        <v>107.39</v>
      </c>
      <c r="G26" s="51">
        <v>99.08</v>
      </c>
      <c r="I26" s="50">
        <v>44205</v>
      </c>
      <c r="J26" s="51">
        <v>99.08</v>
      </c>
      <c r="K26" s="51">
        <v>101.72</v>
      </c>
    </row>
    <row r="27" spans="1:11" ht="15.75" thickBot="1" x14ac:dyDescent="0.3">
      <c r="A27" s="50">
        <v>44206</v>
      </c>
      <c r="B27" s="51">
        <v>107.95</v>
      </c>
      <c r="C27" s="51">
        <v>102.47</v>
      </c>
      <c r="E27" s="50">
        <v>44206</v>
      </c>
      <c r="F27" s="51">
        <v>107.95</v>
      </c>
      <c r="G27" s="51">
        <v>99.58</v>
      </c>
      <c r="I27" s="50">
        <v>44206</v>
      </c>
      <c r="J27" s="51">
        <v>99.58</v>
      </c>
      <c r="K27" s="51">
        <v>102.47</v>
      </c>
    </row>
    <row r="28" spans="1:11" ht="15.75" thickBot="1" x14ac:dyDescent="0.3">
      <c r="A28" s="50">
        <v>44207</v>
      </c>
      <c r="B28" s="51">
        <v>115.5</v>
      </c>
      <c r="C28" s="51">
        <v>110.15</v>
      </c>
      <c r="E28" s="50">
        <v>44207</v>
      </c>
      <c r="F28" s="51">
        <v>115.5</v>
      </c>
      <c r="G28" s="51">
        <v>106.35</v>
      </c>
      <c r="I28" s="50">
        <v>44207</v>
      </c>
      <c r="J28" s="51">
        <v>106.35</v>
      </c>
      <c r="K28" s="51">
        <v>110.15</v>
      </c>
    </row>
    <row r="29" spans="1:11" ht="15.75" thickBot="1" x14ac:dyDescent="0.3">
      <c r="A29" s="50">
        <v>44208</v>
      </c>
      <c r="B29" s="51">
        <v>109.98</v>
      </c>
      <c r="C29" s="51">
        <v>104.67</v>
      </c>
      <c r="E29" s="50">
        <v>44208</v>
      </c>
      <c r="F29" s="51">
        <v>109.98</v>
      </c>
      <c r="G29" s="51">
        <v>101.4</v>
      </c>
      <c r="I29" s="50">
        <v>44208</v>
      </c>
      <c r="J29" s="51">
        <v>101.4</v>
      </c>
      <c r="K29" s="51">
        <v>104.67</v>
      </c>
    </row>
  </sheetData>
  <mergeCells count="1">
    <mergeCell ref="A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E6" sqref="E6"/>
    </sheetView>
  </sheetViews>
  <sheetFormatPr defaultRowHeight="12.75" x14ac:dyDescent="0.2"/>
  <cols>
    <col min="1" max="1" width="9.140625" style="45"/>
    <col min="2" max="2" width="17" style="45" customWidth="1"/>
  </cols>
  <sheetData>
    <row r="1" spans="1:2" ht="15.75" x14ac:dyDescent="0.25">
      <c r="A1" s="11" t="s">
        <v>0</v>
      </c>
      <c r="B1" s="11" t="s">
        <v>1</v>
      </c>
    </row>
    <row r="2" spans="1:2" ht="15" x14ac:dyDescent="0.25">
      <c r="A2" s="1">
        <v>44578</v>
      </c>
      <c r="B2" s="12">
        <v>3.17</v>
      </c>
    </row>
    <row r="3" spans="1:2" ht="15" x14ac:dyDescent="0.25">
      <c r="A3" s="1">
        <v>44609</v>
      </c>
      <c r="B3" s="12">
        <v>3.65</v>
      </c>
    </row>
    <row r="4" spans="1:2" ht="15" x14ac:dyDescent="0.25">
      <c r="A4" s="1">
        <v>44637</v>
      </c>
      <c r="B4" s="12">
        <v>3.81</v>
      </c>
    </row>
    <row r="5" spans="1:2" ht="15" x14ac:dyDescent="0.25">
      <c r="A5" s="1">
        <v>44668</v>
      </c>
      <c r="B5" s="12">
        <v>2.99</v>
      </c>
    </row>
    <row r="6" spans="1:2" ht="15" x14ac:dyDescent="0.25">
      <c r="A6" s="2">
        <v>44698</v>
      </c>
      <c r="B6" s="12">
        <v>2.1800000000000002</v>
      </c>
    </row>
    <row r="7" spans="1:2" ht="15" x14ac:dyDescent="0.25">
      <c r="A7" s="1">
        <v>44729</v>
      </c>
      <c r="B7" s="12">
        <v>1.54</v>
      </c>
    </row>
    <row r="8" spans="1:2" ht="15" x14ac:dyDescent="0.25">
      <c r="A8" s="1">
        <v>44759</v>
      </c>
      <c r="B8" s="12">
        <v>2.36</v>
      </c>
    </row>
    <row r="9" spans="1:2" ht="15" x14ac:dyDescent="0.25">
      <c r="A9" s="1">
        <v>44790</v>
      </c>
      <c r="B9" s="12">
        <v>3.28</v>
      </c>
    </row>
    <row r="10" spans="1:2" ht="15" x14ac:dyDescent="0.25">
      <c r="A10" s="1">
        <v>44821</v>
      </c>
      <c r="B10" s="12">
        <v>3.28</v>
      </c>
    </row>
    <row r="11" spans="1:2" ht="15" x14ac:dyDescent="0.25">
      <c r="A11" s="1">
        <v>44851</v>
      </c>
      <c r="B11" s="12">
        <v>3.58</v>
      </c>
    </row>
    <row r="12" spans="1:2" ht="15" x14ac:dyDescent="0.25">
      <c r="A12" s="1">
        <v>44882</v>
      </c>
      <c r="B12" s="12">
        <v>4.88</v>
      </c>
    </row>
    <row r="13" spans="1:2" ht="15" x14ac:dyDescent="0.25">
      <c r="A13" s="1">
        <v>44912</v>
      </c>
      <c r="B13" s="12">
        <v>5.21</v>
      </c>
    </row>
    <row r="14" spans="1:2" ht="15" x14ac:dyDescent="0.25">
      <c r="A14" s="1">
        <v>44579</v>
      </c>
      <c r="B14" s="12">
        <v>5.07</v>
      </c>
    </row>
    <row r="15" spans="1:2" ht="15" x14ac:dyDescent="0.25">
      <c r="A15" s="1">
        <v>44610</v>
      </c>
      <c r="B15" s="12">
        <v>4.4400000000000004</v>
      </c>
    </row>
    <row r="16" spans="1:2" ht="15" x14ac:dyDescent="0.25">
      <c r="A16" s="1">
        <v>44638</v>
      </c>
      <c r="B16" s="12">
        <v>4.28</v>
      </c>
    </row>
    <row r="17" spans="1:2" ht="15" x14ac:dyDescent="0.25">
      <c r="A17" s="1">
        <v>44669</v>
      </c>
      <c r="B17" s="12">
        <v>4.58</v>
      </c>
    </row>
    <row r="18" spans="1:2" ht="15" x14ac:dyDescent="0.25">
      <c r="A18" s="2">
        <v>44699</v>
      </c>
      <c r="B18" s="12">
        <v>4.87</v>
      </c>
    </row>
    <row r="19" spans="1:2" ht="15" x14ac:dyDescent="0.25">
      <c r="A19" s="1">
        <v>44730</v>
      </c>
      <c r="B19" s="12">
        <v>4.92</v>
      </c>
    </row>
    <row r="20" spans="1:2" ht="15" x14ac:dyDescent="0.25">
      <c r="A20" s="1">
        <v>44760</v>
      </c>
      <c r="B20" s="12">
        <v>4.17</v>
      </c>
    </row>
    <row r="21" spans="1:2" ht="15" x14ac:dyDescent="0.25">
      <c r="A21" s="1">
        <v>44791</v>
      </c>
      <c r="B21" s="12">
        <v>3.69</v>
      </c>
    </row>
    <row r="22" spans="1:2" ht="15" x14ac:dyDescent="0.25">
      <c r="A22" s="1">
        <v>44822</v>
      </c>
      <c r="B22" s="12">
        <v>3.7</v>
      </c>
    </row>
    <row r="23" spans="1:2" ht="15" x14ac:dyDescent="0.25">
      <c r="A23" s="1">
        <v>44852</v>
      </c>
      <c r="B23" s="12">
        <v>3.38</v>
      </c>
    </row>
    <row r="24" spans="1:2" ht="15" x14ac:dyDescent="0.25">
      <c r="A24" s="1">
        <v>44883</v>
      </c>
      <c r="B24" s="12">
        <v>2.33</v>
      </c>
    </row>
    <row r="25" spans="1:2" ht="15" x14ac:dyDescent="0.25">
      <c r="A25" s="1">
        <v>44913</v>
      </c>
      <c r="B25" s="12">
        <v>2.11</v>
      </c>
    </row>
    <row r="26" spans="1:2" ht="15" x14ac:dyDescent="0.25">
      <c r="A26" s="1">
        <v>44580</v>
      </c>
      <c r="B26" s="3">
        <v>1.97</v>
      </c>
    </row>
    <row r="27" spans="1:2" ht="15" x14ac:dyDescent="0.25">
      <c r="A27" s="1">
        <v>44611</v>
      </c>
      <c r="B27" s="3">
        <v>2.57</v>
      </c>
    </row>
    <row r="28" spans="1:2" ht="15" x14ac:dyDescent="0.25">
      <c r="A28" s="1">
        <v>44639</v>
      </c>
      <c r="B28" s="3">
        <v>2.86</v>
      </c>
    </row>
    <row r="29" spans="1:2" ht="15" x14ac:dyDescent="0.25">
      <c r="A29" s="1">
        <v>44670</v>
      </c>
      <c r="B29" s="3">
        <v>2.99</v>
      </c>
    </row>
    <row r="30" spans="1:2" ht="15" x14ac:dyDescent="0.25">
      <c r="A30" s="2">
        <v>44700</v>
      </c>
      <c r="B30" s="3">
        <v>3.05</v>
      </c>
    </row>
    <row r="31" spans="1:2" ht="15" x14ac:dyDescent="0.25">
      <c r="A31" s="1">
        <v>44731</v>
      </c>
      <c r="B31" s="3">
        <v>3.18</v>
      </c>
    </row>
    <row r="32" spans="1:2" ht="15" x14ac:dyDescent="0.25">
      <c r="A32" s="1">
        <v>44761</v>
      </c>
      <c r="B32" s="3">
        <v>3.15</v>
      </c>
    </row>
    <row r="33" spans="1:2" ht="15" x14ac:dyDescent="0.25">
      <c r="A33" s="1">
        <v>44792</v>
      </c>
      <c r="B33" s="3">
        <v>3.28</v>
      </c>
    </row>
    <row r="34" spans="1:2" ht="15" x14ac:dyDescent="0.25">
      <c r="A34" s="1">
        <v>44823</v>
      </c>
      <c r="B34" s="3">
        <v>3.99</v>
      </c>
    </row>
    <row r="35" spans="1:2" ht="15" x14ac:dyDescent="0.25">
      <c r="A35" s="1">
        <v>44853</v>
      </c>
      <c r="B35" s="3">
        <v>4.62</v>
      </c>
    </row>
    <row r="36" spans="1:2" ht="15" x14ac:dyDescent="0.25">
      <c r="A36" s="1">
        <v>44884</v>
      </c>
      <c r="B36" s="3">
        <v>5.54</v>
      </c>
    </row>
    <row r="37" spans="1:2" ht="15" x14ac:dyDescent="0.25">
      <c r="A37" s="1">
        <v>44914</v>
      </c>
      <c r="B37" s="3">
        <v>7.35</v>
      </c>
    </row>
    <row r="38" spans="1:2" ht="15" x14ac:dyDescent="0.25">
      <c r="A38" s="1">
        <v>44581</v>
      </c>
      <c r="B38" s="3">
        <v>7.59</v>
      </c>
    </row>
    <row r="39" spans="1:2" ht="15" x14ac:dyDescent="0.25">
      <c r="A39" s="1">
        <v>44612</v>
      </c>
      <c r="B39" s="3">
        <v>6.58</v>
      </c>
    </row>
    <row r="40" spans="1:2" ht="15" x14ac:dyDescent="0.25">
      <c r="A40" s="1">
        <v>44640</v>
      </c>
      <c r="B40" s="3">
        <v>5.91</v>
      </c>
    </row>
    <row r="41" spans="1:2" ht="15" x14ac:dyDescent="0.25">
      <c r="A41" s="1">
        <v>44671</v>
      </c>
      <c r="B41" s="3">
        <v>5.84</v>
      </c>
    </row>
    <row r="42" spans="1:2" ht="15" x14ac:dyDescent="0.25">
      <c r="A42" s="2">
        <v>44701</v>
      </c>
      <c r="B42" s="4">
        <v>5.8</v>
      </c>
    </row>
    <row r="43" spans="1:2" ht="15" x14ac:dyDescent="0.25">
      <c r="A43" s="1">
        <v>44732</v>
      </c>
      <c r="B43" s="3">
        <v>6.23</v>
      </c>
    </row>
    <row r="44" spans="1:2" ht="15" x14ac:dyDescent="0.25">
      <c r="A44" s="1">
        <v>44762</v>
      </c>
      <c r="B44" s="3">
        <v>6.73</v>
      </c>
    </row>
    <row r="45" spans="1:2" ht="15" x14ac:dyDescent="0.25">
      <c r="A45" s="1">
        <v>44793</v>
      </c>
      <c r="B45" s="3">
        <v>6.69</v>
      </c>
    </row>
    <row r="46" spans="1:2" ht="15" x14ac:dyDescent="0.25">
      <c r="A46" s="1">
        <v>44824</v>
      </c>
      <c r="B46" s="3">
        <v>7.27</v>
      </c>
    </row>
    <row r="47" spans="1:2" ht="15" x14ac:dyDescent="0.25">
      <c r="A47" s="1">
        <v>44854</v>
      </c>
      <c r="B47" s="3">
        <v>7.61</v>
      </c>
    </row>
    <row r="48" spans="1:2" ht="15" x14ac:dyDescent="0.25">
      <c r="A48" s="1">
        <v>44885</v>
      </c>
      <c r="B48" s="3">
        <v>6.93</v>
      </c>
    </row>
    <row r="49" spans="1:2" ht="15" x14ac:dyDescent="0.25">
      <c r="A49" s="1">
        <v>44915</v>
      </c>
      <c r="B49" s="3">
        <v>4.59</v>
      </c>
    </row>
    <row r="50" spans="1:2" ht="15" x14ac:dyDescent="0.25">
      <c r="A50" s="1">
        <v>44582</v>
      </c>
      <c r="B50" s="3">
        <v>4.0599999999999996</v>
      </c>
    </row>
    <row r="51" spans="1:2" ht="15" x14ac:dyDescent="0.25">
      <c r="A51" s="1">
        <v>44613</v>
      </c>
      <c r="B51" s="3">
        <v>5.03</v>
      </c>
    </row>
    <row r="52" spans="1:2" ht="15" x14ac:dyDescent="0.25">
      <c r="A52" s="1">
        <v>44641</v>
      </c>
      <c r="B52" s="3">
        <v>5.52</v>
      </c>
    </row>
    <row r="53" spans="1:2" ht="15" x14ac:dyDescent="0.25">
      <c r="A53" s="1">
        <v>44672</v>
      </c>
      <c r="B53" s="3">
        <v>4.2300000000000004</v>
      </c>
    </row>
    <row r="54" spans="1:2" ht="15" x14ac:dyDescent="0.25">
      <c r="A54" s="2">
        <v>44702</v>
      </c>
      <c r="B54" s="3">
        <v>6.3</v>
      </c>
    </row>
    <row r="55" spans="1:2" ht="15" x14ac:dyDescent="0.25">
      <c r="A55" s="1">
        <v>44733</v>
      </c>
      <c r="B55" s="3">
        <v>6.26</v>
      </c>
    </row>
    <row r="56" spans="1:2" ht="15" x14ac:dyDescent="0.25">
      <c r="A56" s="1">
        <v>44763</v>
      </c>
      <c r="B56" s="3">
        <v>5.9</v>
      </c>
    </row>
    <row r="57" spans="1:2" ht="15" x14ac:dyDescent="0.25">
      <c r="A57" s="1">
        <v>44794</v>
      </c>
      <c r="B57" s="3">
        <v>5.3</v>
      </c>
    </row>
    <row r="58" spans="1:2" ht="15" x14ac:dyDescent="0.25">
      <c r="A58" s="1">
        <v>44825</v>
      </c>
      <c r="B58" s="3">
        <v>4.3499999999999996</v>
      </c>
    </row>
    <row r="59" spans="1:2" ht="15" x14ac:dyDescent="0.25">
      <c r="A59" s="1">
        <v>44855</v>
      </c>
      <c r="B59" s="3">
        <v>4.4800000000000004</v>
      </c>
    </row>
    <row r="60" spans="1:2" ht="15" x14ac:dyDescent="0.25">
      <c r="A60" s="1">
        <v>44886</v>
      </c>
      <c r="B60" s="3">
        <v>4.91</v>
      </c>
    </row>
    <row r="61" spans="1:2" ht="15" x14ac:dyDescent="0.25">
      <c r="A61" s="1">
        <v>44916</v>
      </c>
      <c r="B61" s="3">
        <v>5.0999999999999996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61"/>
  <sheetViews>
    <sheetView workbookViewId="0">
      <selection activeCell="D16" sqref="D16"/>
    </sheetView>
  </sheetViews>
  <sheetFormatPr defaultColWidth="14.42578125" defaultRowHeight="15.75" customHeight="1" x14ac:dyDescent="0.2"/>
  <cols>
    <col min="2" max="2" width="22.42578125" customWidth="1"/>
    <col min="3" max="3" width="17" customWidth="1"/>
  </cols>
  <sheetData>
    <row r="1" spans="1:26" s="78" customFormat="1" ht="25.5" customHeight="1" x14ac:dyDescent="0.2">
      <c r="A1" s="74" t="s">
        <v>0</v>
      </c>
      <c r="B1" s="75" t="s">
        <v>229</v>
      </c>
      <c r="C1" s="76" t="s">
        <v>1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</row>
    <row r="2" spans="1:26" ht="15.75" customHeight="1" x14ac:dyDescent="0.25">
      <c r="A2" s="59">
        <v>44578</v>
      </c>
      <c r="B2" s="70">
        <v>72.677499999999995</v>
      </c>
      <c r="C2" s="71">
        <v>3.17</v>
      </c>
    </row>
    <row r="3" spans="1:26" ht="15.75" customHeight="1" x14ac:dyDescent="0.25">
      <c r="A3" s="59">
        <v>44609</v>
      </c>
      <c r="B3" s="70">
        <v>72.677499999999995</v>
      </c>
      <c r="C3" s="71">
        <v>3.65</v>
      </c>
    </row>
    <row r="4" spans="1:26" ht="15.75" customHeight="1" x14ac:dyDescent="0.25">
      <c r="A4" s="59">
        <v>44637</v>
      </c>
      <c r="B4" s="70">
        <v>72.677499999999995</v>
      </c>
      <c r="C4" s="71">
        <v>3.81</v>
      </c>
    </row>
    <row r="5" spans="1:26" ht="15.75" customHeight="1" x14ac:dyDescent="0.25">
      <c r="A5" s="59">
        <v>44668</v>
      </c>
      <c r="B5" s="70">
        <v>69.3</v>
      </c>
      <c r="C5" s="71">
        <v>2.99</v>
      </c>
    </row>
    <row r="6" spans="1:26" ht="15.75" customHeight="1" x14ac:dyDescent="0.25">
      <c r="A6" s="62">
        <v>44698</v>
      </c>
      <c r="B6" s="70">
        <v>71.850000000000009</v>
      </c>
      <c r="C6" s="71">
        <v>2.1800000000000002</v>
      </c>
    </row>
    <row r="7" spans="1:26" ht="15.75" customHeight="1" x14ac:dyDescent="0.25">
      <c r="A7" s="59">
        <v>44729</v>
      </c>
      <c r="B7" s="70">
        <v>71.2</v>
      </c>
      <c r="C7" s="71">
        <v>1.54</v>
      </c>
    </row>
    <row r="8" spans="1:26" ht="15.75" customHeight="1" x14ac:dyDescent="0.25">
      <c r="A8" s="59">
        <v>44759</v>
      </c>
      <c r="B8" s="70">
        <v>67.247499999999988</v>
      </c>
      <c r="C8" s="71">
        <v>2.36</v>
      </c>
    </row>
    <row r="9" spans="1:26" ht="15.75" customHeight="1" x14ac:dyDescent="0.25">
      <c r="A9" s="59">
        <v>44790</v>
      </c>
      <c r="B9" s="70">
        <v>69.057500000000005</v>
      </c>
      <c r="C9" s="71">
        <v>3.28</v>
      </c>
    </row>
    <row r="10" spans="1:26" ht="15.75" customHeight="1" x14ac:dyDescent="0.25">
      <c r="A10" s="59">
        <v>44821</v>
      </c>
      <c r="B10" s="70">
        <v>72.86</v>
      </c>
      <c r="C10" s="71">
        <v>3.28</v>
      </c>
    </row>
    <row r="11" spans="1:26" ht="15.75" customHeight="1" x14ac:dyDescent="0.25">
      <c r="A11" s="59">
        <v>44851</v>
      </c>
      <c r="B11" s="70">
        <v>74.372500000000002</v>
      </c>
      <c r="C11" s="71">
        <v>3.58</v>
      </c>
    </row>
    <row r="12" spans="1:26" ht="15.75" customHeight="1" x14ac:dyDescent="0.25">
      <c r="A12" s="59">
        <v>44882</v>
      </c>
      <c r="B12" s="70">
        <v>72.234999999999999</v>
      </c>
      <c r="C12" s="71">
        <v>4.88</v>
      </c>
    </row>
    <row r="13" spans="1:26" ht="15.75" customHeight="1" x14ac:dyDescent="0.25">
      <c r="A13" s="59">
        <v>44912</v>
      </c>
      <c r="B13" s="70">
        <v>72.365000000000009</v>
      </c>
      <c r="C13" s="71">
        <v>5.21</v>
      </c>
    </row>
    <row r="14" spans="1:26" ht="15.75" customHeight="1" x14ac:dyDescent="0.25">
      <c r="A14" s="59">
        <v>44579</v>
      </c>
      <c r="B14" s="70">
        <v>73.272500000000008</v>
      </c>
      <c r="C14" s="71">
        <v>5.07</v>
      </c>
    </row>
    <row r="15" spans="1:26" ht="15.75" customHeight="1" x14ac:dyDescent="0.25">
      <c r="A15" s="59">
        <v>44610</v>
      </c>
      <c r="B15" s="70">
        <v>76.367499999999993</v>
      </c>
      <c r="C15" s="71">
        <v>4.4400000000000004</v>
      </c>
    </row>
    <row r="16" spans="1:26" ht="15.75" customHeight="1" x14ac:dyDescent="0.25">
      <c r="A16" s="59">
        <v>44638</v>
      </c>
      <c r="B16" s="70">
        <v>74.887499999999989</v>
      </c>
      <c r="C16" s="71">
        <v>4.28</v>
      </c>
    </row>
    <row r="17" spans="1:3" ht="15.75" customHeight="1" x14ac:dyDescent="0.25">
      <c r="A17" s="59">
        <v>44669</v>
      </c>
      <c r="B17" s="70">
        <v>77.06</v>
      </c>
      <c r="C17" s="71">
        <v>4.58</v>
      </c>
    </row>
    <row r="18" spans="1:3" ht="15.75" customHeight="1" x14ac:dyDescent="0.25">
      <c r="A18" s="62">
        <v>44699</v>
      </c>
      <c r="B18" s="70">
        <v>77.965000000000003</v>
      </c>
      <c r="C18" s="71">
        <v>4.87</v>
      </c>
    </row>
    <row r="19" spans="1:3" ht="15.75" customHeight="1" x14ac:dyDescent="0.25">
      <c r="A19" s="59">
        <v>44730</v>
      </c>
      <c r="B19" s="70">
        <v>81.647499999999994</v>
      </c>
      <c r="C19" s="71">
        <v>4.92</v>
      </c>
    </row>
    <row r="20" spans="1:3" ht="15.75" customHeight="1" x14ac:dyDescent="0.25">
      <c r="A20" s="59">
        <v>44760</v>
      </c>
      <c r="B20" s="70">
        <v>78.78</v>
      </c>
      <c r="C20" s="71">
        <v>4.17</v>
      </c>
    </row>
    <row r="21" spans="1:3" ht="15.75" customHeight="1" x14ac:dyDescent="0.25">
      <c r="A21" s="59">
        <v>44791</v>
      </c>
      <c r="B21" s="70">
        <v>79.632499999999993</v>
      </c>
      <c r="C21" s="71">
        <v>3.69</v>
      </c>
    </row>
    <row r="22" spans="1:3" ht="15.75" customHeight="1" x14ac:dyDescent="0.25">
      <c r="A22" s="59">
        <v>44822</v>
      </c>
      <c r="B22" s="70">
        <v>82.03</v>
      </c>
      <c r="C22" s="71">
        <v>3.7</v>
      </c>
    </row>
    <row r="23" spans="1:3" ht="15.75" customHeight="1" x14ac:dyDescent="0.25">
      <c r="A23" s="59">
        <v>44852</v>
      </c>
      <c r="B23" s="70">
        <v>86.847499999999997</v>
      </c>
      <c r="C23" s="71">
        <v>3.38</v>
      </c>
    </row>
    <row r="24" spans="1:3" ht="15" x14ac:dyDescent="0.25">
      <c r="A24" s="59">
        <v>44883</v>
      </c>
      <c r="B24" s="70">
        <v>81.984999999999999</v>
      </c>
      <c r="C24" s="71">
        <v>2.33</v>
      </c>
    </row>
    <row r="25" spans="1:3" ht="15" x14ac:dyDescent="0.25">
      <c r="A25" s="59">
        <v>44913</v>
      </c>
      <c r="B25" s="70">
        <v>75.107500000000002</v>
      </c>
      <c r="C25" s="71">
        <v>2.11</v>
      </c>
    </row>
    <row r="26" spans="1:3" ht="15" x14ac:dyDescent="0.25">
      <c r="A26" s="59">
        <v>44580</v>
      </c>
      <c r="B26" s="70">
        <v>71.237499999999997</v>
      </c>
      <c r="C26" s="72">
        <v>1.97</v>
      </c>
    </row>
    <row r="27" spans="1:3" ht="15" x14ac:dyDescent="0.25">
      <c r="A27" s="59">
        <v>44611</v>
      </c>
      <c r="B27" s="70">
        <v>73.547499999999999</v>
      </c>
      <c r="C27" s="72">
        <v>2.57</v>
      </c>
    </row>
    <row r="28" spans="1:3" ht="15" x14ac:dyDescent="0.25">
      <c r="A28" s="59">
        <v>44639</v>
      </c>
      <c r="B28" s="70">
        <v>74.430000000000007</v>
      </c>
      <c r="C28" s="72">
        <v>2.86</v>
      </c>
    </row>
    <row r="29" spans="1:3" ht="15" x14ac:dyDescent="0.25">
      <c r="A29" s="59">
        <v>44670</v>
      </c>
      <c r="B29" s="70">
        <v>75.447500000000005</v>
      </c>
      <c r="C29" s="72">
        <v>2.99</v>
      </c>
    </row>
    <row r="30" spans="1:3" ht="15" x14ac:dyDescent="0.25">
      <c r="A30" s="62">
        <v>44700</v>
      </c>
      <c r="B30" s="70">
        <v>75.72</v>
      </c>
      <c r="C30" s="72">
        <v>3.05</v>
      </c>
    </row>
    <row r="31" spans="1:3" ht="15" x14ac:dyDescent="0.25">
      <c r="A31" s="59">
        <v>44731</v>
      </c>
      <c r="B31" s="70">
        <v>74.257500000000007</v>
      </c>
      <c r="C31" s="72">
        <v>3.18</v>
      </c>
    </row>
    <row r="32" spans="1:3" ht="15" x14ac:dyDescent="0.25">
      <c r="A32" s="59">
        <v>44761</v>
      </c>
      <c r="B32" s="70">
        <v>73.092500000000001</v>
      </c>
      <c r="C32" s="72">
        <v>3.15</v>
      </c>
    </row>
    <row r="33" spans="1:3" ht="15" x14ac:dyDescent="0.25">
      <c r="A33" s="59">
        <v>44792</v>
      </c>
      <c r="B33" s="70">
        <v>75.564999999999998</v>
      </c>
      <c r="C33" s="72">
        <v>3.28</v>
      </c>
    </row>
    <row r="34" spans="1:3" ht="15" x14ac:dyDescent="0.25">
      <c r="A34" s="59">
        <v>44823</v>
      </c>
      <c r="B34" s="70">
        <v>74.797499999999999</v>
      </c>
      <c r="C34" s="72">
        <v>3.99</v>
      </c>
    </row>
    <row r="35" spans="1:3" ht="15" x14ac:dyDescent="0.25">
      <c r="A35" s="59">
        <v>44853</v>
      </c>
      <c r="B35" s="70">
        <v>77.387500000000003</v>
      </c>
      <c r="C35" s="72">
        <v>4.62</v>
      </c>
    </row>
    <row r="36" spans="1:3" ht="15" x14ac:dyDescent="0.25">
      <c r="A36" s="59">
        <v>44884</v>
      </c>
      <c r="B36" s="70">
        <v>75.652500000000003</v>
      </c>
      <c r="C36" s="72">
        <v>5.54</v>
      </c>
    </row>
    <row r="37" spans="1:3" ht="15" x14ac:dyDescent="0.25">
      <c r="A37" s="59">
        <v>44914</v>
      </c>
      <c r="B37" s="70">
        <v>77.754999999999995</v>
      </c>
      <c r="C37" s="72">
        <v>7.35</v>
      </c>
    </row>
    <row r="38" spans="1:3" ht="15" x14ac:dyDescent="0.25">
      <c r="A38" s="59">
        <v>44581</v>
      </c>
      <c r="B38" s="70">
        <v>77.960000000000008</v>
      </c>
      <c r="C38" s="72">
        <v>7.59</v>
      </c>
    </row>
    <row r="39" spans="1:3" ht="15" x14ac:dyDescent="0.25">
      <c r="A39" s="59">
        <v>44612</v>
      </c>
      <c r="B39" s="70">
        <v>75.974999999999994</v>
      </c>
      <c r="C39" s="72">
        <v>6.58</v>
      </c>
    </row>
    <row r="40" spans="1:3" ht="15" x14ac:dyDescent="0.25">
      <c r="A40" s="59">
        <v>44640</v>
      </c>
      <c r="B40" s="70">
        <v>74.5</v>
      </c>
      <c r="C40" s="72">
        <v>5.91</v>
      </c>
    </row>
    <row r="41" spans="1:3" ht="15" x14ac:dyDescent="0.25">
      <c r="A41" s="59">
        <v>44671</v>
      </c>
      <c r="B41" s="70">
        <v>72.87</v>
      </c>
      <c r="C41" s="72">
        <v>5.84</v>
      </c>
    </row>
    <row r="42" spans="1:3" ht="15" x14ac:dyDescent="0.25">
      <c r="A42" s="62">
        <v>44701</v>
      </c>
      <c r="B42" s="70">
        <v>72.87</v>
      </c>
      <c r="C42" s="73">
        <v>5.8</v>
      </c>
    </row>
    <row r="43" spans="1:3" ht="15" x14ac:dyDescent="0.25">
      <c r="A43" s="59">
        <v>44732</v>
      </c>
      <c r="B43" s="70">
        <v>74.605000000000004</v>
      </c>
      <c r="C43" s="72">
        <v>6.23</v>
      </c>
    </row>
    <row r="44" spans="1:3" ht="15" x14ac:dyDescent="0.25">
      <c r="A44" s="59">
        <v>44762</v>
      </c>
      <c r="B44" s="70">
        <v>83.337500000000006</v>
      </c>
      <c r="C44" s="72">
        <v>6.73</v>
      </c>
    </row>
    <row r="45" spans="1:3" ht="15" x14ac:dyDescent="0.25">
      <c r="A45" s="59">
        <v>44793</v>
      </c>
      <c r="B45" s="70">
        <v>83.325000000000003</v>
      </c>
      <c r="C45" s="72">
        <v>6.69</v>
      </c>
    </row>
    <row r="46" spans="1:3" ht="15" x14ac:dyDescent="0.25">
      <c r="A46" s="59">
        <v>44824</v>
      </c>
      <c r="B46" s="70">
        <v>84.855000000000004</v>
      </c>
      <c r="C46" s="72">
        <v>7.27</v>
      </c>
    </row>
    <row r="47" spans="1:3" ht="15" x14ac:dyDescent="0.25">
      <c r="A47" s="59">
        <v>44854</v>
      </c>
      <c r="B47" s="70">
        <v>83.882499999999993</v>
      </c>
      <c r="C47" s="72">
        <v>7.61</v>
      </c>
    </row>
    <row r="48" spans="1:3" ht="15" x14ac:dyDescent="0.25">
      <c r="A48" s="59">
        <v>44885</v>
      </c>
      <c r="B48" s="70">
        <v>83.882499999999993</v>
      </c>
      <c r="C48" s="72">
        <v>6.93</v>
      </c>
    </row>
    <row r="49" spans="1:3" ht="15" x14ac:dyDescent="0.25">
      <c r="A49" s="59">
        <v>44915</v>
      </c>
      <c r="B49" s="70">
        <v>85.135000000000005</v>
      </c>
      <c r="C49" s="72">
        <v>4.59</v>
      </c>
    </row>
    <row r="50" spans="1:3" ht="15" x14ac:dyDescent="0.25">
      <c r="A50" s="59">
        <v>44582</v>
      </c>
      <c r="B50" s="70">
        <v>86.4375</v>
      </c>
      <c r="C50" s="72">
        <v>4.0599999999999996</v>
      </c>
    </row>
    <row r="51" spans="1:3" ht="15" x14ac:dyDescent="0.25">
      <c r="A51" s="59">
        <v>44613</v>
      </c>
      <c r="B51" s="70">
        <v>88.917500000000004</v>
      </c>
      <c r="C51" s="72">
        <v>5.03</v>
      </c>
    </row>
    <row r="52" spans="1:3" ht="15" x14ac:dyDescent="0.25">
      <c r="A52" s="59">
        <v>44641</v>
      </c>
      <c r="B52" s="70">
        <v>93.300000000000011</v>
      </c>
      <c r="C52" s="72">
        <v>5.52</v>
      </c>
    </row>
    <row r="53" spans="1:3" ht="15" x14ac:dyDescent="0.25">
      <c r="A53" s="59">
        <v>44672</v>
      </c>
      <c r="B53" s="70">
        <v>92.722499999999997</v>
      </c>
      <c r="C53" s="72">
        <v>4.2300000000000004</v>
      </c>
    </row>
    <row r="54" spans="1:3" ht="15" x14ac:dyDescent="0.25">
      <c r="A54" s="62">
        <v>44702</v>
      </c>
      <c r="B54" s="70">
        <v>92.570000000000007</v>
      </c>
      <c r="C54" s="72">
        <v>6.3</v>
      </c>
    </row>
    <row r="55" spans="1:3" ht="15" x14ac:dyDescent="0.25">
      <c r="A55" s="59">
        <v>44733</v>
      </c>
      <c r="B55" s="70">
        <v>96.424999999999997</v>
      </c>
      <c r="C55" s="72">
        <v>6.26</v>
      </c>
    </row>
    <row r="56" spans="1:3" ht="15" x14ac:dyDescent="0.25">
      <c r="A56" s="59">
        <v>44763</v>
      </c>
      <c r="B56" s="70">
        <v>100.53749999999999</v>
      </c>
      <c r="C56" s="72">
        <v>5.9</v>
      </c>
    </row>
    <row r="57" spans="1:3" ht="15" x14ac:dyDescent="0.25">
      <c r="A57" s="59">
        <v>44794</v>
      </c>
      <c r="B57" s="70">
        <v>103.56</v>
      </c>
      <c r="C57" s="72">
        <v>5.3</v>
      </c>
    </row>
    <row r="58" spans="1:3" ht="15" x14ac:dyDescent="0.25">
      <c r="A58" s="59">
        <v>44825</v>
      </c>
      <c r="B58" s="70">
        <v>102.38249999999999</v>
      </c>
      <c r="C58" s="72">
        <v>4.3499999999999996</v>
      </c>
    </row>
    <row r="59" spans="1:3" ht="15" x14ac:dyDescent="0.25">
      <c r="A59" s="59">
        <v>44855</v>
      </c>
      <c r="B59" s="70">
        <v>102.9725</v>
      </c>
      <c r="C59" s="72">
        <v>4.4800000000000004</v>
      </c>
    </row>
    <row r="60" spans="1:3" ht="15" x14ac:dyDescent="0.25">
      <c r="A60" s="59">
        <v>44886</v>
      </c>
      <c r="B60" s="70">
        <v>110.42249999999999</v>
      </c>
      <c r="C60" s="72">
        <v>4.91</v>
      </c>
    </row>
    <row r="61" spans="1:3" ht="15" x14ac:dyDescent="0.25">
      <c r="A61" s="59">
        <v>44916</v>
      </c>
      <c r="B61" s="70">
        <v>105.00500000000001</v>
      </c>
      <c r="C61" s="72">
        <v>5.0999999999999996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I11" sqref="I11"/>
    </sheetView>
  </sheetViews>
  <sheetFormatPr defaultRowHeight="12.75" x14ac:dyDescent="0.2"/>
  <cols>
    <col min="1" max="1" width="16.5703125" customWidth="1"/>
    <col min="2" max="2" width="10.85546875" customWidth="1"/>
    <col min="3" max="3" width="12.42578125" customWidth="1"/>
    <col min="4" max="4" width="9.28515625" customWidth="1"/>
    <col min="5" max="5" width="9.140625" customWidth="1"/>
    <col min="6" max="6" width="12.42578125" customWidth="1"/>
    <col min="7" max="7" width="10" customWidth="1"/>
    <col min="8" max="8" width="11.28515625" customWidth="1"/>
    <col min="9" max="9" width="11.7109375" customWidth="1"/>
  </cols>
  <sheetData>
    <row r="1" spans="1:9" x14ac:dyDescent="0.2">
      <c r="A1" t="s">
        <v>230</v>
      </c>
    </row>
    <row r="2" spans="1:9" ht="13.5" thickBot="1" x14ac:dyDescent="0.25"/>
    <row r="3" spans="1:9" x14ac:dyDescent="0.2">
      <c r="A3" s="17" t="s">
        <v>231</v>
      </c>
      <c r="B3" s="17"/>
    </row>
    <row r="4" spans="1:9" x14ac:dyDescent="0.2">
      <c r="A4" s="14" t="s">
        <v>232</v>
      </c>
      <c r="B4" s="55">
        <v>0.28659011970165937</v>
      </c>
    </row>
    <row r="5" spans="1:9" x14ac:dyDescent="0.2">
      <c r="A5" s="14" t="s">
        <v>233</v>
      </c>
      <c r="B5" s="55">
        <v>8.2133896710611456E-2</v>
      </c>
    </row>
    <row r="6" spans="1:9" x14ac:dyDescent="0.2">
      <c r="A6" s="14" t="s">
        <v>234</v>
      </c>
      <c r="B6" s="55">
        <v>5.5137834849158851E-2</v>
      </c>
    </row>
    <row r="7" spans="1:9" x14ac:dyDescent="0.2">
      <c r="A7" s="14" t="s">
        <v>235</v>
      </c>
      <c r="B7" s="55">
        <v>1.1499353884798071</v>
      </c>
    </row>
    <row r="8" spans="1:9" ht="13.5" thickBot="1" x14ac:dyDescent="0.25">
      <c r="A8" s="15" t="s">
        <v>236</v>
      </c>
      <c r="B8" s="56">
        <v>36</v>
      </c>
    </row>
    <row r="10" spans="1:9" ht="13.5" thickBot="1" x14ac:dyDescent="0.25">
      <c r="A10" t="s">
        <v>237</v>
      </c>
    </row>
    <row r="11" spans="1:9" x14ac:dyDescent="0.2">
      <c r="A11" s="16"/>
      <c r="B11" s="16" t="s">
        <v>242</v>
      </c>
      <c r="C11" s="16" t="s">
        <v>243</v>
      </c>
      <c r="D11" s="16" t="s">
        <v>244</v>
      </c>
      <c r="E11" s="16" t="s">
        <v>245</v>
      </c>
      <c r="F11" s="16" t="s">
        <v>246</v>
      </c>
    </row>
    <row r="12" spans="1:9" x14ac:dyDescent="0.2">
      <c r="A12" s="14" t="s">
        <v>238</v>
      </c>
      <c r="B12" s="14">
        <v>1</v>
      </c>
      <c r="C12" s="55">
        <v>4.0231747011632564</v>
      </c>
      <c r="D12" s="55">
        <v>4.0231747011632564</v>
      </c>
      <c r="E12" s="55">
        <v>3.0424399355777734</v>
      </c>
      <c r="F12" s="55">
        <v>9.0149525837232125E-2</v>
      </c>
    </row>
    <row r="13" spans="1:9" x14ac:dyDescent="0.2">
      <c r="A13" s="14" t="s">
        <v>239</v>
      </c>
      <c r="B13" s="14">
        <v>34</v>
      </c>
      <c r="C13" s="55">
        <v>44.959947521058965</v>
      </c>
      <c r="D13" s="55">
        <v>1.3223513976782049</v>
      </c>
      <c r="E13" s="55"/>
      <c r="F13" s="55"/>
    </row>
    <row r="14" spans="1:9" ht="13.5" thickBot="1" x14ac:dyDescent="0.25">
      <c r="A14" s="15" t="s">
        <v>240</v>
      </c>
      <c r="B14" s="15">
        <v>35</v>
      </c>
      <c r="C14" s="56">
        <v>48.983122222222221</v>
      </c>
      <c r="D14" s="15"/>
      <c r="E14" s="15"/>
      <c r="F14" s="15"/>
    </row>
    <row r="15" spans="1:9" ht="13.5" thickBot="1" x14ac:dyDescent="0.25"/>
    <row r="16" spans="1:9" x14ac:dyDescent="0.2">
      <c r="A16" s="16"/>
      <c r="B16" s="16" t="s">
        <v>247</v>
      </c>
      <c r="C16" s="16" t="s">
        <v>235</v>
      </c>
      <c r="D16" s="16" t="s">
        <v>248</v>
      </c>
      <c r="E16" s="16" t="s">
        <v>249</v>
      </c>
      <c r="F16" s="16" t="s">
        <v>250</v>
      </c>
      <c r="G16" s="16" t="s">
        <v>251</v>
      </c>
      <c r="H16" s="16" t="s">
        <v>252</v>
      </c>
      <c r="I16" s="16" t="s">
        <v>253</v>
      </c>
    </row>
    <row r="17" spans="1:9" x14ac:dyDescent="0.2">
      <c r="A17" s="14" t="s">
        <v>241</v>
      </c>
      <c r="B17" s="55">
        <v>-2.6981611246392889</v>
      </c>
      <c r="C17" s="55">
        <v>3.6543627589843353</v>
      </c>
      <c r="D17" s="55">
        <v>-0.73833970587780251</v>
      </c>
      <c r="E17" s="55">
        <v>0.46537430070179098</v>
      </c>
      <c r="F17" s="55">
        <v>-10.124719776640354</v>
      </c>
      <c r="G17" s="55">
        <v>4.7283975273617775</v>
      </c>
      <c r="H17" s="55">
        <v>-10.124719776640354</v>
      </c>
      <c r="I17" s="55">
        <v>4.7283975273617775</v>
      </c>
    </row>
    <row r="18" spans="1:9" ht="13.5" thickBot="1" x14ac:dyDescent="0.25">
      <c r="A18" s="23" t="s">
        <v>255</v>
      </c>
      <c r="B18" s="56">
        <v>8.4777815878887705E-2</v>
      </c>
      <c r="C18" s="56">
        <v>4.8603911024726498E-2</v>
      </c>
      <c r="D18" s="56">
        <v>1.7442591365900222</v>
      </c>
      <c r="E18" s="56">
        <v>9.0149525837232361E-2</v>
      </c>
      <c r="F18" s="56">
        <v>-1.399721543247967E-2</v>
      </c>
      <c r="G18" s="56">
        <v>0.18355284719025508</v>
      </c>
      <c r="H18" s="56">
        <v>-1.399721543247967E-2</v>
      </c>
      <c r="I18" s="56">
        <v>0.18355284719025508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17" sqref="E17"/>
    </sheetView>
  </sheetViews>
  <sheetFormatPr defaultRowHeight="12.75" x14ac:dyDescent="0.2"/>
  <cols>
    <col min="1" max="1" width="16.7109375" customWidth="1"/>
    <col min="2" max="2" width="10.7109375" customWidth="1"/>
    <col min="3" max="3" width="13" customWidth="1"/>
    <col min="4" max="4" width="9.5703125" customWidth="1"/>
    <col min="5" max="5" width="9.28515625" customWidth="1"/>
    <col min="6" max="6" width="12.42578125" customWidth="1"/>
    <col min="7" max="7" width="10.42578125" customWidth="1"/>
    <col min="8" max="8" width="11.7109375" customWidth="1"/>
    <col min="9" max="9" width="11.42578125" customWidth="1"/>
  </cols>
  <sheetData>
    <row r="1" spans="1:9" x14ac:dyDescent="0.2">
      <c r="A1" t="s">
        <v>230</v>
      </c>
    </row>
    <row r="2" spans="1:9" ht="13.5" thickBot="1" x14ac:dyDescent="0.25"/>
    <row r="3" spans="1:9" x14ac:dyDescent="0.2">
      <c r="A3" s="17" t="s">
        <v>231</v>
      </c>
      <c r="B3" s="17"/>
    </row>
    <row r="4" spans="1:9" x14ac:dyDescent="0.2">
      <c r="A4" s="14" t="s">
        <v>232</v>
      </c>
      <c r="B4" s="55">
        <v>0.47366216786460874</v>
      </c>
    </row>
    <row r="5" spans="1:9" x14ac:dyDescent="0.2">
      <c r="A5" s="14" t="s">
        <v>233</v>
      </c>
      <c r="B5" s="55">
        <v>0.22435584926620078</v>
      </c>
    </row>
    <row r="6" spans="1:9" x14ac:dyDescent="0.2">
      <c r="A6" s="14" t="s">
        <v>234</v>
      </c>
      <c r="B6" s="55">
        <v>0.20749401990242253</v>
      </c>
    </row>
    <row r="7" spans="1:9" x14ac:dyDescent="0.2">
      <c r="A7" s="14" t="s">
        <v>235</v>
      </c>
      <c r="B7" s="55">
        <v>1.4720697176465447</v>
      </c>
    </row>
    <row r="8" spans="1:9" ht="13.5" thickBot="1" x14ac:dyDescent="0.25">
      <c r="A8" s="15" t="s">
        <v>236</v>
      </c>
      <c r="B8" s="56">
        <v>48</v>
      </c>
    </row>
    <row r="10" spans="1:9" ht="13.5" thickBot="1" x14ac:dyDescent="0.25">
      <c r="A10" t="s">
        <v>237</v>
      </c>
    </row>
    <row r="11" spans="1:9" x14ac:dyDescent="0.2">
      <c r="A11" s="16"/>
      <c r="B11" s="16" t="s">
        <v>242</v>
      </c>
      <c r="C11" s="16" t="s">
        <v>243</v>
      </c>
      <c r="D11" s="16" t="s">
        <v>244</v>
      </c>
      <c r="E11" s="16" t="s">
        <v>245</v>
      </c>
      <c r="F11" s="16" t="s">
        <v>246</v>
      </c>
    </row>
    <row r="12" spans="1:9" x14ac:dyDescent="0.2">
      <c r="A12" s="14" t="s">
        <v>238</v>
      </c>
      <c r="B12" s="57">
        <v>1</v>
      </c>
      <c r="C12" s="55">
        <v>28.832975583848977</v>
      </c>
      <c r="D12" s="55">
        <v>28.832975583848977</v>
      </c>
      <c r="E12" s="55">
        <v>13.305546179239071</v>
      </c>
      <c r="F12" s="55">
        <v>6.7270720245954276E-4</v>
      </c>
    </row>
    <row r="13" spans="1:9" x14ac:dyDescent="0.2">
      <c r="A13" s="14" t="s">
        <v>239</v>
      </c>
      <c r="B13" s="57">
        <v>46</v>
      </c>
      <c r="C13" s="55">
        <v>99.681505666150983</v>
      </c>
      <c r="D13" s="55">
        <v>2.1669892536119777</v>
      </c>
      <c r="E13" s="55"/>
      <c r="F13" s="55"/>
    </row>
    <row r="14" spans="1:9" ht="13.5" thickBot="1" x14ac:dyDescent="0.25">
      <c r="A14" s="15" t="s">
        <v>240</v>
      </c>
      <c r="B14" s="58">
        <v>47</v>
      </c>
      <c r="C14" s="56">
        <v>128.51448124999996</v>
      </c>
      <c r="D14" s="56"/>
      <c r="E14" s="56"/>
      <c r="F14" s="56"/>
    </row>
    <row r="15" spans="1:9" ht="13.5" thickBot="1" x14ac:dyDescent="0.25"/>
    <row r="16" spans="1:9" x14ac:dyDescent="0.2">
      <c r="A16" s="16"/>
      <c r="B16" s="16" t="s">
        <v>247</v>
      </c>
      <c r="C16" s="16" t="s">
        <v>235</v>
      </c>
      <c r="D16" s="16" t="s">
        <v>248</v>
      </c>
      <c r="E16" s="16" t="s">
        <v>249</v>
      </c>
      <c r="F16" s="16" t="s">
        <v>250</v>
      </c>
      <c r="G16" s="16" t="s">
        <v>251</v>
      </c>
      <c r="H16" s="16" t="s">
        <v>252</v>
      </c>
      <c r="I16" s="16" t="s">
        <v>253</v>
      </c>
    </row>
    <row r="17" spans="1:9" x14ac:dyDescent="0.2">
      <c r="A17" s="14" t="s">
        <v>241</v>
      </c>
      <c r="B17" s="55">
        <v>-8.499912894173022</v>
      </c>
      <c r="C17" s="55">
        <v>3.5348121977617435</v>
      </c>
      <c r="D17" s="55">
        <v>-2.4046292755114966</v>
      </c>
      <c r="E17" s="55">
        <v>2.0271324032702043E-2</v>
      </c>
      <c r="F17" s="55">
        <v>-15.615120810054353</v>
      </c>
      <c r="G17" s="55">
        <v>-1.3847049782916914</v>
      </c>
      <c r="H17" s="55">
        <v>-15.615120810054353</v>
      </c>
      <c r="I17" s="55">
        <v>-1.3847049782916914</v>
      </c>
    </row>
    <row r="18" spans="1:9" ht="13.5" thickBot="1" x14ac:dyDescent="0.25">
      <c r="A18" s="23" t="s">
        <v>255</v>
      </c>
      <c r="B18" s="56">
        <v>0.16896983442334917</v>
      </c>
      <c r="C18" s="56">
        <v>4.6322589085147921E-2</v>
      </c>
      <c r="D18" s="56">
        <v>3.6476768194618199</v>
      </c>
      <c r="E18" s="56">
        <v>6.7270720245953312E-4</v>
      </c>
      <c r="F18" s="56">
        <v>7.5727298723301709E-2</v>
      </c>
      <c r="G18" s="56">
        <v>0.26221237012339665</v>
      </c>
      <c r="H18" s="56">
        <v>7.5727298723301709E-2</v>
      </c>
      <c r="I18" s="56">
        <v>0.26221237012339665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M20" sqref="M20"/>
    </sheetView>
  </sheetViews>
  <sheetFormatPr defaultRowHeight="12.75" x14ac:dyDescent="0.2"/>
  <cols>
    <col min="1" max="1" width="16.85546875" customWidth="1"/>
    <col min="2" max="2" width="10.85546875" customWidth="1"/>
    <col min="3" max="3" width="13.140625" customWidth="1"/>
    <col min="4" max="4" width="9.28515625" customWidth="1"/>
    <col min="5" max="5" width="9.140625" customWidth="1"/>
    <col min="6" max="6" width="12.28515625" customWidth="1"/>
    <col min="7" max="7" width="9.85546875" customWidth="1"/>
    <col min="8" max="8" width="11.42578125" customWidth="1"/>
    <col min="9" max="9" width="11" customWidth="1"/>
  </cols>
  <sheetData>
    <row r="1" spans="1:9" x14ac:dyDescent="0.2">
      <c r="A1" t="s">
        <v>230</v>
      </c>
    </row>
    <row r="2" spans="1:9" ht="13.5" thickBot="1" x14ac:dyDescent="0.25"/>
    <row r="3" spans="1:9" x14ac:dyDescent="0.2">
      <c r="A3" s="17" t="s">
        <v>231</v>
      </c>
      <c r="B3" s="17"/>
    </row>
    <row r="4" spans="1:9" x14ac:dyDescent="0.2">
      <c r="A4" s="14" t="s">
        <v>232</v>
      </c>
      <c r="B4" s="55">
        <v>0.35391567439384131</v>
      </c>
    </row>
    <row r="5" spans="1:9" x14ac:dyDescent="0.2">
      <c r="A5" s="14" t="s">
        <v>233</v>
      </c>
      <c r="B5" s="55">
        <v>0.12525630458164749</v>
      </c>
    </row>
    <row r="6" spans="1:9" x14ac:dyDescent="0.2">
      <c r="A6" s="14" t="s">
        <v>234</v>
      </c>
      <c r="B6" s="55">
        <v>0.11017451672960693</v>
      </c>
    </row>
    <row r="7" spans="1:9" x14ac:dyDescent="0.2">
      <c r="A7" s="14" t="s">
        <v>235</v>
      </c>
      <c r="B7" s="55">
        <v>1.4549971687103207</v>
      </c>
    </row>
    <row r="8" spans="1:9" ht="13.5" thickBot="1" x14ac:dyDescent="0.25">
      <c r="A8" s="15" t="s">
        <v>236</v>
      </c>
      <c r="B8" s="56">
        <v>60</v>
      </c>
    </row>
    <row r="10" spans="1:9" ht="13.5" thickBot="1" x14ac:dyDescent="0.25">
      <c r="A10" t="s">
        <v>237</v>
      </c>
    </row>
    <row r="11" spans="1:9" x14ac:dyDescent="0.2">
      <c r="A11" s="16"/>
      <c r="B11" s="16" t="s">
        <v>242</v>
      </c>
      <c r="C11" s="16" t="s">
        <v>243</v>
      </c>
      <c r="D11" s="16" t="s">
        <v>244</v>
      </c>
      <c r="E11" s="16" t="s">
        <v>245</v>
      </c>
      <c r="F11" s="16" t="s">
        <v>246</v>
      </c>
    </row>
    <row r="12" spans="1:9" x14ac:dyDescent="0.2">
      <c r="A12" s="14" t="s">
        <v>238</v>
      </c>
      <c r="B12" s="57">
        <v>1</v>
      </c>
      <c r="C12" s="55">
        <v>17.582112864607168</v>
      </c>
      <c r="D12" s="55">
        <v>17.582112864607168</v>
      </c>
      <c r="E12" s="55">
        <v>8.305136354553639</v>
      </c>
      <c r="F12" s="55">
        <v>5.5345264486765834E-3</v>
      </c>
    </row>
    <row r="13" spans="1:9" x14ac:dyDescent="0.2">
      <c r="A13" s="14" t="s">
        <v>239</v>
      </c>
      <c r="B13" s="57">
        <v>58</v>
      </c>
      <c r="C13" s="55">
        <v>122.78697213539284</v>
      </c>
      <c r="D13" s="55">
        <v>2.1170167609550492</v>
      </c>
      <c r="E13" s="55"/>
      <c r="F13" s="55"/>
    </row>
    <row r="14" spans="1:9" ht="13.5" thickBot="1" x14ac:dyDescent="0.25">
      <c r="A14" s="15" t="s">
        <v>240</v>
      </c>
      <c r="B14" s="58">
        <v>59</v>
      </c>
      <c r="C14" s="56">
        <v>140.36908500000001</v>
      </c>
      <c r="D14" s="56"/>
      <c r="E14" s="56"/>
      <c r="F14" s="56"/>
    </row>
    <row r="15" spans="1:9" ht="13.5" thickBot="1" x14ac:dyDescent="0.25"/>
    <row r="16" spans="1:9" x14ac:dyDescent="0.2">
      <c r="A16" s="16"/>
      <c r="B16" s="16" t="s">
        <v>247</v>
      </c>
      <c r="C16" s="16" t="s">
        <v>235</v>
      </c>
      <c r="D16" s="16" t="s">
        <v>248</v>
      </c>
      <c r="E16" s="16" t="s">
        <v>249</v>
      </c>
      <c r="F16" s="16" t="s">
        <v>250</v>
      </c>
      <c r="G16" s="16" t="s">
        <v>251</v>
      </c>
      <c r="H16" s="16" t="s">
        <v>252</v>
      </c>
      <c r="I16" s="16" t="s">
        <v>253</v>
      </c>
    </row>
    <row r="17" spans="1:9" x14ac:dyDescent="0.2">
      <c r="A17" s="14" t="s">
        <v>241</v>
      </c>
      <c r="B17" s="55">
        <v>0.21189484195014874</v>
      </c>
      <c r="C17" s="55">
        <v>1.5068298863415157</v>
      </c>
      <c r="D17" s="55">
        <v>0.1406229355223472</v>
      </c>
      <c r="E17" s="55">
        <v>0.88865507484922523</v>
      </c>
      <c r="F17" s="55">
        <v>-2.8043528871722407</v>
      </c>
      <c r="G17" s="55">
        <v>3.2281425710725382</v>
      </c>
      <c r="H17" s="55">
        <v>-2.8043528871722407</v>
      </c>
      <c r="I17" s="55">
        <v>3.2281425710725382</v>
      </c>
    </row>
    <row r="18" spans="1:9" ht="13.5" thickBot="1" x14ac:dyDescent="0.25">
      <c r="A18" s="23" t="s">
        <v>255</v>
      </c>
      <c r="B18" s="56">
        <v>5.3507065329452042E-2</v>
      </c>
      <c r="C18" s="56">
        <v>1.8566829469205404E-2</v>
      </c>
      <c r="D18" s="56">
        <v>2.8818633476543671</v>
      </c>
      <c r="E18" s="56">
        <v>5.5345264486765834E-3</v>
      </c>
      <c r="F18" s="56">
        <v>1.6341518155800587E-2</v>
      </c>
      <c r="G18" s="56">
        <v>9.0672612503103489E-2</v>
      </c>
      <c r="H18" s="56">
        <v>1.6341518155800587E-2</v>
      </c>
      <c r="I18" s="56">
        <v>9.0672612503103489E-2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F368"/>
  <sheetViews>
    <sheetView workbookViewId="0">
      <selection activeCell="G343" sqref="G343"/>
    </sheetView>
  </sheetViews>
  <sheetFormatPr defaultColWidth="14.42578125" defaultRowHeight="15.75" customHeight="1" x14ac:dyDescent="0.2"/>
  <cols>
    <col min="6" max="6" width="17.28515625" customWidth="1"/>
  </cols>
  <sheetData>
    <row r="2" spans="1:6" ht="15.75" customHeight="1" x14ac:dyDescent="0.25">
      <c r="A2" s="82" t="s">
        <v>2</v>
      </c>
      <c r="B2" s="83"/>
      <c r="C2" s="83"/>
      <c r="D2" s="83"/>
      <c r="E2" s="83"/>
      <c r="F2" s="83"/>
    </row>
    <row r="3" spans="1:6" ht="15.75" customHeight="1" x14ac:dyDescent="0.25">
      <c r="A3" s="5" t="s">
        <v>0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</row>
    <row r="4" spans="1:6" ht="15.75" customHeight="1" x14ac:dyDescent="0.25">
      <c r="A4" s="6">
        <v>44197</v>
      </c>
      <c r="B4" s="7">
        <v>83.71</v>
      </c>
      <c r="C4" s="7">
        <v>90.34</v>
      </c>
      <c r="D4" s="7">
        <v>86.51</v>
      </c>
      <c r="E4" s="7">
        <v>85.19</v>
      </c>
      <c r="F4" s="8">
        <f t="shared" ref="F4:F368" si="0">AVERAGE(B4:E4)</f>
        <v>86.4375</v>
      </c>
    </row>
    <row r="5" spans="1:6" ht="15.75" customHeight="1" x14ac:dyDescent="0.25">
      <c r="A5" s="6">
        <v>44228</v>
      </c>
      <c r="B5" s="7">
        <v>83.71</v>
      </c>
      <c r="C5" s="7">
        <v>90.34</v>
      </c>
      <c r="D5" s="7">
        <v>86.51</v>
      </c>
      <c r="E5" s="7">
        <v>85.19</v>
      </c>
      <c r="F5" s="8">
        <f t="shared" si="0"/>
        <v>86.4375</v>
      </c>
    </row>
    <row r="6" spans="1:6" ht="15.75" customHeight="1" x14ac:dyDescent="0.25">
      <c r="A6" s="6">
        <v>44256</v>
      </c>
      <c r="B6" s="7">
        <v>83.71</v>
      </c>
      <c r="C6" s="7">
        <v>90.34</v>
      </c>
      <c r="D6" s="7">
        <v>86.51</v>
      </c>
      <c r="E6" s="7">
        <v>85.19</v>
      </c>
      <c r="F6" s="8">
        <f t="shared" si="0"/>
        <v>86.4375</v>
      </c>
    </row>
    <row r="7" spans="1:6" ht="15.75" customHeight="1" x14ac:dyDescent="0.25">
      <c r="A7" s="6">
        <v>44287</v>
      </c>
      <c r="B7" s="7">
        <v>83.71</v>
      </c>
      <c r="C7" s="7">
        <v>90.34</v>
      </c>
      <c r="D7" s="7">
        <v>86.51</v>
      </c>
      <c r="E7" s="7">
        <v>85.19</v>
      </c>
      <c r="F7" s="8">
        <f t="shared" si="0"/>
        <v>86.4375</v>
      </c>
    </row>
    <row r="8" spans="1:6" ht="15.75" customHeight="1" x14ac:dyDescent="0.25">
      <c r="A8" s="6">
        <v>44317</v>
      </c>
      <c r="B8" s="7">
        <v>83.71</v>
      </c>
      <c r="C8" s="7">
        <v>90.34</v>
      </c>
      <c r="D8" s="7">
        <v>86.51</v>
      </c>
      <c r="E8" s="7">
        <v>85.19</v>
      </c>
      <c r="F8" s="8">
        <f t="shared" si="0"/>
        <v>86.4375</v>
      </c>
    </row>
    <row r="9" spans="1:6" ht="15.75" customHeight="1" x14ac:dyDescent="0.25">
      <c r="A9" s="6">
        <v>44348</v>
      </c>
      <c r="B9" s="7">
        <v>83.97</v>
      </c>
      <c r="C9" s="7">
        <v>90.6</v>
      </c>
      <c r="D9" s="7">
        <v>86.51</v>
      </c>
      <c r="E9" s="7">
        <v>85.44</v>
      </c>
      <c r="F9" s="8">
        <f t="shared" si="0"/>
        <v>86.63</v>
      </c>
    </row>
    <row r="10" spans="1:6" ht="15.75" customHeight="1" x14ac:dyDescent="0.25">
      <c r="A10" s="6">
        <v>44378</v>
      </c>
      <c r="B10" s="7">
        <v>84.2</v>
      </c>
      <c r="C10" s="7">
        <v>90.83</v>
      </c>
      <c r="D10" s="7">
        <v>86.96</v>
      </c>
      <c r="E10" s="7">
        <v>85.68</v>
      </c>
      <c r="F10" s="8">
        <f t="shared" si="0"/>
        <v>86.917500000000004</v>
      </c>
    </row>
    <row r="11" spans="1:6" ht="15.75" customHeight="1" x14ac:dyDescent="0.25">
      <c r="A11" s="6">
        <v>44409</v>
      </c>
      <c r="B11" s="7">
        <v>84.2</v>
      </c>
      <c r="C11" s="7">
        <v>90.83</v>
      </c>
      <c r="D11" s="7">
        <v>86.96</v>
      </c>
      <c r="E11" s="7">
        <v>85.68</v>
      </c>
      <c r="F11" s="8">
        <f t="shared" si="0"/>
        <v>86.917500000000004</v>
      </c>
    </row>
    <row r="12" spans="1:6" ht="15.75" customHeight="1" x14ac:dyDescent="0.25">
      <c r="A12" s="6">
        <v>44440</v>
      </c>
      <c r="B12" s="7">
        <v>84.2</v>
      </c>
      <c r="C12" s="7">
        <v>90.83</v>
      </c>
      <c r="D12" s="7">
        <v>86.96</v>
      </c>
      <c r="E12" s="7">
        <v>85.68</v>
      </c>
      <c r="F12" s="8">
        <f t="shared" si="0"/>
        <v>86.917500000000004</v>
      </c>
    </row>
    <row r="13" spans="1:6" ht="15.75" customHeight="1" x14ac:dyDescent="0.25">
      <c r="A13" s="6">
        <v>44470</v>
      </c>
      <c r="B13" s="7">
        <v>84.2</v>
      </c>
      <c r="C13" s="7">
        <v>90.83</v>
      </c>
      <c r="D13" s="7">
        <v>86.96</v>
      </c>
      <c r="E13" s="7">
        <v>85.68</v>
      </c>
      <c r="F13" s="8">
        <f t="shared" si="0"/>
        <v>86.917500000000004</v>
      </c>
    </row>
    <row r="14" spans="1:6" ht="15.75" customHeight="1" x14ac:dyDescent="0.25">
      <c r="A14" s="6">
        <v>44501</v>
      </c>
      <c r="B14" s="7">
        <v>84.2</v>
      </c>
      <c r="C14" s="7">
        <v>90.83</v>
      </c>
      <c r="D14" s="7">
        <v>86.96</v>
      </c>
      <c r="E14" s="7">
        <v>85.68</v>
      </c>
      <c r="F14" s="8">
        <f t="shared" si="0"/>
        <v>86.917500000000004</v>
      </c>
    </row>
    <row r="15" spans="1:6" ht="15.75" customHeight="1" x14ac:dyDescent="0.25">
      <c r="A15" s="6">
        <v>44531</v>
      </c>
      <c r="B15" s="7">
        <v>84.2</v>
      </c>
      <c r="C15" s="7">
        <v>90.83</v>
      </c>
      <c r="D15" s="7">
        <v>86.96</v>
      </c>
      <c r="E15" s="7">
        <v>85.68</v>
      </c>
      <c r="F15" s="8">
        <f t="shared" si="0"/>
        <v>86.917500000000004</v>
      </c>
    </row>
    <row r="16" spans="1:6" ht="15.75" customHeight="1" x14ac:dyDescent="0.25">
      <c r="A16" s="9" t="s">
        <v>8</v>
      </c>
      <c r="B16" s="7">
        <v>84.45</v>
      </c>
      <c r="C16" s="7">
        <v>91.07</v>
      </c>
      <c r="D16" s="7">
        <v>87.18</v>
      </c>
      <c r="E16" s="7">
        <v>85.92</v>
      </c>
      <c r="F16" s="8">
        <f t="shared" si="0"/>
        <v>87.155000000000001</v>
      </c>
    </row>
    <row r="17" spans="1:6" ht="15.75" customHeight="1" x14ac:dyDescent="0.25">
      <c r="A17" s="9" t="s">
        <v>9</v>
      </c>
      <c r="B17" s="7">
        <v>84.7</v>
      </c>
      <c r="C17" s="7">
        <v>91.32</v>
      </c>
      <c r="D17" s="7">
        <v>87.4</v>
      </c>
      <c r="E17" s="7">
        <v>86.15</v>
      </c>
      <c r="F17" s="8">
        <f t="shared" si="0"/>
        <v>87.392499999999984</v>
      </c>
    </row>
    <row r="18" spans="1:6" ht="15.75" customHeight="1" x14ac:dyDescent="0.25">
      <c r="A18" s="9" t="s">
        <v>10</v>
      </c>
      <c r="B18" s="7">
        <v>84.7</v>
      </c>
      <c r="C18" s="7">
        <v>91.32</v>
      </c>
      <c r="D18" s="7">
        <v>87.4</v>
      </c>
      <c r="E18" s="7">
        <v>86.15</v>
      </c>
      <c r="F18" s="8">
        <f t="shared" si="0"/>
        <v>87.392499999999984</v>
      </c>
    </row>
    <row r="19" spans="1:6" ht="15.75" customHeight="1" x14ac:dyDescent="0.25">
      <c r="A19" s="9" t="s">
        <v>11</v>
      </c>
      <c r="B19" s="7">
        <v>84.7</v>
      </c>
      <c r="C19" s="7">
        <v>91.32</v>
      </c>
      <c r="D19" s="7">
        <v>87.4</v>
      </c>
      <c r="E19" s="7">
        <v>86.15</v>
      </c>
      <c r="F19" s="8">
        <f t="shared" si="0"/>
        <v>87.392499999999984</v>
      </c>
    </row>
    <row r="20" spans="1:6" ht="15.75" customHeight="1" x14ac:dyDescent="0.25">
      <c r="A20" s="9" t="s">
        <v>12</v>
      </c>
      <c r="B20" s="7">
        <v>84.7</v>
      </c>
      <c r="C20" s="7">
        <v>91.32</v>
      </c>
      <c r="D20" s="7">
        <v>87.4</v>
      </c>
      <c r="E20" s="7">
        <v>86.15</v>
      </c>
      <c r="F20" s="8">
        <f t="shared" si="0"/>
        <v>87.392499999999984</v>
      </c>
    </row>
    <row r="21" spans="1:6" ht="15.75" customHeight="1" x14ac:dyDescent="0.25">
      <c r="A21" s="9" t="s">
        <v>13</v>
      </c>
      <c r="B21" s="7">
        <v>84.95</v>
      </c>
      <c r="C21" s="7">
        <v>91.56</v>
      </c>
      <c r="D21" s="7">
        <v>87.63</v>
      </c>
      <c r="E21" s="7">
        <v>86.39</v>
      </c>
      <c r="F21" s="8">
        <f t="shared" si="0"/>
        <v>87.632499999999993</v>
      </c>
    </row>
    <row r="22" spans="1:6" ht="15.75" customHeight="1" x14ac:dyDescent="0.25">
      <c r="A22" s="9" t="s">
        <v>14</v>
      </c>
      <c r="B22" s="7">
        <v>85.2</v>
      </c>
      <c r="C22" s="7">
        <v>91.8</v>
      </c>
      <c r="D22" s="7">
        <v>87.85</v>
      </c>
      <c r="E22" s="7">
        <v>86.63</v>
      </c>
      <c r="F22" s="8">
        <f t="shared" si="0"/>
        <v>87.87</v>
      </c>
    </row>
    <row r="23" spans="1:6" ht="15.75" customHeight="1" x14ac:dyDescent="0.25">
      <c r="A23" s="9" t="s">
        <v>15</v>
      </c>
      <c r="B23" s="7">
        <v>85.2</v>
      </c>
      <c r="C23" s="7">
        <v>91.8</v>
      </c>
      <c r="D23" s="7">
        <v>87.85</v>
      </c>
      <c r="E23" s="7">
        <v>86.63</v>
      </c>
      <c r="F23" s="8">
        <f t="shared" si="0"/>
        <v>87.87</v>
      </c>
    </row>
    <row r="24" spans="1:6" ht="15" x14ac:dyDescent="0.25">
      <c r="A24" s="9" t="s">
        <v>16</v>
      </c>
      <c r="B24" s="7">
        <v>85.2</v>
      </c>
      <c r="C24" s="7">
        <v>91.8</v>
      </c>
      <c r="D24" s="7">
        <v>87.85</v>
      </c>
      <c r="E24" s="7">
        <v>86.63</v>
      </c>
      <c r="F24" s="8">
        <f t="shared" si="0"/>
        <v>87.87</v>
      </c>
    </row>
    <row r="25" spans="1:6" ht="15" x14ac:dyDescent="0.25">
      <c r="A25" s="9" t="s">
        <v>17</v>
      </c>
      <c r="B25" s="7">
        <v>85.45</v>
      </c>
      <c r="C25" s="7">
        <v>92.04</v>
      </c>
      <c r="D25" s="7">
        <v>88.07</v>
      </c>
      <c r="E25" s="7">
        <v>86.87</v>
      </c>
      <c r="F25" s="8">
        <f t="shared" si="0"/>
        <v>88.107500000000002</v>
      </c>
    </row>
    <row r="26" spans="1:6" ht="15" x14ac:dyDescent="0.25">
      <c r="A26" s="9" t="s">
        <v>18</v>
      </c>
      <c r="B26" s="7">
        <v>85.7</v>
      </c>
      <c r="C26" s="7">
        <v>92.28</v>
      </c>
      <c r="D26" s="7">
        <v>88.29</v>
      </c>
      <c r="E26" s="7">
        <v>87.11</v>
      </c>
      <c r="F26" s="8">
        <f t="shared" si="0"/>
        <v>88.345000000000013</v>
      </c>
    </row>
    <row r="27" spans="1:6" ht="15" x14ac:dyDescent="0.25">
      <c r="A27" s="9" t="s">
        <v>19</v>
      </c>
      <c r="B27" s="7">
        <v>85.7</v>
      </c>
      <c r="C27" s="7">
        <v>92.28</v>
      </c>
      <c r="D27" s="7">
        <v>88.29</v>
      </c>
      <c r="E27" s="7">
        <v>87.11</v>
      </c>
      <c r="F27" s="8">
        <f t="shared" si="0"/>
        <v>88.345000000000013</v>
      </c>
    </row>
    <row r="28" spans="1:6" ht="15" x14ac:dyDescent="0.25">
      <c r="A28" s="9" t="s">
        <v>20</v>
      </c>
      <c r="B28" s="7">
        <v>85.7</v>
      </c>
      <c r="C28" s="7">
        <v>92.28</v>
      </c>
      <c r="D28" s="7">
        <v>88.29</v>
      </c>
      <c r="E28" s="7">
        <v>87.11</v>
      </c>
      <c r="F28" s="8">
        <f t="shared" si="0"/>
        <v>88.345000000000013</v>
      </c>
    </row>
    <row r="29" spans="1:6" ht="15" x14ac:dyDescent="0.25">
      <c r="A29" s="9" t="s">
        <v>21</v>
      </c>
      <c r="B29" s="7">
        <v>86.05</v>
      </c>
      <c r="C29" s="7">
        <v>92.62</v>
      </c>
      <c r="D29" s="7">
        <v>88.6</v>
      </c>
      <c r="E29" s="7">
        <v>87.45</v>
      </c>
      <c r="F29" s="8">
        <f t="shared" si="0"/>
        <v>88.679999999999993</v>
      </c>
    </row>
    <row r="30" spans="1:6" ht="15" x14ac:dyDescent="0.25">
      <c r="A30" s="9" t="s">
        <v>22</v>
      </c>
      <c r="B30" s="7">
        <v>86.3</v>
      </c>
      <c r="C30" s="7">
        <v>92.86</v>
      </c>
      <c r="D30" s="7">
        <v>88.82</v>
      </c>
      <c r="E30" s="7">
        <v>87.69</v>
      </c>
      <c r="F30" s="8">
        <f t="shared" si="0"/>
        <v>88.917500000000004</v>
      </c>
    </row>
    <row r="31" spans="1:6" ht="15" x14ac:dyDescent="0.25">
      <c r="A31" s="9" t="s">
        <v>23</v>
      </c>
      <c r="B31" s="7">
        <v>86.3</v>
      </c>
      <c r="C31" s="7">
        <v>92.86</v>
      </c>
      <c r="D31" s="7">
        <v>88.82</v>
      </c>
      <c r="E31" s="7">
        <v>87.69</v>
      </c>
      <c r="F31" s="8">
        <f t="shared" si="0"/>
        <v>88.917500000000004</v>
      </c>
    </row>
    <row r="32" spans="1:6" ht="15" x14ac:dyDescent="0.25">
      <c r="A32" s="9" t="s">
        <v>24</v>
      </c>
      <c r="B32" s="7">
        <v>86.3</v>
      </c>
      <c r="C32" s="7">
        <v>92.86</v>
      </c>
      <c r="D32" s="7">
        <v>88.82</v>
      </c>
      <c r="E32" s="7">
        <v>87.69</v>
      </c>
      <c r="F32" s="8">
        <f t="shared" si="0"/>
        <v>88.917500000000004</v>
      </c>
    </row>
    <row r="33" spans="1:6" ht="15" x14ac:dyDescent="0.25">
      <c r="A33" s="9" t="s">
        <v>25</v>
      </c>
      <c r="B33" s="7">
        <v>86.3</v>
      </c>
      <c r="C33" s="7">
        <v>92.86</v>
      </c>
      <c r="D33" s="7">
        <v>88.82</v>
      </c>
      <c r="E33" s="7">
        <v>87.69</v>
      </c>
      <c r="F33" s="8">
        <f t="shared" si="0"/>
        <v>88.917500000000004</v>
      </c>
    </row>
    <row r="34" spans="1:6" ht="15" x14ac:dyDescent="0.25">
      <c r="A34" s="9" t="s">
        <v>26</v>
      </c>
      <c r="B34" s="7">
        <v>86.3</v>
      </c>
      <c r="C34" s="7">
        <v>92.86</v>
      </c>
      <c r="D34" s="7">
        <v>88.82</v>
      </c>
      <c r="E34" s="7">
        <v>87.69</v>
      </c>
      <c r="F34" s="8">
        <f t="shared" si="0"/>
        <v>88.917500000000004</v>
      </c>
    </row>
    <row r="35" spans="1:6" ht="15" x14ac:dyDescent="0.25">
      <c r="A35" s="6">
        <v>44198</v>
      </c>
      <c r="B35" s="7">
        <v>86.3</v>
      </c>
      <c r="C35" s="7">
        <v>92.86</v>
      </c>
      <c r="D35" s="7">
        <v>88.82</v>
      </c>
      <c r="E35" s="7">
        <v>87.69</v>
      </c>
      <c r="F35" s="8">
        <f t="shared" si="0"/>
        <v>88.917500000000004</v>
      </c>
    </row>
    <row r="36" spans="1:6" ht="15" x14ac:dyDescent="0.25">
      <c r="A36" s="6">
        <v>44229</v>
      </c>
      <c r="B36" s="7">
        <v>86.3</v>
      </c>
      <c r="C36" s="7">
        <v>92.86</v>
      </c>
      <c r="D36" s="7">
        <v>88.82</v>
      </c>
      <c r="E36" s="7">
        <v>87.69</v>
      </c>
      <c r="F36" s="8">
        <f t="shared" si="0"/>
        <v>88.917500000000004</v>
      </c>
    </row>
    <row r="37" spans="1:6" ht="15" x14ac:dyDescent="0.25">
      <c r="A37" s="6">
        <v>44257</v>
      </c>
      <c r="B37" s="7">
        <v>86.3</v>
      </c>
      <c r="C37" s="7">
        <v>92.86</v>
      </c>
      <c r="D37" s="7">
        <v>88.82</v>
      </c>
      <c r="E37" s="7">
        <v>87.69</v>
      </c>
      <c r="F37" s="8">
        <f t="shared" si="0"/>
        <v>88.917500000000004</v>
      </c>
    </row>
    <row r="38" spans="1:6" ht="15" x14ac:dyDescent="0.25">
      <c r="A38" s="6">
        <v>44288</v>
      </c>
      <c r="B38" s="7">
        <v>86.65</v>
      </c>
      <c r="C38" s="7">
        <v>93.2</v>
      </c>
      <c r="D38" s="7">
        <v>89.13</v>
      </c>
      <c r="E38" s="7">
        <v>88.01</v>
      </c>
      <c r="F38" s="8">
        <f t="shared" si="0"/>
        <v>89.247500000000002</v>
      </c>
    </row>
    <row r="39" spans="1:6" ht="15" x14ac:dyDescent="0.25">
      <c r="A39" s="6">
        <v>44318</v>
      </c>
      <c r="B39" s="7">
        <v>86.95</v>
      </c>
      <c r="C39" s="7">
        <v>93.49</v>
      </c>
      <c r="D39" s="7">
        <v>89.39</v>
      </c>
      <c r="E39" s="7">
        <v>88.3</v>
      </c>
      <c r="F39" s="8">
        <f t="shared" si="0"/>
        <v>89.532499999999999</v>
      </c>
    </row>
    <row r="40" spans="1:6" ht="15" x14ac:dyDescent="0.25">
      <c r="A40" s="6">
        <v>44349</v>
      </c>
      <c r="B40" s="7">
        <v>86.95</v>
      </c>
      <c r="C40" s="7">
        <v>93.49</v>
      </c>
      <c r="D40" s="7">
        <v>89.39</v>
      </c>
      <c r="E40" s="7">
        <v>88.3</v>
      </c>
      <c r="F40" s="8">
        <f t="shared" si="0"/>
        <v>89.532499999999999</v>
      </c>
    </row>
    <row r="41" spans="1:6" ht="15" x14ac:dyDescent="0.25">
      <c r="A41" s="6">
        <v>44379</v>
      </c>
      <c r="B41" s="7">
        <v>86.95</v>
      </c>
      <c r="C41" s="7">
        <v>93.49</v>
      </c>
      <c r="D41" s="7">
        <v>89.39</v>
      </c>
      <c r="E41" s="7">
        <v>88.3</v>
      </c>
      <c r="F41" s="8">
        <f t="shared" si="0"/>
        <v>89.532499999999999</v>
      </c>
    </row>
    <row r="42" spans="1:6" ht="15" x14ac:dyDescent="0.25">
      <c r="A42" s="6">
        <v>44410</v>
      </c>
      <c r="B42" s="7">
        <v>86.95</v>
      </c>
      <c r="C42" s="7">
        <v>93.49</v>
      </c>
      <c r="D42" s="7">
        <v>89.39</v>
      </c>
      <c r="E42" s="7">
        <v>88.3</v>
      </c>
      <c r="F42" s="8">
        <f t="shared" si="0"/>
        <v>89.532499999999999</v>
      </c>
    </row>
    <row r="43" spans="1:6" ht="15" x14ac:dyDescent="0.25">
      <c r="A43" s="6">
        <v>44441</v>
      </c>
      <c r="B43" s="7">
        <v>87.3</v>
      </c>
      <c r="C43" s="7">
        <v>93.83</v>
      </c>
      <c r="D43" s="7">
        <v>89.7</v>
      </c>
      <c r="E43" s="7">
        <v>88.63</v>
      </c>
      <c r="F43" s="8">
        <f t="shared" si="0"/>
        <v>89.864999999999995</v>
      </c>
    </row>
    <row r="44" spans="1:6" ht="15" x14ac:dyDescent="0.25">
      <c r="A44" s="6">
        <v>44471</v>
      </c>
      <c r="B44" s="7">
        <v>87.6</v>
      </c>
      <c r="C44" s="7">
        <v>94.12</v>
      </c>
      <c r="D44" s="7">
        <v>89.96</v>
      </c>
      <c r="E44" s="7">
        <v>88.92</v>
      </c>
      <c r="F44" s="8">
        <f t="shared" si="0"/>
        <v>90.15</v>
      </c>
    </row>
    <row r="45" spans="1:6" ht="15" x14ac:dyDescent="0.25">
      <c r="A45" s="6">
        <v>44502</v>
      </c>
      <c r="B45" s="7">
        <v>87.85</v>
      </c>
      <c r="C45" s="7">
        <v>94.36</v>
      </c>
      <c r="D45" s="7">
        <v>90.18</v>
      </c>
      <c r="E45" s="7">
        <v>89.16</v>
      </c>
      <c r="F45" s="8">
        <f t="shared" si="0"/>
        <v>90.387499999999989</v>
      </c>
    </row>
    <row r="46" spans="1:6" ht="15" x14ac:dyDescent="0.25">
      <c r="A46" s="6">
        <v>44532</v>
      </c>
      <c r="B46" s="7">
        <v>88.14</v>
      </c>
      <c r="C46" s="7">
        <v>94.64</v>
      </c>
      <c r="D46" s="7">
        <v>90.44</v>
      </c>
      <c r="E46" s="7">
        <v>89.44</v>
      </c>
      <c r="F46" s="8">
        <f t="shared" si="0"/>
        <v>90.665000000000006</v>
      </c>
    </row>
    <row r="47" spans="1:6" ht="15" x14ac:dyDescent="0.25">
      <c r="A47" s="9" t="s">
        <v>27</v>
      </c>
      <c r="B47" s="7">
        <v>88.44</v>
      </c>
      <c r="C47" s="7">
        <v>94.93</v>
      </c>
      <c r="D47" s="7">
        <v>90.7</v>
      </c>
      <c r="E47" s="7">
        <v>89.73</v>
      </c>
      <c r="F47" s="8">
        <f t="shared" si="0"/>
        <v>90.95</v>
      </c>
    </row>
    <row r="48" spans="1:6" ht="15" x14ac:dyDescent="0.25">
      <c r="A48" s="9" t="s">
        <v>28</v>
      </c>
      <c r="B48" s="7">
        <v>88.73</v>
      </c>
      <c r="C48" s="7">
        <v>95.21</v>
      </c>
      <c r="D48" s="7">
        <v>90.96</v>
      </c>
      <c r="E48" s="7">
        <v>90.01</v>
      </c>
      <c r="F48" s="8">
        <f t="shared" si="0"/>
        <v>91.227499999999992</v>
      </c>
    </row>
    <row r="49" spans="1:6" ht="15" x14ac:dyDescent="0.25">
      <c r="A49" s="9" t="s">
        <v>29</v>
      </c>
      <c r="B49" s="7">
        <v>88.99</v>
      </c>
      <c r="C49" s="7">
        <v>95.46</v>
      </c>
      <c r="D49" s="7">
        <v>91.19</v>
      </c>
      <c r="E49" s="7">
        <v>90.25</v>
      </c>
      <c r="F49" s="8">
        <f t="shared" si="0"/>
        <v>91.472499999999997</v>
      </c>
    </row>
    <row r="50" spans="1:6" ht="15" x14ac:dyDescent="0.25">
      <c r="A50" s="9" t="s">
        <v>30</v>
      </c>
      <c r="B50" s="7">
        <v>89.29</v>
      </c>
      <c r="C50" s="7">
        <v>95.75</v>
      </c>
      <c r="D50" s="7">
        <v>91.45</v>
      </c>
      <c r="E50" s="7">
        <v>90.54</v>
      </c>
      <c r="F50" s="8">
        <f t="shared" si="0"/>
        <v>91.757500000000007</v>
      </c>
    </row>
    <row r="51" spans="1:6" ht="15" x14ac:dyDescent="0.25">
      <c r="A51" s="9" t="s">
        <v>31</v>
      </c>
      <c r="B51" s="7">
        <v>89.54</v>
      </c>
      <c r="C51" s="7">
        <v>96</v>
      </c>
      <c r="D51" s="7">
        <v>91.68</v>
      </c>
      <c r="E51" s="7">
        <v>90.78</v>
      </c>
      <c r="F51" s="8">
        <f t="shared" si="0"/>
        <v>92</v>
      </c>
    </row>
    <row r="52" spans="1:6" ht="15" x14ac:dyDescent="0.25">
      <c r="A52" s="9" t="s">
        <v>32</v>
      </c>
      <c r="B52" s="7">
        <v>89.88</v>
      </c>
      <c r="C52" s="7">
        <v>96.3</v>
      </c>
      <c r="D52" s="7">
        <v>91.98</v>
      </c>
      <c r="E52" s="7">
        <v>91.11</v>
      </c>
      <c r="F52" s="8">
        <f t="shared" si="0"/>
        <v>92.31750000000001</v>
      </c>
    </row>
    <row r="53" spans="1:6" ht="15" x14ac:dyDescent="0.25">
      <c r="A53" s="9" t="s">
        <v>33</v>
      </c>
      <c r="B53" s="7">
        <v>90.19</v>
      </c>
      <c r="C53" s="7">
        <v>96.62</v>
      </c>
      <c r="D53" s="7">
        <v>92.25</v>
      </c>
      <c r="E53" s="7">
        <v>91.41</v>
      </c>
      <c r="F53" s="8">
        <f t="shared" si="0"/>
        <v>92.617500000000007</v>
      </c>
    </row>
    <row r="54" spans="1:6" ht="15" x14ac:dyDescent="0.25">
      <c r="A54" s="9" t="s">
        <v>34</v>
      </c>
      <c r="B54" s="7">
        <v>90.58</v>
      </c>
      <c r="C54" s="7">
        <v>97</v>
      </c>
      <c r="D54" s="7">
        <v>92.59</v>
      </c>
      <c r="E54" s="7">
        <v>91.78</v>
      </c>
      <c r="F54" s="8">
        <f t="shared" si="0"/>
        <v>92.987499999999983</v>
      </c>
    </row>
    <row r="55" spans="1:6" ht="15" x14ac:dyDescent="0.25">
      <c r="A55" s="9" t="s">
        <v>35</v>
      </c>
      <c r="B55" s="7">
        <v>90.58</v>
      </c>
      <c r="C55" s="7">
        <v>97</v>
      </c>
      <c r="D55" s="7">
        <v>92.59</v>
      </c>
      <c r="E55" s="7">
        <v>91.78</v>
      </c>
      <c r="F55" s="8">
        <f t="shared" si="0"/>
        <v>92.987499999999983</v>
      </c>
    </row>
    <row r="56" spans="1:6" ht="15" x14ac:dyDescent="0.25">
      <c r="A56" s="9" t="s">
        <v>36</v>
      </c>
      <c r="B56" s="7">
        <v>90.58</v>
      </c>
      <c r="C56" s="7">
        <v>97</v>
      </c>
      <c r="D56" s="7">
        <v>92.59</v>
      </c>
      <c r="E56" s="7">
        <v>91.78</v>
      </c>
      <c r="F56" s="8">
        <f t="shared" si="0"/>
        <v>92.987499999999983</v>
      </c>
    </row>
    <row r="57" spans="1:6" ht="15" x14ac:dyDescent="0.25">
      <c r="A57" s="9" t="s">
        <v>37</v>
      </c>
      <c r="B57" s="7">
        <v>90.93</v>
      </c>
      <c r="C57" s="7">
        <v>97.34</v>
      </c>
      <c r="D57" s="7">
        <v>92.9</v>
      </c>
      <c r="E57" s="7">
        <v>91.12</v>
      </c>
      <c r="F57" s="8">
        <f t="shared" si="0"/>
        <v>93.072500000000005</v>
      </c>
    </row>
    <row r="58" spans="1:6" ht="15" x14ac:dyDescent="0.25">
      <c r="A58" s="9" t="s">
        <v>38</v>
      </c>
      <c r="B58" s="7">
        <v>90.93</v>
      </c>
      <c r="C58" s="7">
        <v>97.34</v>
      </c>
      <c r="D58" s="7">
        <v>92.9</v>
      </c>
      <c r="E58" s="7">
        <v>91.12</v>
      </c>
      <c r="F58" s="8">
        <f t="shared" si="0"/>
        <v>93.072500000000005</v>
      </c>
    </row>
    <row r="59" spans="1:6" ht="15" x14ac:dyDescent="0.25">
      <c r="A59" s="9" t="s">
        <v>39</v>
      </c>
      <c r="B59" s="7">
        <v>90.93</v>
      </c>
      <c r="C59" s="7">
        <v>97.34</v>
      </c>
      <c r="D59" s="7">
        <v>92.9</v>
      </c>
      <c r="E59" s="7">
        <v>91.12</v>
      </c>
      <c r="F59" s="8">
        <f t="shared" si="0"/>
        <v>93.072500000000005</v>
      </c>
    </row>
    <row r="60" spans="1:6" ht="15" x14ac:dyDescent="0.25">
      <c r="A60" s="9" t="s">
        <v>40</v>
      </c>
      <c r="B60" s="7">
        <v>90.93</v>
      </c>
      <c r="C60" s="7">
        <v>97.34</v>
      </c>
      <c r="D60" s="7">
        <v>92.9</v>
      </c>
      <c r="E60" s="7">
        <v>91.12</v>
      </c>
      <c r="F60" s="8">
        <f t="shared" si="0"/>
        <v>93.072500000000005</v>
      </c>
    </row>
    <row r="61" spans="1:6" ht="15" x14ac:dyDescent="0.25">
      <c r="A61" s="9" t="s">
        <v>41</v>
      </c>
      <c r="B61" s="7">
        <v>91.17</v>
      </c>
      <c r="C61" s="7">
        <v>97.57</v>
      </c>
      <c r="D61" s="7">
        <v>93.11</v>
      </c>
      <c r="E61" s="7">
        <v>91.35</v>
      </c>
      <c r="F61" s="8">
        <f t="shared" si="0"/>
        <v>93.300000000000011</v>
      </c>
    </row>
    <row r="62" spans="1:6" ht="15" x14ac:dyDescent="0.25">
      <c r="A62" s="9" t="s">
        <v>42</v>
      </c>
      <c r="B62" s="7">
        <v>91.17</v>
      </c>
      <c r="C62" s="7">
        <v>97.57</v>
      </c>
      <c r="D62" s="7">
        <v>93.11</v>
      </c>
      <c r="E62" s="7">
        <v>91.35</v>
      </c>
      <c r="F62" s="8">
        <f t="shared" si="0"/>
        <v>93.300000000000011</v>
      </c>
    </row>
    <row r="63" spans="1:6" ht="15" x14ac:dyDescent="0.25">
      <c r="A63" s="6">
        <v>44199</v>
      </c>
      <c r="B63" s="7">
        <v>91.17</v>
      </c>
      <c r="C63" s="7">
        <v>97.57</v>
      </c>
      <c r="D63" s="7">
        <v>93.11</v>
      </c>
      <c r="E63" s="7">
        <v>91.35</v>
      </c>
      <c r="F63" s="8">
        <f t="shared" si="0"/>
        <v>93.300000000000011</v>
      </c>
    </row>
    <row r="64" spans="1:6" ht="15" x14ac:dyDescent="0.25">
      <c r="A64" s="6">
        <v>44230</v>
      </c>
      <c r="B64" s="7">
        <v>91.17</v>
      </c>
      <c r="C64" s="7">
        <v>97.57</v>
      </c>
      <c r="D64" s="7">
        <v>93.11</v>
      </c>
      <c r="E64" s="7">
        <v>91.35</v>
      </c>
      <c r="F64" s="8">
        <f t="shared" si="0"/>
        <v>93.300000000000011</v>
      </c>
    </row>
    <row r="65" spans="1:6" ht="15" x14ac:dyDescent="0.25">
      <c r="A65" s="6">
        <v>44258</v>
      </c>
      <c r="B65" s="7">
        <v>91.17</v>
      </c>
      <c r="C65" s="7">
        <v>97.57</v>
      </c>
      <c r="D65" s="7">
        <v>93.11</v>
      </c>
      <c r="E65" s="7">
        <v>91.35</v>
      </c>
      <c r="F65" s="8">
        <f t="shared" si="0"/>
        <v>93.300000000000011</v>
      </c>
    </row>
    <row r="66" spans="1:6" ht="15" x14ac:dyDescent="0.25">
      <c r="A66" s="6">
        <v>44289</v>
      </c>
      <c r="B66" s="7">
        <v>91.17</v>
      </c>
      <c r="C66" s="7">
        <v>97.57</v>
      </c>
      <c r="D66" s="7">
        <v>93.11</v>
      </c>
      <c r="E66" s="7">
        <v>91.35</v>
      </c>
      <c r="F66" s="8">
        <f t="shared" si="0"/>
        <v>93.300000000000011</v>
      </c>
    </row>
    <row r="67" spans="1:6" ht="15" x14ac:dyDescent="0.25">
      <c r="A67" s="6">
        <v>44319</v>
      </c>
      <c r="B67" s="7">
        <v>91.17</v>
      </c>
      <c r="C67" s="7">
        <v>97.57</v>
      </c>
      <c r="D67" s="7">
        <v>93.11</v>
      </c>
      <c r="E67" s="7">
        <v>91.35</v>
      </c>
      <c r="F67" s="8">
        <f t="shared" si="0"/>
        <v>93.300000000000011</v>
      </c>
    </row>
    <row r="68" spans="1:6" ht="15" x14ac:dyDescent="0.25">
      <c r="A68" s="6">
        <v>44350</v>
      </c>
      <c r="B68" s="7">
        <v>91.17</v>
      </c>
      <c r="C68" s="7">
        <v>97.57</v>
      </c>
      <c r="D68" s="7">
        <v>93.11</v>
      </c>
      <c r="E68" s="7">
        <v>91.35</v>
      </c>
      <c r="F68" s="8">
        <f t="shared" si="0"/>
        <v>93.300000000000011</v>
      </c>
    </row>
    <row r="69" spans="1:6" ht="15" x14ac:dyDescent="0.25">
      <c r="A69" s="6">
        <v>44380</v>
      </c>
      <c r="B69" s="7">
        <v>91.17</v>
      </c>
      <c r="C69" s="7">
        <v>97.57</v>
      </c>
      <c r="D69" s="7">
        <v>93.11</v>
      </c>
      <c r="E69" s="7">
        <v>91.35</v>
      </c>
      <c r="F69" s="8">
        <f t="shared" si="0"/>
        <v>93.300000000000011</v>
      </c>
    </row>
    <row r="70" spans="1:6" ht="15" x14ac:dyDescent="0.25">
      <c r="A70" s="6">
        <v>44411</v>
      </c>
      <c r="B70" s="7">
        <v>91.17</v>
      </c>
      <c r="C70" s="7">
        <v>97.57</v>
      </c>
      <c r="D70" s="7">
        <v>93.11</v>
      </c>
      <c r="E70" s="7">
        <v>91.35</v>
      </c>
      <c r="F70" s="8">
        <f t="shared" si="0"/>
        <v>93.300000000000011</v>
      </c>
    </row>
    <row r="71" spans="1:6" ht="15" x14ac:dyDescent="0.25">
      <c r="A71" s="6">
        <v>44442</v>
      </c>
      <c r="B71" s="7">
        <v>91.17</v>
      </c>
      <c r="C71" s="7">
        <v>97.57</v>
      </c>
      <c r="D71" s="7">
        <v>93.11</v>
      </c>
      <c r="E71" s="7">
        <v>91.35</v>
      </c>
      <c r="F71" s="8">
        <f t="shared" si="0"/>
        <v>93.300000000000011</v>
      </c>
    </row>
    <row r="72" spans="1:6" ht="15" x14ac:dyDescent="0.25">
      <c r="A72" s="6">
        <v>44472</v>
      </c>
      <c r="B72" s="7">
        <v>91.17</v>
      </c>
      <c r="C72" s="7">
        <v>97.57</v>
      </c>
      <c r="D72" s="7">
        <v>93.11</v>
      </c>
      <c r="E72" s="7">
        <v>91.35</v>
      </c>
      <c r="F72" s="8">
        <f t="shared" si="0"/>
        <v>93.300000000000011</v>
      </c>
    </row>
    <row r="73" spans="1:6" ht="15" x14ac:dyDescent="0.25">
      <c r="A73" s="6">
        <v>44503</v>
      </c>
      <c r="B73" s="7">
        <v>91.17</v>
      </c>
      <c r="C73" s="7">
        <v>97.57</v>
      </c>
      <c r="D73" s="7">
        <v>93.11</v>
      </c>
      <c r="E73" s="7">
        <v>91.35</v>
      </c>
      <c r="F73" s="8">
        <f t="shared" si="0"/>
        <v>93.300000000000011</v>
      </c>
    </row>
    <row r="74" spans="1:6" ht="15" x14ac:dyDescent="0.25">
      <c r="A74" s="6">
        <v>44533</v>
      </c>
      <c r="B74" s="7">
        <v>91.17</v>
      </c>
      <c r="C74" s="7">
        <v>97.57</v>
      </c>
      <c r="D74" s="7">
        <v>93.11</v>
      </c>
      <c r="E74" s="7">
        <v>91.35</v>
      </c>
      <c r="F74" s="8">
        <f t="shared" si="0"/>
        <v>93.300000000000011</v>
      </c>
    </row>
    <row r="75" spans="1:6" ht="15" x14ac:dyDescent="0.25">
      <c r="A75" s="9" t="s">
        <v>43</v>
      </c>
      <c r="B75" s="7">
        <v>91.17</v>
      </c>
      <c r="C75" s="7">
        <v>97.57</v>
      </c>
      <c r="D75" s="7">
        <v>93.11</v>
      </c>
      <c r="E75" s="7">
        <v>91.35</v>
      </c>
      <c r="F75" s="8">
        <f t="shared" si="0"/>
        <v>93.300000000000011</v>
      </c>
    </row>
    <row r="76" spans="1:6" ht="15" x14ac:dyDescent="0.25">
      <c r="A76" s="9" t="s">
        <v>44</v>
      </c>
      <c r="B76" s="7">
        <v>91.17</v>
      </c>
      <c r="C76" s="7">
        <v>97.57</v>
      </c>
      <c r="D76" s="7">
        <v>93.11</v>
      </c>
      <c r="E76" s="7">
        <v>91.35</v>
      </c>
      <c r="F76" s="8">
        <f t="shared" si="0"/>
        <v>93.300000000000011</v>
      </c>
    </row>
    <row r="77" spans="1:6" ht="15" x14ac:dyDescent="0.25">
      <c r="A77" s="9" t="s">
        <v>45</v>
      </c>
      <c r="B77" s="7">
        <v>91.17</v>
      </c>
      <c r="C77" s="7">
        <v>97.57</v>
      </c>
      <c r="D77" s="7">
        <v>93.11</v>
      </c>
      <c r="E77" s="7">
        <v>91.35</v>
      </c>
      <c r="F77" s="8">
        <f t="shared" si="0"/>
        <v>93.300000000000011</v>
      </c>
    </row>
    <row r="78" spans="1:6" ht="15" x14ac:dyDescent="0.25">
      <c r="A78" s="9" t="s">
        <v>46</v>
      </c>
      <c r="B78" s="7">
        <v>91.17</v>
      </c>
      <c r="C78" s="7">
        <v>97.57</v>
      </c>
      <c r="D78" s="7">
        <v>93.11</v>
      </c>
      <c r="E78" s="7">
        <v>91.35</v>
      </c>
      <c r="F78" s="8">
        <f t="shared" si="0"/>
        <v>93.300000000000011</v>
      </c>
    </row>
    <row r="79" spans="1:6" ht="15" x14ac:dyDescent="0.25">
      <c r="A79" s="9" t="s">
        <v>47</v>
      </c>
      <c r="B79" s="7">
        <v>91.17</v>
      </c>
      <c r="C79" s="7">
        <v>97.57</v>
      </c>
      <c r="D79" s="7">
        <v>93.11</v>
      </c>
      <c r="E79" s="7">
        <v>91.35</v>
      </c>
      <c r="F79" s="8">
        <f t="shared" si="0"/>
        <v>93.300000000000011</v>
      </c>
    </row>
    <row r="80" spans="1:6" ht="15" x14ac:dyDescent="0.25">
      <c r="A80" s="9" t="s">
        <v>48</v>
      </c>
      <c r="B80" s="7">
        <v>91.17</v>
      </c>
      <c r="C80" s="7">
        <v>97.57</v>
      </c>
      <c r="D80" s="7">
        <v>93.11</v>
      </c>
      <c r="E80" s="7">
        <v>91.35</v>
      </c>
      <c r="F80" s="8">
        <f t="shared" si="0"/>
        <v>93.300000000000011</v>
      </c>
    </row>
    <row r="81" spans="1:6" ht="15" x14ac:dyDescent="0.25">
      <c r="A81" s="9" t="s">
        <v>49</v>
      </c>
      <c r="B81" s="7">
        <v>91.17</v>
      </c>
      <c r="C81" s="7">
        <v>97.57</v>
      </c>
      <c r="D81" s="7">
        <v>93.11</v>
      </c>
      <c r="E81" s="7">
        <v>91.35</v>
      </c>
      <c r="F81" s="8">
        <f t="shared" si="0"/>
        <v>93.300000000000011</v>
      </c>
    </row>
    <row r="82" spans="1:6" ht="15" x14ac:dyDescent="0.25">
      <c r="A82" s="9" t="s">
        <v>50</v>
      </c>
      <c r="B82" s="7">
        <v>91.17</v>
      </c>
      <c r="C82" s="7">
        <v>97.57</v>
      </c>
      <c r="D82" s="7">
        <v>93.11</v>
      </c>
      <c r="E82" s="7">
        <v>91.35</v>
      </c>
      <c r="F82" s="8">
        <f t="shared" si="0"/>
        <v>93.300000000000011</v>
      </c>
    </row>
    <row r="83" spans="1:6" ht="15" x14ac:dyDescent="0.25">
      <c r="A83" s="9" t="s">
        <v>51</v>
      </c>
      <c r="B83" s="7">
        <v>91.17</v>
      </c>
      <c r="C83" s="7">
        <v>97.57</v>
      </c>
      <c r="D83" s="7">
        <v>93.11</v>
      </c>
      <c r="E83" s="7">
        <v>91.35</v>
      </c>
      <c r="F83" s="8">
        <f t="shared" si="0"/>
        <v>93.300000000000011</v>
      </c>
    </row>
    <row r="84" spans="1:6" ht="15" x14ac:dyDescent="0.25">
      <c r="A84" s="9" t="s">
        <v>52</v>
      </c>
      <c r="B84" s="7">
        <v>91.17</v>
      </c>
      <c r="C84" s="7">
        <v>97.57</v>
      </c>
      <c r="D84" s="7">
        <v>93.11</v>
      </c>
      <c r="E84" s="7">
        <v>91.35</v>
      </c>
      <c r="F84" s="8">
        <f t="shared" si="0"/>
        <v>93.300000000000011</v>
      </c>
    </row>
    <row r="85" spans="1:6" ht="15" x14ac:dyDescent="0.25">
      <c r="A85" s="9" t="s">
        <v>53</v>
      </c>
      <c r="B85" s="7">
        <v>91.17</v>
      </c>
      <c r="C85" s="7">
        <v>97.57</v>
      </c>
      <c r="D85" s="7">
        <v>93.11</v>
      </c>
      <c r="E85" s="7">
        <v>91.35</v>
      </c>
      <c r="F85" s="8">
        <f t="shared" si="0"/>
        <v>93.300000000000011</v>
      </c>
    </row>
    <row r="86" spans="1:6" ht="15" x14ac:dyDescent="0.25">
      <c r="A86" s="9" t="s">
        <v>54</v>
      </c>
      <c r="B86" s="7">
        <v>90.99</v>
      </c>
      <c r="C86" s="7">
        <v>97.4</v>
      </c>
      <c r="D86" s="7">
        <v>92.95</v>
      </c>
      <c r="E86" s="7">
        <v>91.18</v>
      </c>
      <c r="F86" s="8">
        <f t="shared" si="0"/>
        <v>93.13</v>
      </c>
    </row>
    <row r="87" spans="1:6" ht="15" x14ac:dyDescent="0.25">
      <c r="A87" s="9" t="s">
        <v>55</v>
      </c>
      <c r="B87" s="7">
        <v>90.78</v>
      </c>
      <c r="C87" s="7">
        <v>97.19</v>
      </c>
      <c r="D87" s="7">
        <v>92.77</v>
      </c>
      <c r="E87" s="7">
        <v>90.98</v>
      </c>
      <c r="F87" s="8">
        <f t="shared" si="0"/>
        <v>92.93</v>
      </c>
    </row>
    <row r="88" spans="1:6" ht="15" x14ac:dyDescent="0.25">
      <c r="A88" s="9" t="s">
        <v>56</v>
      </c>
      <c r="B88" s="7">
        <v>90.78</v>
      </c>
      <c r="C88" s="7">
        <v>97.19</v>
      </c>
      <c r="D88" s="7">
        <v>92.77</v>
      </c>
      <c r="E88" s="7">
        <v>90.98</v>
      </c>
      <c r="F88" s="8">
        <f t="shared" si="0"/>
        <v>92.93</v>
      </c>
    </row>
    <row r="89" spans="1:6" ht="15" x14ac:dyDescent="0.25">
      <c r="A89" s="9" t="s">
        <v>57</v>
      </c>
      <c r="B89" s="7">
        <v>90.78</v>
      </c>
      <c r="C89" s="7">
        <v>97.19</v>
      </c>
      <c r="D89" s="7">
        <v>92.77</v>
      </c>
      <c r="E89" s="7">
        <v>90.98</v>
      </c>
      <c r="F89" s="8">
        <f t="shared" si="0"/>
        <v>92.93</v>
      </c>
    </row>
    <row r="90" spans="1:6" ht="15" x14ac:dyDescent="0.25">
      <c r="A90" s="9" t="s">
        <v>58</v>
      </c>
      <c r="B90" s="7">
        <v>90.78</v>
      </c>
      <c r="C90" s="7">
        <v>97.19</v>
      </c>
      <c r="D90" s="7">
        <v>92.77</v>
      </c>
      <c r="E90" s="7">
        <v>90.98</v>
      </c>
      <c r="F90" s="8">
        <f t="shared" si="0"/>
        <v>92.93</v>
      </c>
    </row>
    <row r="91" spans="1:6" ht="15" x14ac:dyDescent="0.25">
      <c r="A91" s="9" t="s">
        <v>59</v>
      </c>
      <c r="B91" s="7">
        <v>90.78</v>
      </c>
      <c r="C91" s="7">
        <v>97.19</v>
      </c>
      <c r="D91" s="7">
        <v>92.77</v>
      </c>
      <c r="E91" s="7">
        <v>90.98</v>
      </c>
      <c r="F91" s="8">
        <f t="shared" si="0"/>
        <v>92.93</v>
      </c>
    </row>
    <row r="92" spans="1:6" ht="15" x14ac:dyDescent="0.25">
      <c r="A92" s="9" t="s">
        <v>60</v>
      </c>
      <c r="B92" s="7">
        <v>90.56</v>
      </c>
      <c r="C92" s="7">
        <v>96.98</v>
      </c>
      <c r="D92" s="7">
        <v>92.58</v>
      </c>
      <c r="E92" s="7">
        <v>90.77</v>
      </c>
      <c r="F92" s="8">
        <f t="shared" si="0"/>
        <v>92.722499999999997</v>
      </c>
    </row>
    <row r="93" spans="1:6" ht="15" x14ac:dyDescent="0.25">
      <c r="A93" s="9" t="s">
        <v>61</v>
      </c>
      <c r="B93" s="7">
        <v>90.56</v>
      </c>
      <c r="C93" s="7">
        <v>96.98</v>
      </c>
      <c r="D93" s="7">
        <v>92.58</v>
      </c>
      <c r="E93" s="7">
        <v>90.77</v>
      </c>
      <c r="F93" s="8">
        <f t="shared" si="0"/>
        <v>92.722499999999997</v>
      </c>
    </row>
    <row r="94" spans="1:6" ht="15" x14ac:dyDescent="0.25">
      <c r="A94" s="6">
        <v>44200</v>
      </c>
      <c r="B94" s="7">
        <v>90.56</v>
      </c>
      <c r="C94" s="7">
        <v>96.98</v>
      </c>
      <c r="D94" s="7">
        <v>92.58</v>
      </c>
      <c r="E94" s="7">
        <v>90.77</v>
      </c>
      <c r="F94" s="8">
        <f t="shared" si="0"/>
        <v>92.722499999999997</v>
      </c>
    </row>
    <row r="95" spans="1:6" ht="15" x14ac:dyDescent="0.25">
      <c r="A95" s="6">
        <v>44231</v>
      </c>
      <c r="B95" s="7">
        <v>90.56</v>
      </c>
      <c r="C95" s="7">
        <v>96.98</v>
      </c>
      <c r="D95" s="7">
        <v>92.58</v>
      </c>
      <c r="E95" s="7">
        <v>90.77</v>
      </c>
      <c r="F95" s="8">
        <f t="shared" si="0"/>
        <v>92.722499999999997</v>
      </c>
    </row>
    <row r="96" spans="1:6" ht="15" x14ac:dyDescent="0.25">
      <c r="A96" s="6">
        <v>44259</v>
      </c>
      <c r="B96" s="7">
        <v>90.56</v>
      </c>
      <c r="C96" s="7">
        <v>96.98</v>
      </c>
      <c r="D96" s="7">
        <v>92.58</v>
      </c>
      <c r="E96" s="7">
        <v>90.77</v>
      </c>
      <c r="F96" s="8">
        <f t="shared" si="0"/>
        <v>92.722499999999997</v>
      </c>
    </row>
    <row r="97" spans="1:6" ht="15" x14ac:dyDescent="0.25">
      <c r="A97" s="6">
        <v>44290</v>
      </c>
      <c r="B97" s="7">
        <v>90.56</v>
      </c>
      <c r="C97" s="7">
        <v>96.98</v>
      </c>
      <c r="D97" s="7">
        <v>92.58</v>
      </c>
      <c r="E97" s="7">
        <v>90.77</v>
      </c>
      <c r="F97" s="8">
        <f t="shared" si="0"/>
        <v>92.722499999999997</v>
      </c>
    </row>
    <row r="98" spans="1:6" ht="15" x14ac:dyDescent="0.25">
      <c r="A98" s="6">
        <v>44320</v>
      </c>
      <c r="B98" s="7">
        <v>90.56</v>
      </c>
      <c r="C98" s="7">
        <v>96.98</v>
      </c>
      <c r="D98" s="7">
        <v>92.58</v>
      </c>
      <c r="E98" s="7">
        <v>90.77</v>
      </c>
      <c r="F98" s="8">
        <f t="shared" si="0"/>
        <v>92.722499999999997</v>
      </c>
    </row>
    <row r="99" spans="1:6" ht="15" x14ac:dyDescent="0.25">
      <c r="A99" s="6">
        <v>44351</v>
      </c>
      <c r="B99" s="7">
        <v>90.56</v>
      </c>
      <c r="C99" s="7">
        <v>96.98</v>
      </c>
      <c r="D99" s="7">
        <v>92.58</v>
      </c>
      <c r="E99" s="7">
        <v>90.77</v>
      </c>
      <c r="F99" s="8">
        <f t="shared" si="0"/>
        <v>92.722499999999997</v>
      </c>
    </row>
    <row r="100" spans="1:6" ht="15" x14ac:dyDescent="0.25">
      <c r="A100" s="6">
        <v>44381</v>
      </c>
      <c r="B100" s="7">
        <v>90.56</v>
      </c>
      <c r="C100" s="7">
        <v>96.98</v>
      </c>
      <c r="D100" s="7">
        <v>92.58</v>
      </c>
      <c r="E100" s="7">
        <v>90.77</v>
      </c>
      <c r="F100" s="8">
        <f t="shared" si="0"/>
        <v>92.722499999999997</v>
      </c>
    </row>
    <row r="101" spans="1:6" ht="15" x14ac:dyDescent="0.25">
      <c r="A101" s="6">
        <v>44412</v>
      </c>
      <c r="B101" s="7">
        <v>90.56</v>
      </c>
      <c r="C101" s="7">
        <v>96.98</v>
      </c>
      <c r="D101" s="7">
        <v>92.58</v>
      </c>
      <c r="E101" s="7">
        <v>90.77</v>
      </c>
      <c r="F101" s="8">
        <f t="shared" si="0"/>
        <v>92.722499999999997</v>
      </c>
    </row>
    <row r="102" spans="1:6" ht="15" x14ac:dyDescent="0.25">
      <c r="A102" s="6">
        <v>44443</v>
      </c>
      <c r="B102" s="7">
        <v>90.56</v>
      </c>
      <c r="C102" s="7">
        <v>96.98</v>
      </c>
      <c r="D102" s="7">
        <v>92.58</v>
      </c>
      <c r="E102" s="7">
        <v>90.77</v>
      </c>
      <c r="F102" s="8">
        <f t="shared" si="0"/>
        <v>92.722499999999997</v>
      </c>
    </row>
    <row r="103" spans="1:6" ht="15" x14ac:dyDescent="0.25">
      <c r="A103" s="6">
        <v>44473</v>
      </c>
      <c r="B103" s="7">
        <v>90.56</v>
      </c>
      <c r="C103" s="7">
        <v>96.98</v>
      </c>
      <c r="D103" s="7">
        <v>92.58</v>
      </c>
      <c r="E103" s="7">
        <v>90.77</v>
      </c>
      <c r="F103" s="8">
        <f t="shared" si="0"/>
        <v>92.722499999999997</v>
      </c>
    </row>
    <row r="104" spans="1:6" ht="15" x14ac:dyDescent="0.25">
      <c r="A104" s="6">
        <v>44504</v>
      </c>
      <c r="B104" s="7">
        <v>90.56</v>
      </c>
      <c r="C104" s="7">
        <v>96.98</v>
      </c>
      <c r="D104" s="7">
        <v>92.58</v>
      </c>
      <c r="E104" s="7">
        <v>90.77</v>
      </c>
      <c r="F104" s="8">
        <f t="shared" si="0"/>
        <v>92.722499999999997</v>
      </c>
    </row>
    <row r="105" spans="1:6" ht="15" x14ac:dyDescent="0.25">
      <c r="A105" s="6">
        <v>44534</v>
      </c>
      <c r="B105" s="7">
        <v>90.56</v>
      </c>
      <c r="C105" s="7">
        <v>96.98</v>
      </c>
      <c r="D105" s="7">
        <v>92.58</v>
      </c>
      <c r="E105" s="7">
        <v>90.77</v>
      </c>
      <c r="F105" s="8">
        <f t="shared" si="0"/>
        <v>92.722499999999997</v>
      </c>
    </row>
    <row r="106" spans="1:6" ht="15" x14ac:dyDescent="0.25">
      <c r="A106" s="9" t="s">
        <v>62</v>
      </c>
      <c r="B106" s="7">
        <v>90.56</v>
      </c>
      <c r="C106" s="7">
        <v>96.98</v>
      </c>
      <c r="D106" s="7">
        <v>92.58</v>
      </c>
      <c r="E106" s="7">
        <v>90.77</v>
      </c>
      <c r="F106" s="8">
        <f t="shared" si="0"/>
        <v>92.722499999999997</v>
      </c>
    </row>
    <row r="107" spans="1:6" ht="15" x14ac:dyDescent="0.25">
      <c r="A107" s="9" t="s">
        <v>63</v>
      </c>
      <c r="B107" s="7">
        <v>90.56</v>
      </c>
      <c r="C107" s="7">
        <v>96.98</v>
      </c>
      <c r="D107" s="7">
        <v>92.58</v>
      </c>
      <c r="E107" s="7">
        <v>90.77</v>
      </c>
      <c r="F107" s="8">
        <f t="shared" si="0"/>
        <v>92.722499999999997</v>
      </c>
    </row>
    <row r="108" spans="1:6" ht="15" x14ac:dyDescent="0.25">
      <c r="A108" s="9" t="s">
        <v>64</v>
      </c>
      <c r="B108" s="7">
        <v>90.4</v>
      </c>
      <c r="C108" s="7">
        <v>96.83</v>
      </c>
      <c r="D108" s="7">
        <v>92.43</v>
      </c>
      <c r="E108" s="7">
        <v>90.62</v>
      </c>
      <c r="F108" s="8">
        <f t="shared" si="0"/>
        <v>92.570000000000007</v>
      </c>
    </row>
    <row r="109" spans="1:6" ht="15" x14ac:dyDescent="0.25">
      <c r="A109" s="9" t="s">
        <v>65</v>
      </c>
      <c r="B109" s="7">
        <v>90.4</v>
      </c>
      <c r="C109" s="7">
        <v>96.83</v>
      </c>
      <c r="D109" s="7">
        <v>92.43</v>
      </c>
      <c r="E109" s="7">
        <v>90.62</v>
      </c>
      <c r="F109" s="8">
        <f t="shared" si="0"/>
        <v>92.570000000000007</v>
      </c>
    </row>
    <row r="110" spans="1:6" ht="15" x14ac:dyDescent="0.25">
      <c r="A110" s="9" t="s">
        <v>66</v>
      </c>
      <c r="B110" s="7">
        <v>90.4</v>
      </c>
      <c r="C110" s="7">
        <v>96.83</v>
      </c>
      <c r="D110" s="7">
        <v>92.43</v>
      </c>
      <c r="E110" s="7">
        <v>90.62</v>
      </c>
      <c r="F110" s="8">
        <f t="shared" si="0"/>
        <v>92.570000000000007</v>
      </c>
    </row>
    <row r="111" spans="1:6" ht="15" x14ac:dyDescent="0.25">
      <c r="A111" s="9" t="s">
        <v>67</v>
      </c>
      <c r="B111" s="7">
        <v>90.4</v>
      </c>
      <c r="C111" s="7">
        <v>96.83</v>
      </c>
      <c r="D111" s="7">
        <v>92.43</v>
      </c>
      <c r="E111" s="7">
        <v>90.62</v>
      </c>
      <c r="F111" s="8">
        <f t="shared" si="0"/>
        <v>92.570000000000007</v>
      </c>
    </row>
    <row r="112" spans="1:6" ht="15" x14ac:dyDescent="0.25">
      <c r="A112" s="9" t="s">
        <v>68</v>
      </c>
      <c r="B112" s="7">
        <v>90.4</v>
      </c>
      <c r="C112" s="7">
        <v>96.83</v>
      </c>
      <c r="D112" s="7">
        <v>92.43</v>
      </c>
      <c r="E112" s="7">
        <v>90.62</v>
      </c>
      <c r="F112" s="8">
        <f t="shared" si="0"/>
        <v>92.570000000000007</v>
      </c>
    </row>
    <row r="113" spans="1:6" ht="15" x14ac:dyDescent="0.25">
      <c r="A113" s="9" t="s">
        <v>69</v>
      </c>
      <c r="B113" s="7">
        <v>90.4</v>
      </c>
      <c r="C113" s="7">
        <v>96.83</v>
      </c>
      <c r="D113" s="7">
        <v>92.43</v>
      </c>
      <c r="E113" s="7">
        <v>90.62</v>
      </c>
      <c r="F113" s="8">
        <f t="shared" si="0"/>
        <v>92.570000000000007</v>
      </c>
    </row>
    <row r="114" spans="1:6" ht="15" x14ac:dyDescent="0.25">
      <c r="A114" s="9" t="s">
        <v>70</v>
      </c>
      <c r="B114" s="7">
        <v>90.4</v>
      </c>
      <c r="C114" s="7">
        <v>96.83</v>
      </c>
      <c r="D114" s="7">
        <v>92.43</v>
      </c>
      <c r="E114" s="7">
        <v>90.62</v>
      </c>
      <c r="F114" s="8">
        <f t="shared" si="0"/>
        <v>92.570000000000007</v>
      </c>
    </row>
    <row r="115" spans="1:6" ht="15" x14ac:dyDescent="0.25">
      <c r="A115" s="9" t="s">
        <v>71</v>
      </c>
      <c r="B115" s="7">
        <v>90.4</v>
      </c>
      <c r="C115" s="7">
        <v>96.83</v>
      </c>
      <c r="D115" s="7">
        <v>92.43</v>
      </c>
      <c r="E115" s="7">
        <v>90.62</v>
      </c>
      <c r="F115" s="8">
        <f t="shared" si="0"/>
        <v>92.570000000000007</v>
      </c>
    </row>
    <row r="116" spans="1:6" ht="15" x14ac:dyDescent="0.25">
      <c r="A116" s="9" t="s">
        <v>72</v>
      </c>
      <c r="B116" s="7">
        <v>90.4</v>
      </c>
      <c r="C116" s="7">
        <v>96.83</v>
      </c>
      <c r="D116" s="7">
        <v>92.43</v>
      </c>
      <c r="E116" s="7">
        <v>90.62</v>
      </c>
      <c r="F116" s="8">
        <f t="shared" si="0"/>
        <v>92.570000000000007</v>
      </c>
    </row>
    <row r="117" spans="1:6" ht="15" x14ac:dyDescent="0.25">
      <c r="A117" s="9" t="s">
        <v>73</v>
      </c>
      <c r="B117" s="7">
        <v>90.4</v>
      </c>
      <c r="C117" s="7">
        <v>96.83</v>
      </c>
      <c r="D117" s="7">
        <v>92.43</v>
      </c>
      <c r="E117" s="7">
        <v>90.62</v>
      </c>
      <c r="F117" s="8">
        <f t="shared" si="0"/>
        <v>92.570000000000007</v>
      </c>
    </row>
    <row r="118" spans="1:6" ht="15" x14ac:dyDescent="0.25">
      <c r="A118" s="9" t="s">
        <v>74</v>
      </c>
      <c r="B118" s="7">
        <v>90.4</v>
      </c>
      <c r="C118" s="7">
        <v>96.83</v>
      </c>
      <c r="D118" s="7">
        <v>92.43</v>
      </c>
      <c r="E118" s="7">
        <v>90.62</v>
      </c>
      <c r="F118" s="8">
        <f t="shared" si="0"/>
        <v>92.570000000000007</v>
      </c>
    </row>
    <row r="119" spans="1:6" ht="15" x14ac:dyDescent="0.25">
      <c r="A119" s="9" t="s">
        <v>75</v>
      </c>
      <c r="B119" s="7">
        <v>90.4</v>
      </c>
      <c r="C119" s="7">
        <v>96.83</v>
      </c>
      <c r="D119" s="7">
        <v>92.43</v>
      </c>
      <c r="E119" s="7">
        <v>90.62</v>
      </c>
      <c r="F119" s="8">
        <f t="shared" si="0"/>
        <v>92.570000000000007</v>
      </c>
    </row>
    <row r="120" spans="1:6" ht="15" x14ac:dyDescent="0.25">
      <c r="A120" s="9" t="s">
        <v>76</v>
      </c>
      <c r="B120" s="7">
        <v>90.4</v>
      </c>
      <c r="C120" s="7">
        <v>96.83</v>
      </c>
      <c r="D120" s="7">
        <v>92.43</v>
      </c>
      <c r="E120" s="7">
        <v>90.62</v>
      </c>
      <c r="F120" s="8">
        <f t="shared" si="0"/>
        <v>92.570000000000007</v>
      </c>
    </row>
    <row r="121" spans="1:6" ht="15" x14ac:dyDescent="0.25">
      <c r="A121" s="9" t="s">
        <v>77</v>
      </c>
      <c r="B121" s="7">
        <v>90.4</v>
      </c>
      <c r="C121" s="7">
        <v>96.83</v>
      </c>
      <c r="D121" s="7">
        <v>92.43</v>
      </c>
      <c r="E121" s="7">
        <v>90.62</v>
      </c>
      <c r="F121" s="8">
        <f t="shared" si="0"/>
        <v>92.570000000000007</v>
      </c>
    </row>
    <row r="122" spans="1:6" ht="15" x14ac:dyDescent="0.25">
      <c r="A122" s="9" t="s">
        <v>78</v>
      </c>
      <c r="B122" s="7">
        <v>90.4</v>
      </c>
      <c r="C122" s="7">
        <v>96.83</v>
      </c>
      <c r="D122" s="7">
        <v>92.43</v>
      </c>
      <c r="E122" s="7">
        <v>90.62</v>
      </c>
      <c r="F122" s="8">
        <f t="shared" si="0"/>
        <v>92.570000000000007</v>
      </c>
    </row>
    <row r="123" spans="1:6" ht="15" x14ac:dyDescent="0.25">
      <c r="A123" s="9" t="s">
        <v>79</v>
      </c>
      <c r="B123" s="7">
        <v>90.4</v>
      </c>
      <c r="C123" s="7">
        <v>96.83</v>
      </c>
      <c r="D123" s="7">
        <v>92.43</v>
      </c>
      <c r="E123" s="7">
        <v>90.62</v>
      </c>
      <c r="F123" s="8">
        <f t="shared" si="0"/>
        <v>92.570000000000007</v>
      </c>
    </row>
    <row r="124" spans="1:6" ht="15" x14ac:dyDescent="0.25">
      <c r="A124" s="6">
        <v>44201</v>
      </c>
      <c r="B124" s="7">
        <v>90.4</v>
      </c>
      <c r="C124" s="7">
        <v>96.83</v>
      </c>
      <c r="D124" s="7">
        <v>92.43</v>
      </c>
      <c r="E124" s="7">
        <v>90.62</v>
      </c>
      <c r="F124" s="8">
        <f t="shared" si="0"/>
        <v>92.570000000000007</v>
      </c>
    </row>
    <row r="125" spans="1:6" ht="15" x14ac:dyDescent="0.25">
      <c r="A125" s="6">
        <v>44232</v>
      </c>
      <c r="B125" s="7">
        <v>90.4</v>
      </c>
      <c r="C125" s="7">
        <v>96.83</v>
      </c>
      <c r="D125" s="7">
        <v>92.43</v>
      </c>
      <c r="E125" s="7">
        <v>90.62</v>
      </c>
      <c r="F125" s="8">
        <f t="shared" si="0"/>
        <v>92.570000000000007</v>
      </c>
    </row>
    <row r="126" spans="1:6" ht="15" x14ac:dyDescent="0.25">
      <c r="A126" s="6">
        <v>44260</v>
      </c>
      <c r="B126" s="7">
        <v>90.4</v>
      </c>
      <c r="C126" s="7">
        <v>96.83</v>
      </c>
      <c r="D126" s="7">
        <v>92.43</v>
      </c>
      <c r="E126" s="7">
        <v>90.62</v>
      </c>
      <c r="F126" s="8">
        <f t="shared" si="0"/>
        <v>92.570000000000007</v>
      </c>
    </row>
    <row r="127" spans="1:6" ht="15" x14ac:dyDescent="0.25">
      <c r="A127" s="6">
        <v>44291</v>
      </c>
      <c r="B127" s="7">
        <v>90.55</v>
      </c>
      <c r="C127" s="7">
        <v>96.95</v>
      </c>
      <c r="D127" s="7">
        <v>92.55</v>
      </c>
      <c r="E127" s="7">
        <v>90.76</v>
      </c>
      <c r="F127" s="8">
        <f t="shared" si="0"/>
        <v>92.702500000000001</v>
      </c>
    </row>
    <row r="128" spans="1:6" ht="15" x14ac:dyDescent="0.25">
      <c r="A128" s="6">
        <v>44321</v>
      </c>
      <c r="B128" s="7">
        <v>90.74</v>
      </c>
      <c r="C128" s="7">
        <v>97.12</v>
      </c>
      <c r="D128" s="7">
        <v>92.7</v>
      </c>
      <c r="E128" s="7">
        <v>90.92</v>
      </c>
      <c r="F128" s="8">
        <f t="shared" si="0"/>
        <v>92.87</v>
      </c>
    </row>
    <row r="129" spans="1:6" ht="15" x14ac:dyDescent="0.25">
      <c r="A129" s="6">
        <v>44352</v>
      </c>
      <c r="B129" s="7">
        <v>90.99</v>
      </c>
      <c r="C129" s="7">
        <v>97.34</v>
      </c>
      <c r="D129" s="7">
        <v>92.9</v>
      </c>
      <c r="E129" s="7">
        <v>91.41</v>
      </c>
      <c r="F129" s="8">
        <f t="shared" si="0"/>
        <v>93.16</v>
      </c>
    </row>
    <row r="130" spans="1:6" ht="15" x14ac:dyDescent="0.25">
      <c r="A130" s="6">
        <v>44382</v>
      </c>
      <c r="B130" s="7">
        <v>91.27</v>
      </c>
      <c r="C130" s="7">
        <v>97.61</v>
      </c>
      <c r="D130" s="7">
        <v>93.15</v>
      </c>
      <c r="E130" s="7">
        <v>91.41</v>
      </c>
      <c r="F130" s="8">
        <f t="shared" si="0"/>
        <v>93.359999999999985</v>
      </c>
    </row>
    <row r="131" spans="1:6" ht="15" x14ac:dyDescent="0.25">
      <c r="A131" s="6">
        <v>44413</v>
      </c>
      <c r="B131" s="7">
        <v>91.27</v>
      </c>
      <c r="C131" s="7">
        <v>97.61</v>
      </c>
      <c r="D131" s="7">
        <v>93.15</v>
      </c>
      <c r="E131" s="7">
        <v>91.41</v>
      </c>
      <c r="F131" s="8">
        <f t="shared" si="0"/>
        <v>93.359999999999985</v>
      </c>
    </row>
    <row r="132" spans="1:6" ht="15" x14ac:dyDescent="0.25">
      <c r="A132" s="6">
        <v>44444</v>
      </c>
      <c r="B132" s="7">
        <v>91.27</v>
      </c>
      <c r="C132" s="7">
        <v>97.61</v>
      </c>
      <c r="D132" s="7">
        <v>93.15</v>
      </c>
      <c r="E132" s="7">
        <v>91.41</v>
      </c>
      <c r="F132" s="8">
        <f t="shared" si="0"/>
        <v>93.359999999999985</v>
      </c>
    </row>
    <row r="133" spans="1:6" ht="15" x14ac:dyDescent="0.25">
      <c r="A133" s="6">
        <v>44474</v>
      </c>
      <c r="B133" s="7">
        <v>91.53</v>
      </c>
      <c r="C133" s="7">
        <v>97.86</v>
      </c>
      <c r="D133" s="7">
        <v>93.38</v>
      </c>
      <c r="E133" s="7">
        <v>91.66</v>
      </c>
      <c r="F133" s="8">
        <f t="shared" si="0"/>
        <v>93.607499999999987</v>
      </c>
    </row>
    <row r="134" spans="1:6" ht="15" x14ac:dyDescent="0.25">
      <c r="A134" s="6">
        <v>44505</v>
      </c>
      <c r="B134" s="7">
        <v>91.8</v>
      </c>
      <c r="C134" s="7">
        <v>98.12</v>
      </c>
      <c r="D134" s="7">
        <v>93.62</v>
      </c>
      <c r="E134" s="7">
        <v>91.92</v>
      </c>
      <c r="F134" s="8">
        <f t="shared" si="0"/>
        <v>93.865000000000009</v>
      </c>
    </row>
    <row r="135" spans="1:6" ht="15" x14ac:dyDescent="0.25">
      <c r="A135" s="6">
        <v>44535</v>
      </c>
      <c r="B135" s="7">
        <v>92.05</v>
      </c>
      <c r="C135" s="7">
        <v>98.36</v>
      </c>
      <c r="D135" s="7">
        <v>93.84</v>
      </c>
      <c r="E135" s="7">
        <v>92.16</v>
      </c>
      <c r="F135" s="8">
        <f t="shared" si="0"/>
        <v>94.102499999999992</v>
      </c>
    </row>
    <row r="136" spans="1:6" ht="15" x14ac:dyDescent="0.25">
      <c r="A136" s="9" t="s">
        <v>80</v>
      </c>
      <c r="B136" s="7">
        <v>92.05</v>
      </c>
      <c r="C136" s="7">
        <v>98.36</v>
      </c>
      <c r="D136" s="7">
        <v>93.84</v>
      </c>
      <c r="E136" s="7">
        <v>92.16</v>
      </c>
      <c r="F136" s="8">
        <f t="shared" si="0"/>
        <v>94.102499999999992</v>
      </c>
    </row>
    <row r="137" spans="1:6" ht="15" x14ac:dyDescent="0.25">
      <c r="A137" s="9" t="s">
        <v>81</v>
      </c>
      <c r="B137" s="7">
        <v>92.34</v>
      </c>
      <c r="C137" s="7">
        <v>98.65</v>
      </c>
      <c r="D137" s="7">
        <v>94.09</v>
      </c>
      <c r="E137" s="7">
        <v>92.44</v>
      </c>
      <c r="F137" s="8">
        <f t="shared" si="0"/>
        <v>94.38000000000001</v>
      </c>
    </row>
    <row r="138" spans="1:6" ht="15" x14ac:dyDescent="0.25">
      <c r="A138" s="9" t="s">
        <v>82</v>
      </c>
      <c r="B138" s="7">
        <v>92.34</v>
      </c>
      <c r="C138" s="7">
        <v>98.65</v>
      </c>
      <c r="D138" s="7">
        <v>94.09</v>
      </c>
      <c r="E138" s="7">
        <v>92.44</v>
      </c>
      <c r="F138" s="8">
        <f t="shared" si="0"/>
        <v>94.38000000000001</v>
      </c>
    </row>
    <row r="139" spans="1:6" ht="15" x14ac:dyDescent="0.25">
      <c r="A139" s="9" t="s">
        <v>83</v>
      </c>
      <c r="B139" s="7">
        <v>92.58</v>
      </c>
      <c r="C139" s="7">
        <v>98.88</v>
      </c>
      <c r="D139" s="7">
        <v>94.31</v>
      </c>
      <c r="E139" s="7">
        <v>92.67</v>
      </c>
      <c r="F139" s="8">
        <f t="shared" si="0"/>
        <v>94.61</v>
      </c>
    </row>
    <row r="140" spans="1:6" ht="15" x14ac:dyDescent="0.25">
      <c r="A140" s="9" t="s">
        <v>84</v>
      </c>
      <c r="B140" s="7">
        <v>92.58</v>
      </c>
      <c r="C140" s="7">
        <v>98.88</v>
      </c>
      <c r="D140" s="7">
        <v>94.31</v>
      </c>
      <c r="E140" s="7">
        <v>92.67</v>
      </c>
      <c r="F140" s="8">
        <f t="shared" si="0"/>
        <v>94.61</v>
      </c>
    </row>
    <row r="141" spans="1:6" ht="15" x14ac:dyDescent="0.25">
      <c r="A141" s="9" t="s">
        <v>85</v>
      </c>
      <c r="B141" s="7">
        <v>92.85</v>
      </c>
      <c r="C141" s="7">
        <v>99.14</v>
      </c>
      <c r="D141" s="7">
        <v>94.54</v>
      </c>
      <c r="E141" s="7">
        <v>92.94</v>
      </c>
      <c r="F141" s="8">
        <f t="shared" si="0"/>
        <v>94.867500000000007</v>
      </c>
    </row>
    <row r="142" spans="1:6" ht="15" x14ac:dyDescent="0.25">
      <c r="A142" s="9" t="s">
        <v>86</v>
      </c>
      <c r="B142" s="7">
        <v>92.85</v>
      </c>
      <c r="C142" s="7">
        <v>99.14</v>
      </c>
      <c r="D142" s="7">
        <v>94.54</v>
      </c>
      <c r="E142" s="7">
        <v>92.94</v>
      </c>
      <c r="F142" s="8">
        <f t="shared" si="0"/>
        <v>94.867500000000007</v>
      </c>
    </row>
    <row r="143" spans="1:6" ht="15" x14ac:dyDescent="0.25">
      <c r="A143" s="9" t="s">
        <v>87</v>
      </c>
      <c r="B143" s="7">
        <v>92.85</v>
      </c>
      <c r="C143" s="7">
        <v>99.14</v>
      </c>
      <c r="D143" s="7">
        <v>94.54</v>
      </c>
      <c r="E143" s="7">
        <v>92.94</v>
      </c>
      <c r="F143" s="8">
        <f t="shared" si="0"/>
        <v>94.867500000000007</v>
      </c>
    </row>
    <row r="144" spans="1:6" ht="15" x14ac:dyDescent="0.25">
      <c r="A144" s="9" t="s">
        <v>88</v>
      </c>
      <c r="B144" s="7">
        <v>93.04</v>
      </c>
      <c r="C144" s="7">
        <v>99.32</v>
      </c>
      <c r="D144" s="7">
        <v>94.71</v>
      </c>
      <c r="E144" s="7">
        <v>93.11</v>
      </c>
      <c r="F144" s="8">
        <f t="shared" si="0"/>
        <v>95.045000000000002</v>
      </c>
    </row>
    <row r="145" spans="1:6" ht="15" x14ac:dyDescent="0.25">
      <c r="A145" s="9" t="s">
        <v>89</v>
      </c>
      <c r="B145" s="7">
        <v>93.04</v>
      </c>
      <c r="C145" s="7">
        <v>99.32</v>
      </c>
      <c r="D145" s="7">
        <v>94.71</v>
      </c>
      <c r="E145" s="7">
        <v>93.11</v>
      </c>
      <c r="F145" s="8">
        <f t="shared" si="0"/>
        <v>95.045000000000002</v>
      </c>
    </row>
    <row r="146" spans="1:6" ht="15" x14ac:dyDescent="0.25">
      <c r="A146" s="9" t="s">
        <v>90</v>
      </c>
      <c r="B146" s="7">
        <v>93.21</v>
      </c>
      <c r="C146" s="7">
        <v>99.49</v>
      </c>
      <c r="D146" s="7">
        <v>94.86</v>
      </c>
      <c r="E146" s="7">
        <v>93.27</v>
      </c>
      <c r="F146" s="8">
        <f t="shared" si="0"/>
        <v>95.207499999999996</v>
      </c>
    </row>
    <row r="147" spans="1:6" ht="15" x14ac:dyDescent="0.25">
      <c r="A147" s="9" t="s">
        <v>91</v>
      </c>
      <c r="B147" s="7">
        <v>93.21</v>
      </c>
      <c r="C147" s="7">
        <v>99.49</v>
      </c>
      <c r="D147" s="7">
        <v>94.86</v>
      </c>
      <c r="E147" s="7">
        <v>93.27</v>
      </c>
      <c r="F147" s="8">
        <f t="shared" si="0"/>
        <v>95.207499999999996</v>
      </c>
    </row>
    <row r="148" spans="1:6" ht="15" x14ac:dyDescent="0.25">
      <c r="A148" s="9" t="s">
        <v>92</v>
      </c>
      <c r="B148" s="7">
        <v>93.44</v>
      </c>
      <c r="C148" s="7">
        <v>99.71</v>
      </c>
      <c r="D148" s="7">
        <v>95.06</v>
      </c>
      <c r="E148" s="7">
        <v>93.49</v>
      </c>
      <c r="F148" s="8">
        <f t="shared" si="0"/>
        <v>95.424999999999997</v>
      </c>
    </row>
    <row r="149" spans="1:6" ht="15" x14ac:dyDescent="0.25">
      <c r="A149" s="9" t="s">
        <v>93</v>
      </c>
      <c r="B149" s="7">
        <v>93.44</v>
      </c>
      <c r="C149" s="7">
        <v>99.71</v>
      </c>
      <c r="D149" s="7">
        <v>95.06</v>
      </c>
      <c r="E149" s="7">
        <v>93.49</v>
      </c>
      <c r="F149" s="8">
        <f t="shared" si="0"/>
        <v>95.424999999999997</v>
      </c>
    </row>
    <row r="150" spans="1:6" ht="15" x14ac:dyDescent="0.25">
      <c r="A150" s="9" t="s">
        <v>94</v>
      </c>
      <c r="B150" s="7">
        <v>93.68</v>
      </c>
      <c r="C150" s="7">
        <v>99.94</v>
      </c>
      <c r="D150" s="7">
        <v>95.28</v>
      </c>
      <c r="E150" s="7">
        <v>93.72</v>
      </c>
      <c r="F150" s="8">
        <f t="shared" si="0"/>
        <v>95.655000000000001</v>
      </c>
    </row>
    <row r="151" spans="1:6" ht="15" x14ac:dyDescent="0.25">
      <c r="A151" s="9" t="s">
        <v>95</v>
      </c>
      <c r="B151" s="7">
        <v>93.68</v>
      </c>
      <c r="C151" s="7">
        <v>99.94</v>
      </c>
      <c r="D151" s="7">
        <v>95.28</v>
      </c>
      <c r="E151" s="7">
        <v>93.72</v>
      </c>
      <c r="F151" s="8">
        <f t="shared" si="0"/>
        <v>95.655000000000001</v>
      </c>
    </row>
    <row r="152" spans="1:6" ht="15" x14ac:dyDescent="0.25">
      <c r="A152" s="9" t="s">
        <v>96</v>
      </c>
      <c r="B152" s="7">
        <v>93.94</v>
      </c>
      <c r="C152" s="7">
        <v>100.19</v>
      </c>
      <c r="D152" s="7">
        <v>95.51</v>
      </c>
      <c r="E152" s="7">
        <v>93.97</v>
      </c>
      <c r="F152" s="8">
        <f t="shared" si="0"/>
        <v>95.902500000000003</v>
      </c>
    </row>
    <row r="153" spans="1:6" ht="15" x14ac:dyDescent="0.25">
      <c r="A153" s="9" t="s">
        <v>97</v>
      </c>
      <c r="B153" s="7">
        <v>93.94</v>
      </c>
      <c r="C153" s="7">
        <v>100.19</v>
      </c>
      <c r="D153" s="7">
        <v>95.51</v>
      </c>
      <c r="E153" s="7">
        <v>93.97</v>
      </c>
      <c r="F153" s="8">
        <f t="shared" si="0"/>
        <v>95.902500000000003</v>
      </c>
    </row>
    <row r="154" spans="1:6" ht="15" x14ac:dyDescent="0.25">
      <c r="A154" s="9" t="s">
        <v>98</v>
      </c>
      <c r="B154" s="7">
        <v>94.23</v>
      </c>
      <c r="C154" s="7">
        <v>100.47</v>
      </c>
      <c r="D154" s="7">
        <v>95.76</v>
      </c>
      <c r="E154" s="7">
        <v>94.25</v>
      </c>
      <c r="F154" s="8">
        <f t="shared" si="0"/>
        <v>96.177499999999995</v>
      </c>
    </row>
    <row r="155" spans="1:6" ht="15" x14ac:dyDescent="0.25">
      <c r="A155" s="6">
        <v>44202</v>
      </c>
      <c r="B155" s="7">
        <v>94.49</v>
      </c>
      <c r="C155" s="7">
        <v>100.72</v>
      </c>
      <c r="D155" s="7">
        <v>95.99</v>
      </c>
      <c r="E155" s="7">
        <v>94.5</v>
      </c>
      <c r="F155" s="8">
        <f t="shared" si="0"/>
        <v>96.424999999999997</v>
      </c>
    </row>
    <row r="156" spans="1:6" ht="15" x14ac:dyDescent="0.25">
      <c r="A156" s="6">
        <v>44233</v>
      </c>
      <c r="B156" s="7">
        <v>94.49</v>
      </c>
      <c r="C156" s="7">
        <v>100.72</v>
      </c>
      <c r="D156" s="7">
        <v>95.99</v>
      </c>
      <c r="E156" s="7">
        <v>94.5</v>
      </c>
      <c r="F156" s="8">
        <f t="shared" si="0"/>
        <v>96.424999999999997</v>
      </c>
    </row>
    <row r="157" spans="1:6" ht="15" x14ac:dyDescent="0.25">
      <c r="A157" s="6">
        <v>44261</v>
      </c>
      <c r="B157" s="7">
        <v>94.49</v>
      </c>
      <c r="C157" s="7">
        <v>100.72</v>
      </c>
      <c r="D157" s="7">
        <v>95.99</v>
      </c>
      <c r="E157" s="7">
        <v>94.5</v>
      </c>
      <c r="F157" s="8">
        <f t="shared" si="0"/>
        <v>96.424999999999997</v>
      </c>
    </row>
    <row r="158" spans="1:6" ht="15" x14ac:dyDescent="0.25">
      <c r="A158" s="6">
        <v>44292</v>
      </c>
      <c r="B158" s="7">
        <v>94.76</v>
      </c>
      <c r="C158" s="7">
        <v>100.98</v>
      </c>
      <c r="D158" s="7">
        <v>96.23</v>
      </c>
      <c r="E158" s="7">
        <v>94.76</v>
      </c>
      <c r="F158" s="8">
        <f t="shared" si="0"/>
        <v>96.682500000000005</v>
      </c>
    </row>
    <row r="159" spans="1:6" ht="15" x14ac:dyDescent="0.25">
      <c r="A159" s="6">
        <v>44322</v>
      </c>
      <c r="B159" s="7">
        <v>94.76</v>
      </c>
      <c r="C159" s="7">
        <v>100.98</v>
      </c>
      <c r="D159" s="7">
        <v>96.23</v>
      </c>
      <c r="E159" s="7">
        <v>94.76</v>
      </c>
      <c r="F159" s="8">
        <f t="shared" si="0"/>
        <v>96.682500000000005</v>
      </c>
    </row>
    <row r="160" spans="1:6" ht="15" x14ac:dyDescent="0.25">
      <c r="A160" s="6">
        <v>44353</v>
      </c>
      <c r="B160" s="7">
        <v>95.03</v>
      </c>
      <c r="C160" s="7">
        <v>101.25</v>
      </c>
      <c r="D160" s="7">
        <v>96.47</v>
      </c>
      <c r="E160" s="7">
        <v>90.02</v>
      </c>
      <c r="F160" s="8">
        <f t="shared" si="0"/>
        <v>95.692499999999995</v>
      </c>
    </row>
    <row r="161" spans="1:6" ht="15" x14ac:dyDescent="0.25">
      <c r="A161" s="6">
        <v>44383</v>
      </c>
      <c r="B161" s="7">
        <v>95.31</v>
      </c>
      <c r="C161" s="7">
        <v>101.52</v>
      </c>
      <c r="D161" s="7">
        <v>96.71</v>
      </c>
      <c r="E161" s="7">
        <v>95.28</v>
      </c>
      <c r="F161" s="8">
        <f t="shared" si="0"/>
        <v>97.204999999999984</v>
      </c>
    </row>
    <row r="162" spans="1:6" ht="15" x14ac:dyDescent="0.25">
      <c r="A162" s="6">
        <v>44414</v>
      </c>
      <c r="B162" s="7">
        <v>95.31</v>
      </c>
      <c r="C162" s="7">
        <v>101.52</v>
      </c>
      <c r="D162" s="7">
        <v>96.71</v>
      </c>
      <c r="E162" s="7">
        <v>95.28</v>
      </c>
      <c r="F162" s="8">
        <f t="shared" si="0"/>
        <v>97.204999999999984</v>
      </c>
    </row>
    <row r="163" spans="1:6" ht="15" x14ac:dyDescent="0.25">
      <c r="A163" s="6">
        <v>44445</v>
      </c>
      <c r="B163" s="7">
        <v>95.56</v>
      </c>
      <c r="C163" s="7">
        <v>101.76</v>
      </c>
      <c r="D163" s="7">
        <v>96.94</v>
      </c>
      <c r="E163" s="7">
        <v>95.52</v>
      </c>
      <c r="F163" s="8">
        <f t="shared" si="0"/>
        <v>97.444999999999993</v>
      </c>
    </row>
    <row r="164" spans="1:6" ht="15" x14ac:dyDescent="0.25">
      <c r="A164" s="6">
        <v>44475</v>
      </c>
      <c r="B164" s="7">
        <v>95.56</v>
      </c>
      <c r="C164" s="7">
        <v>101.76</v>
      </c>
      <c r="D164" s="7">
        <v>96.94</v>
      </c>
      <c r="E164" s="7">
        <v>95.52</v>
      </c>
      <c r="F164" s="8">
        <f t="shared" si="0"/>
        <v>97.444999999999993</v>
      </c>
    </row>
    <row r="165" spans="1:6" ht="15" x14ac:dyDescent="0.25">
      <c r="A165" s="6">
        <v>44506</v>
      </c>
      <c r="B165" s="7">
        <v>95.85</v>
      </c>
      <c r="C165" s="7">
        <v>102.04</v>
      </c>
      <c r="D165" s="7">
        <v>97.19</v>
      </c>
      <c r="E165" s="7">
        <v>95.8</v>
      </c>
      <c r="F165" s="8">
        <f t="shared" si="0"/>
        <v>97.72</v>
      </c>
    </row>
    <row r="166" spans="1:6" ht="15" x14ac:dyDescent="0.25">
      <c r="A166" s="6">
        <v>44536</v>
      </c>
      <c r="B166" s="7">
        <v>96.12</v>
      </c>
      <c r="C166" s="7">
        <v>102.3</v>
      </c>
      <c r="D166" s="7">
        <v>97.43</v>
      </c>
      <c r="E166" s="7">
        <v>96.04</v>
      </c>
      <c r="F166" s="8">
        <f t="shared" si="0"/>
        <v>97.972500000000011</v>
      </c>
    </row>
    <row r="167" spans="1:6" ht="15" x14ac:dyDescent="0.25">
      <c r="A167" s="9" t="s">
        <v>99</v>
      </c>
      <c r="B167" s="7">
        <v>96.12</v>
      </c>
      <c r="C167" s="7">
        <v>102.3</v>
      </c>
      <c r="D167" s="7">
        <v>97.43</v>
      </c>
      <c r="E167" s="7">
        <v>96.04</v>
      </c>
      <c r="F167" s="8">
        <f t="shared" si="0"/>
        <v>97.972500000000011</v>
      </c>
    </row>
    <row r="168" spans="1:6" ht="15" x14ac:dyDescent="0.25">
      <c r="A168" s="9" t="s">
        <v>100</v>
      </c>
      <c r="B168" s="7">
        <v>96.41</v>
      </c>
      <c r="C168" s="7">
        <v>102.58</v>
      </c>
      <c r="D168" s="7">
        <v>97.69</v>
      </c>
      <c r="E168" s="7">
        <v>96.34</v>
      </c>
      <c r="F168" s="8">
        <f t="shared" si="0"/>
        <v>98.254999999999995</v>
      </c>
    </row>
    <row r="169" spans="1:6" ht="15" x14ac:dyDescent="0.25">
      <c r="A169" s="9" t="s">
        <v>101</v>
      </c>
      <c r="B169" s="7">
        <v>96.41</v>
      </c>
      <c r="C169" s="7">
        <v>102.58</v>
      </c>
      <c r="D169" s="7">
        <v>97.69</v>
      </c>
      <c r="E169" s="7">
        <v>96.34</v>
      </c>
      <c r="F169" s="8">
        <f t="shared" si="0"/>
        <v>98.254999999999995</v>
      </c>
    </row>
    <row r="170" spans="1:6" ht="15" x14ac:dyDescent="0.25">
      <c r="A170" s="9" t="s">
        <v>102</v>
      </c>
      <c r="B170" s="7">
        <v>96.66</v>
      </c>
      <c r="C170" s="7">
        <v>102.82</v>
      </c>
      <c r="D170" s="7">
        <v>97.91</v>
      </c>
      <c r="E170" s="7">
        <v>96.58</v>
      </c>
      <c r="F170" s="8">
        <f t="shared" si="0"/>
        <v>98.492499999999993</v>
      </c>
    </row>
    <row r="171" spans="1:6" ht="15" x14ac:dyDescent="0.25">
      <c r="A171" s="9" t="s">
        <v>103</v>
      </c>
      <c r="B171" s="7">
        <v>96.66</v>
      </c>
      <c r="C171" s="7">
        <v>102.82</v>
      </c>
      <c r="D171" s="7">
        <v>97.91</v>
      </c>
      <c r="E171" s="7">
        <v>96.58</v>
      </c>
      <c r="F171" s="8">
        <f t="shared" si="0"/>
        <v>98.492499999999993</v>
      </c>
    </row>
    <row r="172" spans="1:6" ht="15" x14ac:dyDescent="0.25">
      <c r="A172" s="9" t="s">
        <v>104</v>
      </c>
      <c r="B172" s="7">
        <v>96.93</v>
      </c>
      <c r="C172" s="7">
        <v>103.08</v>
      </c>
      <c r="D172" s="7">
        <v>98.14</v>
      </c>
      <c r="E172" s="7">
        <v>96.84</v>
      </c>
      <c r="F172" s="8">
        <f t="shared" si="0"/>
        <v>98.747500000000002</v>
      </c>
    </row>
    <row r="173" spans="1:6" ht="15" x14ac:dyDescent="0.25">
      <c r="A173" s="9" t="s">
        <v>105</v>
      </c>
      <c r="B173" s="7">
        <v>96.93</v>
      </c>
      <c r="C173" s="7">
        <v>103.08</v>
      </c>
      <c r="D173" s="7">
        <v>98.14</v>
      </c>
      <c r="E173" s="7">
        <v>96.84</v>
      </c>
      <c r="F173" s="8">
        <f t="shared" si="0"/>
        <v>98.747500000000002</v>
      </c>
    </row>
    <row r="174" spans="1:6" ht="15" x14ac:dyDescent="0.25">
      <c r="A174" s="9" t="s">
        <v>106</v>
      </c>
      <c r="B174" s="7">
        <v>97.22</v>
      </c>
      <c r="C174" s="7">
        <v>103.36</v>
      </c>
      <c r="D174" s="7">
        <v>98.4</v>
      </c>
      <c r="E174" s="7">
        <v>97.12</v>
      </c>
      <c r="F174" s="8">
        <f t="shared" si="0"/>
        <v>99.025000000000006</v>
      </c>
    </row>
    <row r="175" spans="1:6" ht="15" x14ac:dyDescent="0.25">
      <c r="A175" s="9" t="s">
        <v>107</v>
      </c>
      <c r="B175" s="7">
        <v>97.22</v>
      </c>
      <c r="C175" s="7">
        <v>103.36</v>
      </c>
      <c r="D175" s="7">
        <v>98.4</v>
      </c>
      <c r="E175" s="7">
        <v>97.12</v>
      </c>
      <c r="F175" s="8">
        <f t="shared" si="0"/>
        <v>99.025000000000006</v>
      </c>
    </row>
    <row r="176" spans="1:6" ht="15" x14ac:dyDescent="0.25">
      <c r="A176" s="9" t="s">
        <v>108</v>
      </c>
      <c r="B176" s="7">
        <v>97.5</v>
      </c>
      <c r="C176" s="7">
        <v>103.63</v>
      </c>
      <c r="D176" s="7">
        <v>98.65</v>
      </c>
      <c r="E176" s="7">
        <v>97.38</v>
      </c>
      <c r="F176" s="8">
        <f t="shared" si="0"/>
        <v>99.289999999999992</v>
      </c>
    </row>
    <row r="177" spans="1:6" ht="15" x14ac:dyDescent="0.25">
      <c r="A177" s="9" t="s">
        <v>109</v>
      </c>
      <c r="B177" s="7">
        <v>97.5</v>
      </c>
      <c r="C177" s="7">
        <v>103.63</v>
      </c>
      <c r="D177" s="7">
        <v>98.65</v>
      </c>
      <c r="E177" s="7">
        <v>97.38</v>
      </c>
      <c r="F177" s="8">
        <f t="shared" si="0"/>
        <v>99.289999999999992</v>
      </c>
    </row>
    <row r="178" spans="1:6" ht="15" x14ac:dyDescent="0.25">
      <c r="A178" s="9" t="s">
        <v>110</v>
      </c>
      <c r="B178" s="7">
        <v>97.76</v>
      </c>
      <c r="C178" s="7">
        <v>103.89</v>
      </c>
      <c r="D178" s="7">
        <v>98.88</v>
      </c>
      <c r="E178" s="7">
        <v>97.63</v>
      </c>
      <c r="F178" s="8">
        <f t="shared" si="0"/>
        <v>99.539999999999992</v>
      </c>
    </row>
    <row r="179" spans="1:6" ht="15" x14ac:dyDescent="0.25">
      <c r="A179" s="9" t="s">
        <v>111</v>
      </c>
      <c r="B179" s="7">
        <v>97.76</v>
      </c>
      <c r="C179" s="7">
        <v>103.89</v>
      </c>
      <c r="D179" s="7">
        <v>98.88</v>
      </c>
      <c r="E179" s="7">
        <v>97.63</v>
      </c>
      <c r="F179" s="8">
        <f t="shared" si="0"/>
        <v>99.539999999999992</v>
      </c>
    </row>
    <row r="180" spans="1:6" ht="15" x14ac:dyDescent="0.25">
      <c r="A180" s="9" t="s">
        <v>112</v>
      </c>
      <c r="B180" s="7">
        <v>98.11</v>
      </c>
      <c r="C180" s="7">
        <v>104.22</v>
      </c>
      <c r="D180" s="7">
        <v>99.19</v>
      </c>
      <c r="E180" s="7">
        <v>97.97</v>
      </c>
      <c r="F180" s="8">
        <f t="shared" si="0"/>
        <v>99.872500000000002</v>
      </c>
    </row>
    <row r="181" spans="1:6" ht="15" x14ac:dyDescent="0.25">
      <c r="A181" s="9" t="s">
        <v>113</v>
      </c>
      <c r="B181" s="7">
        <v>98.462999999999994</v>
      </c>
      <c r="C181" s="7">
        <v>104.56</v>
      </c>
      <c r="D181" s="7">
        <v>99.49</v>
      </c>
      <c r="E181" s="7">
        <v>98.3</v>
      </c>
      <c r="F181" s="8">
        <f t="shared" si="0"/>
        <v>100.20325</v>
      </c>
    </row>
    <row r="182" spans="1:6" ht="15" x14ac:dyDescent="0.25">
      <c r="A182" s="9" t="s">
        <v>114</v>
      </c>
      <c r="B182" s="7">
        <v>98.462999999999994</v>
      </c>
      <c r="C182" s="7">
        <v>104.56</v>
      </c>
      <c r="D182" s="7">
        <v>99.49</v>
      </c>
      <c r="E182" s="7">
        <v>98.3</v>
      </c>
      <c r="F182" s="8">
        <f t="shared" si="0"/>
        <v>100.20325</v>
      </c>
    </row>
    <row r="183" spans="1:6" ht="15" x14ac:dyDescent="0.25">
      <c r="A183" s="9" t="s">
        <v>115</v>
      </c>
      <c r="B183" s="7">
        <v>98.81</v>
      </c>
      <c r="C183" s="7">
        <v>104.9</v>
      </c>
      <c r="D183" s="7">
        <v>99.8</v>
      </c>
      <c r="E183" s="7">
        <v>98.64</v>
      </c>
      <c r="F183" s="8">
        <f t="shared" si="0"/>
        <v>100.53749999999999</v>
      </c>
    </row>
    <row r="184" spans="1:6" ht="15" x14ac:dyDescent="0.25">
      <c r="A184" s="9" t="s">
        <v>116</v>
      </c>
      <c r="B184" s="7">
        <v>98.81</v>
      </c>
      <c r="C184" s="7">
        <v>104.9</v>
      </c>
      <c r="D184" s="7">
        <v>99.8</v>
      </c>
      <c r="E184" s="7">
        <v>98.64</v>
      </c>
      <c r="F184" s="8">
        <f t="shared" si="0"/>
        <v>100.53749999999999</v>
      </c>
    </row>
    <row r="185" spans="1:6" ht="15" x14ac:dyDescent="0.25">
      <c r="A185" s="6">
        <v>44203</v>
      </c>
      <c r="B185" s="7">
        <v>98.81</v>
      </c>
      <c r="C185" s="7">
        <v>104.9</v>
      </c>
      <c r="D185" s="7">
        <v>99.8</v>
      </c>
      <c r="E185" s="7">
        <v>98.64</v>
      </c>
      <c r="F185" s="8">
        <f t="shared" si="0"/>
        <v>100.53749999999999</v>
      </c>
    </row>
    <row r="186" spans="1:6" ht="15" x14ac:dyDescent="0.25">
      <c r="A186" s="6">
        <v>44234</v>
      </c>
      <c r="B186" s="7">
        <v>99.16</v>
      </c>
      <c r="C186" s="7">
        <v>105.24</v>
      </c>
      <c r="D186" s="7">
        <v>100.13</v>
      </c>
      <c r="E186" s="7">
        <v>99.04</v>
      </c>
      <c r="F186" s="8">
        <f t="shared" si="0"/>
        <v>100.8925</v>
      </c>
    </row>
    <row r="187" spans="1:6" ht="15" x14ac:dyDescent="0.25">
      <c r="A187" s="6">
        <v>44262</v>
      </c>
      <c r="B187" s="7">
        <v>99.16</v>
      </c>
      <c r="C187" s="7">
        <v>105.24</v>
      </c>
      <c r="D187" s="7">
        <v>100.13</v>
      </c>
      <c r="E187" s="7">
        <v>99.04</v>
      </c>
      <c r="F187" s="8">
        <f t="shared" si="0"/>
        <v>100.8925</v>
      </c>
    </row>
    <row r="188" spans="1:6" ht="15" x14ac:dyDescent="0.25">
      <c r="A188" s="6">
        <v>44293</v>
      </c>
      <c r="B188" s="7">
        <v>99.51</v>
      </c>
      <c r="C188" s="7">
        <v>105.58</v>
      </c>
      <c r="D188" s="7">
        <v>100.44</v>
      </c>
      <c r="E188" s="7">
        <v>99.45</v>
      </c>
      <c r="F188" s="8">
        <f t="shared" si="0"/>
        <v>101.24499999999999</v>
      </c>
    </row>
    <row r="189" spans="1:6" ht="15" x14ac:dyDescent="0.25">
      <c r="A189" s="6">
        <v>44323</v>
      </c>
      <c r="B189" s="7">
        <v>99.86</v>
      </c>
      <c r="C189" s="7">
        <v>105.92</v>
      </c>
      <c r="D189" s="7">
        <v>100.75</v>
      </c>
      <c r="E189" s="7">
        <v>99.84</v>
      </c>
      <c r="F189" s="8">
        <f t="shared" si="0"/>
        <v>101.5925</v>
      </c>
    </row>
    <row r="190" spans="1:6" ht="15" x14ac:dyDescent="0.25">
      <c r="A190" s="6">
        <v>44354</v>
      </c>
      <c r="B190" s="7">
        <v>99.86</v>
      </c>
      <c r="C190" s="7">
        <v>105.92</v>
      </c>
      <c r="D190" s="7">
        <v>100.75</v>
      </c>
      <c r="E190" s="7">
        <v>99.84</v>
      </c>
      <c r="F190" s="8">
        <f t="shared" si="0"/>
        <v>101.5925</v>
      </c>
    </row>
    <row r="191" spans="1:6" ht="15" x14ac:dyDescent="0.25">
      <c r="A191" s="6">
        <v>44384</v>
      </c>
      <c r="B191" s="7">
        <v>100.21</v>
      </c>
      <c r="C191" s="7">
        <v>106.25</v>
      </c>
      <c r="D191" s="7">
        <v>101.06</v>
      </c>
      <c r="E191" s="7">
        <v>100.23</v>
      </c>
      <c r="F191" s="8">
        <f t="shared" si="0"/>
        <v>101.9375</v>
      </c>
    </row>
    <row r="192" spans="1:6" ht="15" x14ac:dyDescent="0.25">
      <c r="A192" s="6">
        <v>44415</v>
      </c>
      <c r="B192" s="7">
        <v>100.56</v>
      </c>
      <c r="C192" s="7">
        <v>106.59</v>
      </c>
      <c r="D192" s="7">
        <v>101.37</v>
      </c>
      <c r="E192" s="7">
        <v>100.62</v>
      </c>
      <c r="F192" s="8">
        <f t="shared" si="0"/>
        <v>102.285</v>
      </c>
    </row>
    <row r="193" spans="1:6" ht="15" x14ac:dyDescent="0.25">
      <c r="A193" s="6">
        <v>44446</v>
      </c>
      <c r="B193" s="7">
        <v>100.56</v>
      </c>
      <c r="C193" s="7">
        <v>106.59</v>
      </c>
      <c r="D193" s="7">
        <v>101.37</v>
      </c>
      <c r="E193" s="7">
        <v>100.62</v>
      </c>
      <c r="F193" s="8">
        <f t="shared" si="0"/>
        <v>102.285</v>
      </c>
    </row>
    <row r="194" spans="1:6" ht="15" x14ac:dyDescent="0.25">
      <c r="A194" s="6">
        <v>44476</v>
      </c>
      <c r="B194" s="7">
        <v>100.91</v>
      </c>
      <c r="C194" s="7">
        <v>106.93</v>
      </c>
      <c r="D194" s="7">
        <v>101.67</v>
      </c>
      <c r="E194" s="7">
        <v>101.01</v>
      </c>
      <c r="F194" s="8">
        <f t="shared" si="0"/>
        <v>102.63</v>
      </c>
    </row>
    <row r="195" spans="1:6" ht="15" x14ac:dyDescent="0.25">
      <c r="A195" s="6">
        <v>44507</v>
      </c>
      <c r="B195" s="7">
        <v>100.91</v>
      </c>
      <c r="C195" s="7">
        <v>106.93</v>
      </c>
      <c r="D195" s="7">
        <v>101.67</v>
      </c>
      <c r="E195" s="7">
        <v>101.01</v>
      </c>
      <c r="F195" s="8">
        <f t="shared" si="0"/>
        <v>102.63</v>
      </c>
    </row>
    <row r="196" spans="1:6" ht="15" x14ac:dyDescent="0.25">
      <c r="A196" s="6">
        <v>44537</v>
      </c>
      <c r="B196" s="7">
        <v>101.19</v>
      </c>
      <c r="C196" s="7">
        <v>107.2</v>
      </c>
      <c r="D196" s="7">
        <v>101.92</v>
      </c>
      <c r="E196" s="7">
        <v>101.35</v>
      </c>
      <c r="F196" s="8">
        <f t="shared" si="0"/>
        <v>102.91499999999999</v>
      </c>
    </row>
    <row r="197" spans="1:6" ht="15" x14ac:dyDescent="0.25">
      <c r="A197" s="9" t="s">
        <v>117</v>
      </c>
      <c r="B197" s="7">
        <v>101.19</v>
      </c>
      <c r="C197" s="7">
        <v>107.2</v>
      </c>
      <c r="D197" s="7">
        <v>101.92</v>
      </c>
      <c r="E197" s="7">
        <v>101.35</v>
      </c>
      <c r="F197" s="8">
        <f t="shared" si="0"/>
        <v>102.91499999999999</v>
      </c>
    </row>
    <row r="198" spans="1:6" ht="15" x14ac:dyDescent="0.25">
      <c r="A198" s="9" t="s">
        <v>118</v>
      </c>
      <c r="B198" s="7">
        <v>101.19</v>
      </c>
      <c r="C198" s="7">
        <v>107.2</v>
      </c>
      <c r="D198" s="7">
        <v>101.92</v>
      </c>
      <c r="E198" s="7">
        <v>101.35</v>
      </c>
      <c r="F198" s="8">
        <f t="shared" si="0"/>
        <v>102.91499999999999</v>
      </c>
    </row>
    <row r="199" spans="1:6" ht="15" x14ac:dyDescent="0.25">
      <c r="A199" s="9" t="s">
        <v>119</v>
      </c>
      <c r="B199" s="7">
        <v>101.54</v>
      </c>
      <c r="C199" s="7">
        <v>107.54</v>
      </c>
      <c r="D199" s="7">
        <v>102.23</v>
      </c>
      <c r="E199" s="7">
        <v>101.74</v>
      </c>
      <c r="F199" s="8">
        <f t="shared" si="0"/>
        <v>103.2625</v>
      </c>
    </row>
    <row r="200" spans="1:6" ht="15" x14ac:dyDescent="0.25">
      <c r="A200" s="9" t="s">
        <v>120</v>
      </c>
      <c r="B200" s="7">
        <v>101.54</v>
      </c>
      <c r="C200" s="7">
        <v>107.54</v>
      </c>
      <c r="D200" s="7">
        <v>102.23</v>
      </c>
      <c r="E200" s="7">
        <v>101.74</v>
      </c>
      <c r="F200" s="8">
        <f t="shared" si="0"/>
        <v>103.2625</v>
      </c>
    </row>
    <row r="201" spans="1:6" ht="15" x14ac:dyDescent="0.25">
      <c r="A201" s="9" t="s">
        <v>121</v>
      </c>
      <c r="B201" s="7">
        <v>101.84</v>
      </c>
      <c r="C201" s="7">
        <v>107.83</v>
      </c>
      <c r="D201" s="7">
        <v>102.49</v>
      </c>
      <c r="E201" s="7">
        <v>102.08</v>
      </c>
      <c r="F201" s="8">
        <f t="shared" si="0"/>
        <v>103.56</v>
      </c>
    </row>
    <row r="202" spans="1:6" ht="15" x14ac:dyDescent="0.25">
      <c r="A202" s="9" t="s">
        <v>122</v>
      </c>
      <c r="B202" s="7">
        <v>101.84</v>
      </c>
      <c r="C202" s="7">
        <v>107.83</v>
      </c>
      <c r="D202" s="7">
        <v>102.49</v>
      </c>
      <c r="E202" s="7">
        <v>102.08</v>
      </c>
      <c r="F202" s="8">
        <f t="shared" si="0"/>
        <v>103.56</v>
      </c>
    </row>
    <row r="203" spans="1:6" ht="15" x14ac:dyDescent="0.25">
      <c r="A203" s="9" t="s">
        <v>123</v>
      </c>
      <c r="B203" s="7">
        <v>101.84</v>
      </c>
      <c r="C203" s="7">
        <v>107.83</v>
      </c>
      <c r="D203" s="7">
        <v>102.49</v>
      </c>
      <c r="E203" s="7">
        <v>102.08</v>
      </c>
      <c r="F203" s="8">
        <f t="shared" si="0"/>
        <v>103.56</v>
      </c>
    </row>
    <row r="204" spans="1:6" ht="15" x14ac:dyDescent="0.25">
      <c r="A204" s="9" t="s">
        <v>124</v>
      </c>
      <c r="B204" s="7">
        <v>101.84</v>
      </c>
      <c r="C204" s="7">
        <v>107.83</v>
      </c>
      <c r="D204" s="7">
        <v>102.49</v>
      </c>
      <c r="E204" s="7">
        <v>102.08</v>
      </c>
      <c r="F204" s="8">
        <f t="shared" si="0"/>
        <v>103.56</v>
      </c>
    </row>
    <row r="205" spans="1:6" ht="15" x14ac:dyDescent="0.25">
      <c r="A205" s="9" t="s">
        <v>125</v>
      </c>
      <c r="B205" s="7">
        <v>101.84</v>
      </c>
      <c r="C205" s="7">
        <v>107.83</v>
      </c>
      <c r="D205" s="7">
        <v>102.49</v>
      </c>
      <c r="E205" s="7">
        <v>102.08</v>
      </c>
      <c r="F205" s="8">
        <f t="shared" si="0"/>
        <v>103.56</v>
      </c>
    </row>
    <row r="206" spans="1:6" ht="15" x14ac:dyDescent="0.25">
      <c r="A206" s="9" t="s">
        <v>126</v>
      </c>
      <c r="B206" s="7">
        <v>101.84</v>
      </c>
      <c r="C206" s="7">
        <v>107.83</v>
      </c>
      <c r="D206" s="7">
        <v>102.49</v>
      </c>
      <c r="E206" s="7">
        <v>102.08</v>
      </c>
      <c r="F206" s="8">
        <f t="shared" si="0"/>
        <v>103.56</v>
      </c>
    </row>
    <row r="207" spans="1:6" ht="15" x14ac:dyDescent="0.25">
      <c r="A207" s="9" t="s">
        <v>127</v>
      </c>
      <c r="B207" s="7">
        <v>101.84</v>
      </c>
      <c r="C207" s="7">
        <v>107.83</v>
      </c>
      <c r="D207" s="7">
        <v>102.49</v>
      </c>
      <c r="E207" s="7">
        <v>102.08</v>
      </c>
      <c r="F207" s="8">
        <f t="shared" si="0"/>
        <v>103.56</v>
      </c>
    </row>
    <row r="208" spans="1:6" ht="15" x14ac:dyDescent="0.25">
      <c r="A208" s="9" t="s">
        <v>128</v>
      </c>
      <c r="B208" s="7">
        <v>101.84</v>
      </c>
      <c r="C208" s="7">
        <v>107.83</v>
      </c>
      <c r="D208" s="7">
        <v>102.49</v>
      </c>
      <c r="E208" s="7">
        <v>102.08</v>
      </c>
      <c r="F208" s="8">
        <f t="shared" si="0"/>
        <v>103.56</v>
      </c>
    </row>
    <row r="209" spans="1:6" ht="15" x14ac:dyDescent="0.25">
      <c r="A209" s="9" t="s">
        <v>129</v>
      </c>
      <c r="B209" s="7">
        <v>101.84</v>
      </c>
      <c r="C209" s="7">
        <v>107.83</v>
      </c>
      <c r="D209" s="7">
        <v>102.49</v>
      </c>
      <c r="E209" s="7">
        <v>102.08</v>
      </c>
      <c r="F209" s="8">
        <f t="shared" si="0"/>
        <v>103.56</v>
      </c>
    </row>
    <row r="210" spans="1:6" ht="15" x14ac:dyDescent="0.25">
      <c r="A210" s="9" t="s">
        <v>130</v>
      </c>
      <c r="B210" s="7">
        <v>101.84</v>
      </c>
      <c r="C210" s="7">
        <v>107.83</v>
      </c>
      <c r="D210" s="7">
        <v>102.49</v>
      </c>
      <c r="E210" s="7">
        <v>102.08</v>
      </c>
      <c r="F210" s="8">
        <f t="shared" si="0"/>
        <v>103.56</v>
      </c>
    </row>
    <row r="211" spans="1:6" ht="15" x14ac:dyDescent="0.25">
      <c r="A211" s="9" t="s">
        <v>131</v>
      </c>
      <c r="B211" s="7">
        <v>101.84</v>
      </c>
      <c r="C211" s="7">
        <v>107.83</v>
      </c>
      <c r="D211" s="7">
        <v>102.49</v>
      </c>
      <c r="E211" s="7">
        <v>102.08</v>
      </c>
      <c r="F211" s="8">
        <f t="shared" si="0"/>
        <v>103.56</v>
      </c>
    </row>
    <row r="212" spans="1:6" ht="15" x14ac:dyDescent="0.25">
      <c r="A212" s="9" t="s">
        <v>132</v>
      </c>
      <c r="B212" s="7">
        <v>101.84</v>
      </c>
      <c r="C212" s="7">
        <v>107.83</v>
      </c>
      <c r="D212" s="7">
        <v>102.49</v>
      </c>
      <c r="E212" s="7">
        <v>102.08</v>
      </c>
      <c r="F212" s="8">
        <f t="shared" si="0"/>
        <v>103.56</v>
      </c>
    </row>
    <row r="213" spans="1:6" ht="15" x14ac:dyDescent="0.25">
      <c r="A213" s="9" t="s">
        <v>133</v>
      </c>
      <c r="B213" s="7">
        <v>101.84</v>
      </c>
      <c r="C213" s="7">
        <v>107.83</v>
      </c>
      <c r="D213" s="7">
        <v>102.49</v>
      </c>
      <c r="E213" s="7">
        <v>102.08</v>
      </c>
      <c r="F213" s="8">
        <f t="shared" si="0"/>
        <v>103.56</v>
      </c>
    </row>
    <row r="214" spans="1:6" ht="15" x14ac:dyDescent="0.25">
      <c r="A214" s="9" t="s">
        <v>134</v>
      </c>
      <c r="B214" s="7">
        <v>101.84</v>
      </c>
      <c r="C214" s="7">
        <v>107.83</v>
      </c>
      <c r="D214" s="7">
        <v>102.49</v>
      </c>
      <c r="E214" s="7">
        <v>102.08</v>
      </c>
      <c r="F214" s="8">
        <f t="shared" si="0"/>
        <v>103.56</v>
      </c>
    </row>
    <row r="215" spans="1:6" ht="15" x14ac:dyDescent="0.25">
      <c r="A215" s="9" t="s">
        <v>135</v>
      </c>
      <c r="B215" s="7">
        <v>101.84</v>
      </c>
      <c r="C215" s="7">
        <v>107.83</v>
      </c>
      <c r="D215" s="7">
        <v>102.49</v>
      </c>
      <c r="E215" s="7">
        <v>102.08</v>
      </c>
      <c r="F215" s="8">
        <f t="shared" si="0"/>
        <v>103.56</v>
      </c>
    </row>
    <row r="216" spans="1:6" ht="15" x14ac:dyDescent="0.25">
      <c r="A216" s="6">
        <v>44204</v>
      </c>
      <c r="B216" s="7">
        <v>101.84</v>
      </c>
      <c r="C216" s="7">
        <v>107.83</v>
      </c>
      <c r="D216" s="7">
        <v>102.49</v>
      </c>
      <c r="E216" s="7">
        <v>102.08</v>
      </c>
      <c r="F216" s="8">
        <f t="shared" si="0"/>
        <v>103.56</v>
      </c>
    </row>
    <row r="217" spans="1:6" ht="15" x14ac:dyDescent="0.25">
      <c r="A217" s="6">
        <v>44235</v>
      </c>
      <c r="B217" s="7">
        <v>101.84</v>
      </c>
      <c r="C217" s="7">
        <v>107.83</v>
      </c>
      <c r="D217" s="7">
        <v>102.49</v>
      </c>
      <c r="E217" s="7">
        <v>102.08</v>
      </c>
      <c r="F217" s="8">
        <f t="shared" si="0"/>
        <v>103.56</v>
      </c>
    </row>
    <row r="218" spans="1:6" ht="15" x14ac:dyDescent="0.25">
      <c r="A218" s="6">
        <v>44263</v>
      </c>
      <c r="B218" s="7">
        <v>101.84</v>
      </c>
      <c r="C218" s="7">
        <v>107.83</v>
      </c>
      <c r="D218" s="7">
        <v>102.49</v>
      </c>
      <c r="E218" s="7">
        <v>102.08</v>
      </c>
      <c r="F218" s="8">
        <f t="shared" si="0"/>
        <v>103.56</v>
      </c>
    </row>
    <row r="219" spans="1:6" ht="15" x14ac:dyDescent="0.25">
      <c r="A219" s="6">
        <v>44294</v>
      </c>
      <c r="B219" s="7">
        <v>101.84</v>
      </c>
      <c r="C219" s="7">
        <v>107.83</v>
      </c>
      <c r="D219" s="7">
        <v>102.49</v>
      </c>
      <c r="E219" s="7">
        <v>102.08</v>
      </c>
      <c r="F219" s="8">
        <f t="shared" si="0"/>
        <v>103.56</v>
      </c>
    </row>
    <row r="220" spans="1:6" ht="15" x14ac:dyDescent="0.25">
      <c r="A220" s="6">
        <v>44324</v>
      </c>
      <c r="B220" s="7">
        <v>101.84</v>
      </c>
      <c r="C220" s="7">
        <v>107.83</v>
      </c>
      <c r="D220" s="7">
        <v>102.49</v>
      </c>
      <c r="E220" s="7">
        <v>102.08</v>
      </c>
      <c r="F220" s="8">
        <f t="shared" si="0"/>
        <v>103.56</v>
      </c>
    </row>
    <row r="221" spans="1:6" ht="15" x14ac:dyDescent="0.25">
      <c r="A221" s="6">
        <v>44355</v>
      </c>
      <c r="B221" s="7">
        <v>101.84</v>
      </c>
      <c r="C221" s="7">
        <v>107.83</v>
      </c>
      <c r="D221" s="7">
        <v>102.49</v>
      </c>
      <c r="E221" s="7">
        <v>102.08</v>
      </c>
      <c r="F221" s="8">
        <f t="shared" si="0"/>
        <v>103.56</v>
      </c>
    </row>
    <row r="222" spans="1:6" ht="15" x14ac:dyDescent="0.25">
      <c r="A222" s="6">
        <v>44385</v>
      </c>
      <c r="B222" s="7">
        <v>101.84</v>
      </c>
      <c r="C222" s="7">
        <v>107.83</v>
      </c>
      <c r="D222" s="7">
        <v>102.49</v>
      </c>
      <c r="E222" s="7">
        <v>102.08</v>
      </c>
      <c r="F222" s="8">
        <f t="shared" si="0"/>
        <v>103.56</v>
      </c>
    </row>
    <row r="223" spans="1:6" ht="15" x14ac:dyDescent="0.25">
      <c r="A223" s="6">
        <v>44416</v>
      </c>
      <c r="B223" s="7">
        <v>101.84</v>
      </c>
      <c r="C223" s="7">
        <v>107.83</v>
      </c>
      <c r="D223" s="7">
        <v>102.49</v>
      </c>
      <c r="E223" s="7">
        <v>102.08</v>
      </c>
      <c r="F223" s="8">
        <f t="shared" si="0"/>
        <v>103.56</v>
      </c>
    </row>
    <row r="224" spans="1:6" ht="15" x14ac:dyDescent="0.25">
      <c r="A224" s="6">
        <v>44447</v>
      </c>
      <c r="B224" s="7">
        <v>101.84</v>
      </c>
      <c r="C224" s="7">
        <v>107.83</v>
      </c>
      <c r="D224" s="7">
        <v>102.49</v>
      </c>
      <c r="E224" s="7">
        <v>102.08</v>
      </c>
      <c r="F224" s="8">
        <f t="shared" si="0"/>
        <v>103.56</v>
      </c>
    </row>
    <row r="225" spans="1:6" ht="15" x14ac:dyDescent="0.25">
      <c r="A225" s="6">
        <v>44477</v>
      </c>
      <c r="B225" s="7">
        <v>101.84</v>
      </c>
      <c r="C225" s="7">
        <v>107.83</v>
      </c>
      <c r="D225" s="7">
        <v>102.49</v>
      </c>
      <c r="E225" s="7">
        <v>102.08</v>
      </c>
      <c r="F225" s="8">
        <f t="shared" si="0"/>
        <v>103.56</v>
      </c>
    </row>
    <row r="226" spans="1:6" ht="15" x14ac:dyDescent="0.25">
      <c r="A226" s="6">
        <v>44508</v>
      </c>
      <c r="B226" s="7">
        <v>101.84</v>
      </c>
      <c r="C226" s="7">
        <v>107.83</v>
      </c>
      <c r="D226" s="7">
        <v>102.49</v>
      </c>
      <c r="E226" s="7">
        <v>102.08</v>
      </c>
      <c r="F226" s="8">
        <f t="shared" si="0"/>
        <v>103.56</v>
      </c>
    </row>
    <row r="227" spans="1:6" ht="15" x14ac:dyDescent="0.25">
      <c r="A227" s="6">
        <v>44538</v>
      </c>
      <c r="B227" s="7">
        <v>101.84</v>
      </c>
      <c r="C227" s="7">
        <v>107.83</v>
      </c>
      <c r="D227" s="7">
        <v>102.49</v>
      </c>
      <c r="E227" s="7">
        <v>102.08</v>
      </c>
      <c r="F227" s="8">
        <f t="shared" si="0"/>
        <v>103.56</v>
      </c>
    </row>
    <row r="228" spans="1:6" ht="15" x14ac:dyDescent="0.25">
      <c r="A228" s="9" t="s">
        <v>136</v>
      </c>
      <c r="B228" s="7">
        <v>101.84</v>
      </c>
      <c r="C228" s="7">
        <v>107.83</v>
      </c>
      <c r="D228" s="7">
        <v>102.49</v>
      </c>
      <c r="E228" s="7">
        <v>102.08</v>
      </c>
      <c r="F228" s="8">
        <f t="shared" si="0"/>
        <v>103.56</v>
      </c>
    </row>
    <row r="229" spans="1:6" ht="15" x14ac:dyDescent="0.25">
      <c r="A229" s="9" t="s">
        <v>137</v>
      </c>
      <c r="B229" s="7">
        <v>101.84</v>
      </c>
      <c r="C229" s="7">
        <v>107.83</v>
      </c>
      <c r="D229" s="7">
        <v>99.47</v>
      </c>
      <c r="E229" s="7">
        <v>102.08</v>
      </c>
      <c r="F229" s="8">
        <f t="shared" si="0"/>
        <v>102.80499999999999</v>
      </c>
    </row>
    <row r="230" spans="1:6" ht="15" x14ac:dyDescent="0.25">
      <c r="A230" s="9" t="s">
        <v>138</v>
      </c>
      <c r="B230" s="7">
        <v>101.84</v>
      </c>
      <c r="C230" s="7">
        <v>107.83</v>
      </c>
      <c r="D230" s="7">
        <v>99.47</v>
      </c>
      <c r="E230" s="7">
        <v>102.08</v>
      </c>
      <c r="F230" s="8">
        <f t="shared" si="0"/>
        <v>102.80499999999999</v>
      </c>
    </row>
    <row r="231" spans="1:6" ht="15" x14ac:dyDescent="0.25">
      <c r="A231" s="9" t="s">
        <v>139</v>
      </c>
      <c r="B231" s="7">
        <v>101.84</v>
      </c>
      <c r="C231" s="7">
        <v>107.83</v>
      </c>
      <c r="D231" s="7">
        <v>99.47</v>
      </c>
      <c r="E231" s="7">
        <v>102.08</v>
      </c>
      <c r="F231" s="8">
        <f t="shared" si="0"/>
        <v>102.80499999999999</v>
      </c>
    </row>
    <row r="232" spans="1:6" ht="15" x14ac:dyDescent="0.25">
      <c r="A232" s="9" t="s">
        <v>140</v>
      </c>
      <c r="B232" s="7">
        <v>101.84</v>
      </c>
      <c r="C232" s="7">
        <v>107.83</v>
      </c>
      <c r="D232" s="7">
        <v>99.47</v>
      </c>
      <c r="E232" s="7">
        <v>102.08</v>
      </c>
      <c r="F232" s="8">
        <f t="shared" si="0"/>
        <v>102.80499999999999</v>
      </c>
    </row>
    <row r="233" spans="1:6" ht="15" x14ac:dyDescent="0.25">
      <c r="A233" s="9" t="s">
        <v>141</v>
      </c>
      <c r="B233" s="7">
        <v>101.84</v>
      </c>
      <c r="C233" s="7">
        <v>107.83</v>
      </c>
      <c r="D233" s="7">
        <v>99.47</v>
      </c>
      <c r="E233" s="7">
        <v>102.08</v>
      </c>
      <c r="F233" s="8">
        <f t="shared" si="0"/>
        <v>102.80499999999999</v>
      </c>
    </row>
    <row r="234" spans="1:6" ht="15" x14ac:dyDescent="0.25">
      <c r="A234" s="9" t="s">
        <v>142</v>
      </c>
      <c r="B234" s="7">
        <v>101.84</v>
      </c>
      <c r="C234" s="7">
        <v>107.83</v>
      </c>
      <c r="D234" s="7">
        <v>99.47</v>
      </c>
      <c r="E234" s="7">
        <v>102.08</v>
      </c>
      <c r="F234" s="8">
        <f t="shared" si="0"/>
        <v>102.80499999999999</v>
      </c>
    </row>
    <row r="235" spans="1:6" ht="15" x14ac:dyDescent="0.25">
      <c r="A235" s="9" t="s">
        <v>143</v>
      </c>
      <c r="B235" s="7">
        <v>101.84</v>
      </c>
      <c r="C235" s="7">
        <v>107.83</v>
      </c>
      <c r="D235" s="7">
        <v>99.47</v>
      </c>
      <c r="E235" s="7">
        <v>102.08</v>
      </c>
      <c r="F235" s="8">
        <f t="shared" si="0"/>
        <v>102.80499999999999</v>
      </c>
    </row>
    <row r="236" spans="1:6" ht="15" x14ac:dyDescent="0.25">
      <c r="A236" s="9" t="s">
        <v>144</v>
      </c>
      <c r="B236" s="7">
        <v>101.84</v>
      </c>
      <c r="C236" s="7">
        <v>107.83</v>
      </c>
      <c r="D236" s="7">
        <v>99.47</v>
      </c>
      <c r="E236" s="7">
        <v>102.08</v>
      </c>
      <c r="F236" s="8">
        <f t="shared" si="0"/>
        <v>102.80499999999999</v>
      </c>
    </row>
    <row r="237" spans="1:6" ht="15" x14ac:dyDescent="0.25">
      <c r="A237" s="9" t="s">
        <v>145</v>
      </c>
      <c r="B237" s="7">
        <v>101.64</v>
      </c>
      <c r="C237" s="7">
        <v>107.66</v>
      </c>
      <c r="D237" s="7">
        <v>99.32</v>
      </c>
      <c r="E237" s="7">
        <v>101.93</v>
      </c>
      <c r="F237" s="8">
        <f t="shared" si="0"/>
        <v>102.6375</v>
      </c>
    </row>
    <row r="238" spans="1:6" ht="15" x14ac:dyDescent="0.25">
      <c r="A238" s="9" t="s">
        <v>146</v>
      </c>
      <c r="B238" s="7">
        <v>101.64</v>
      </c>
      <c r="C238" s="7">
        <v>107.66</v>
      </c>
      <c r="D238" s="7">
        <v>99.32</v>
      </c>
      <c r="E238" s="7">
        <v>101.93</v>
      </c>
      <c r="F238" s="8">
        <f t="shared" si="0"/>
        <v>102.6375</v>
      </c>
    </row>
    <row r="239" spans="1:6" ht="15" x14ac:dyDescent="0.25">
      <c r="A239" s="9" t="s">
        <v>147</v>
      </c>
      <c r="B239" s="7">
        <v>101.49</v>
      </c>
      <c r="C239" s="7">
        <v>107.52</v>
      </c>
      <c r="D239" s="7">
        <v>99.2</v>
      </c>
      <c r="E239" s="7">
        <v>101.82</v>
      </c>
      <c r="F239" s="8">
        <f t="shared" si="0"/>
        <v>102.50749999999999</v>
      </c>
    </row>
    <row r="240" spans="1:6" ht="15" x14ac:dyDescent="0.25">
      <c r="A240" s="9" t="s">
        <v>148</v>
      </c>
      <c r="B240" s="7">
        <v>101.49</v>
      </c>
      <c r="C240" s="7">
        <v>107.52</v>
      </c>
      <c r="D240" s="7">
        <v>99.2</v>
      </c>
      <c r="E240" s="7">
        <v>101.82</v>
      </c>
      <c r="F240" s="8">
        <f t="shared" si="0"/>
        <v>102.50749999999999</v>
      </c>
    </row>
    <row r="241" spans="1:6" ht="15" x14ac:dyDescent="0.25">
      <c r="A241" s="9" t="s">
        <v>149</v>
      </c>
      <c r="B241" s="7">
        <v>101.49</v>
      </c>
      <c r="C241" s="7">
        <v>107.52</v>
      </c>
      <c r="D241" s="7">
        <v>99.2</v>
      </c>
      <c r="E241" s="7">
        <v>101.82</v>
      </c>
      <c r="F241" s="8">
        <f t="shared" si="0"/>
        <v>102.50749999999999</v>
      </c>
    </row>
    <row r="242" spans="1:6" ht="15" x14ac:dyDescent="0.25">
      <c r="A242" s="9" t="s">
        <v>150</v>
      </c>
      <c r="B242" s="7">
        <v>101.49</v>
      </c>
      <c r="C242" s="7">
        <v>107.52</v>
      </c>
      <c r="D242" s="7">
        <v>99.2</v>
      </c>
      <c r="E242" s="7">
        <v>101.82</v>
      </c>
      <c r="F242" s="8">
        <f t="shared" si="0"/>
        <v>102.50749999999999</v>
      </c>
    </row>
    <row r="243" spans="1:6" ht="15" x14ac:dyDescent="0.25">
      <c r="A243" s="9" t="s">
        <v>151</v>
      </c>
      <c r="B243" s="7">
        <v>101.49</v>
      </c>
      <c r="C243" s="7">
        <v>107.52</v>
      </c>
      <c r="D243" s="7">
        <v>99.2</v>
      </c>
      <c r="E243" s="7">
        <v>101.82</v>
      </c>
      <c r="F243" s="8">
        <f t="shared" si="0"/>
        <v>102.50749999999999</v>
      </c>
    </row>
    <row r="244" spans="1:6" ht="15" x14ac:dyDescent="0.25">
      <c r="A244" s="9" t="s">
        <v>152</v>
      </c>
      <c r="B244" s="7">
        <v>101.49</v>
      </c>
      <c r="C244" s="7">
        <v>107.52</v>
      </c>
      <c r="D244" s="7">
        <v>99.2</v>
      </c>
      <c r="E244" s="7">
        <v>101.82</v>
      </c>
      <c r="F244" s="8">
        <f t="shared" si="0"/>
        <v>102.50749999999999</v>
      </c>
    </row>
    <row r="245" spans="1:6" ht="15" x14ac:dyDescent="0.25">
      <c r="A245" s="9" t="s">
        <v>153</v>
      </c>
      <c r="B245" s="7">
        <v>101.49</v>
      </c>
      <c r="C245" s="7">
        <v>107.52</v>
      </c>
      <c r="D245" s="7">
        <v>99.2</v>
      </c>
      <c r="E245" s="7">
        <v>101.82</v>
      </c>
      <c r="F245" s="8">
        <f t="shared" si="0"/>
        <v>102.50749999999999</v>
      </c>
    </row>
    <row r="246" spans="1:6" ht="15" x14ac:dyDescent="0.25">
      <c r="A246" s="9" t="s">
        <v>154</v>
      </c>
      <c r="B246" s="7">
        <v>101.49</v>
      </c>
      <c r="C246" s="7">
        <v>107.52</v>
      </c>
      <c r="D246" s="7">
        <v>99.2</v>
      </c>
      <c r="E246" s="7">
        <v>101.82</v>
      </c>
      <c r="F246" s="8">
        <f t="shared" si="0"/>
        <v>102.50749999999999</v>
      </c>
    </row>
    <row r="247" spans="1:6" ht="15" x14ac:dyDescent="0.25">
      <c r="A247" s="6">
        <v>44205</v>
      </c>
      <c r="B247" s="7">
        <v>101.34</v>
      </c>
      <c r="C247" s="7">
        <v>107.39</v>
      </c>
      <c r="D247" s="7">
        <v>99.08</v>
      </c>
      <c r="E247" s="7">
        <v>101.72</v>
      </c>
      <c r="F247" s="8">
        <f t="shared" si="0"/>
        <v>102.38249999999999</v>
      </c>
    </row>
    <row r="248" spans="1:6" ht="15" x14ac:dyDescent="0.25">
      <c r="A248" s="6">
        <v>44236</v>
      </c>
      <c r="B248" s="7">
        <v>101.34</v>
      </c>
      <c r="C248" s="7">
        <v>107.39</v>
      </c>
      <c r="D248" s="7">
        <v>99.08</v>
      </c>
      <c r="E248" s="7">
        <v>101.72</v>
      </c>
      <c r="F248" s="8">
        <f t="shared" si="0"/>
        <v>102.38249999999999</v>
      </c>
    </row>
    <row r="249" spans="1:6" ht="15" x14ac:dyDescent="0.25">
      <c r="A249" s="6">
        <v>44264</v>
      </c>
      <c r="B249" s="7">
        <v>101.34</v>
      </c>
      <c r="C249" s="7">
        <v>107.39</v>
      </c>
      <c r="D249" s="7">
        <v>99.08</v>
      </c>
      <c r="E249" s="7">
        <v>101.72</v>
      </c>
      <c r="F249" s="8">
        <f t="shared" si="0"/>
        <v>102.38249999999999</v>
      </c>
    </row>
    <row r="250" spans="1:6" ht="15" x14ac:dyDescent="0.25">
      <c r="A250" s="6">
        <v>44295</v>
      </c>
      <c r="B250" s="7">
        <v>101.34</v>
      </c>
      <c r="C250" s="7">
        <v>107.39</v>
      </c>
      <c r="D250" s="7">
        <v>99.08</v>
      </c>
      <c r="E250" s="7">
        <v>101.72</v>
      </c>
      <c r="F250" s="8">
        <f t="shared" si="0"/>
        <v>102.38249999999999</v>
      </c>
    </row>
    <row r="251" spans="1:6" ht="15" x14ac:dyDescent="0.25">
      <c r="A251" s="6">
        <v>44325</v>
      </c>
      <c r="B251" s="7">
        <v>101.19</v>
      </c>
      <c r="C251" s="7">
        <v>107.26</v>
      </c>
      <c r="D251" s="7">
        <v>98.96</v>
      </c>
      <c r="E251" s="7">
        <v>101.62</v>
      </c>
      <c r="F251" s="8">
        <f t="shared" si="0"/>
        <v>102.25749999999999</v>
      </c>
    </row>
    <row r="252" spans="1:6" ht="15" x14ac:dyDescent="0.25">
      <c r="A252" s="6">
        <v>44356</v>
      </c>
      <c r="B252" s="7">
        <v>101.19</v>
      </c>
      <c r="C252" s="7">
        <v>107.26</v>
      </c>
      <c r="D252" s="7">
        <v>98.96</v>
      </c>
      <c r="E252" s="7">
        <v>101.62</v>
      </c>
      <c r="F252" s="8">
        <f t="shared" si="0"/>
        <v>102.25749999999999</v>
      </c>
    </row>
    <row r="253" spans="1:6" ht="15" x14ac:dyDescent="0.25">
      <c r="A253" s="6">
        <v>44386</v>
      </c>
      <c r="B253" s="7">
        <v>101.19</v>
      </c>
      <c r="C253" s="7">
        <v>107.26</v>
      </c>
      <c r="D253" s="7">
        <v>98.96</v>
      </c>
      <c r="E253" s="7">
        <v>101.62</v>
      </c>
      <c r="F253" s="8">
        <f t="shared" si="0"/>
        <v>102.25749999999999</v>
      </c>
    </row>
    <row r="254" spans="1:6" ht="15" x14ac:dyDescent="0.25">
      <c r="A254" s="6">
        <v>44417</v>
      </c>
      <c r="B254" s="7">
        <v>101.19</v>
      </c>
      <c r="C254" s="7">
        <v>107.26</v>
      </c>
      <c r="D254" s="7">
        <v>98.96</v>
      </c>
      <c r="E254" s="7">
        <v>101.62</v>
      </c>
      <c r="F254" s="8">
        <f t="shared" si="0"/>
        <v>102.25749999999999</v>
      </c>
    </row>
    <row r="255" spans="1:6" ht="15" x14ac:dyDescent="0.25">
      <c r="A255" s="6">
        <v>44448</v>
      </c>
      <c r="B255" s="7">
        <v>101.19</v>
      </c>
      <c r="C255" s="7">
        <v>107.26</v>
      </c>
      <c r="D255" s="7">
        <v>98.96</v>
      </c>
      <c r="E255" s="7">
        <v>101.62</v>
      </c>
      <c r="F255" s="8">
        <f t="shared" si="0"/>
        <v>102.25749999999999</v>
      </c>
    </row>
    <row r="256" spans="1:6" ht="15" x14ac:dyDescent="0.25">
      <c r="A256" s="6">
        <v>44478</v>
      </c>
      <c r="B256" s="7">
        <v>101.19</v>
      </c>
      <c r="C256" s="7">
        <v>107.26</v>
      </c>
      <c r="D256" s="7">
        <v>98.96</v>
      </c>
      <c r="E256" s="7">
        <v>101.62</v>
      </c>
      <c r="F256" s="8">
        <f t="shared" si="0"/>
        <v>102.25749999999999</v>
      </c>
    </row>
    <row r="257" spans="1:6" ht="15" x14ac:dyDescent="0.25">
      <c r="A257" s="6">
        <v>44509</v>
      </c>
      <c r="B257" s="7">
        <v>101.19</v>
      </c>
      <c r="C257" s="7">
        <v>107.26</v>
      </c>
      <c r="D257" s="7">
        <v>98.96</v>
      </c>
      <c r="E257" s="7">
        <v>101.62</v>
      </c>
      <c r="F257" s="8">
        <f t="shared" si="0"/>
        <v>102.25749999999999</v>
      </c>
    </row>
    <row r="258" spans="1:6" ht="15" x14ac:dyDescent="0.25">
      <c r="A258" s="6">
        <v>44539</v>
      </c>
      <c r="B258" s="7">
        <v>101.19</v>
      </c>
      <c r="C258" s="7">
        <v>107.26</v>
      </c>
      <c r="D258" s="7">
        <v>98.96</v>
      </c>
      <c r="E258" s="7">
        <v>101.62</v>
      </c>
      <c r="F258" s="8">
        <f t="shared" si="0"/>
        <v>102.25749999999999</v>
      </c>
    </row>
    <row r="259" spans="1:6" ht="15" x14ac:dyDescent="0.25">
      <c r="A259" s="9" t="s">
        <v>155</v>
      </c>
      <c r="B259" s="7">
        <v>101.19</v>
      </c>
      <c r="C259" s="7">
        <v>107.26</v>
      </c>
      <c r="D259" s="7">
        <v>98.96</v>
      </c>
      <c r="E259" s="7">
        <v>101.62</v>
      </c>
      <c r="F259" s="8">
        <f t="shared" si="0"/>
        <v>102.25749999999999</v>
      </c>
    </row>
    <row r="260" spans="1:6" ht="15" x14ac:dyDescent="0.25">
      <c r="A260" s="9" t="s">
        <v>156</v>
      </c>
      <c r="B260" s="7">
        <v>101.19</v>
      </c>
      <c r="C260" s="7">
        <v>107.26</v>
      </c>
      <c r="D260" s="7">
        <v>98.96</v>
      </c>
      <c r="E260" s="7">
        <v>101.62</v>
      </c>
      <c r="F260" s="8">
        <f t="shared" si="0"/>
        <v>102.25749999999999</v>
      </c>
    </row>
    <row r="261" spans="1:6" ht="15" x14ac:dyDescent="0.25">
      <c r="A261" s="9" t="s">
        <v>157</v>
      </c>
      <c r="B261" s="7">
        <v>101.19</v>
      </c>
      <c r="C261" s="7">
        <v>107.26</v>
      </c>
      <c r="D261" s="7">
        <v>98.96</v>
      </c>
      <c r="E261" s="7">
        <v>101.62</v>
      </c>
      <c r="F261" s="8">
        <f t="shared" si="0"/>
        <v>102.25749999999999</v>
      </c>
    </row>
    <row r="262" spans="1:6" ht="15" x14ac:dyDescent="0.25">
      <c r="A262" s="9" t="s">
        <v>158</v>
      </c>
      <c r="B262" s="7">
        <v>101.19</v>
      </c>
      <c r="C262" s="7">
        <v>107.26</v>
      </c>
      <c r="D262" s="7">
        <v>98.96</v>
      </c>
      <c r="E262" s="7">
        <v>101.62</v>
      </c>
      <c r="F262" s="8">
        <f t="shared" si="0"/>
        <v>102.25749999999999</v>
      </c>
    </row>
    <row r="263" spans="1:6" ht="15" x14ac:dyDescent="0.25">
      <c r="A263" s="9" t="s">
        <v>159</v>
      </c>
      <c r="B263" s="7">
        <v>101.19</v>
      </c>
      <c r="C263" s="7">
        <v>107.26</v>
      </c>
      <c r="D263" s="7">
        <v>98.96</v>
      </c>
      <c r="E263" s="7">
        <v>101.62</v>
      </c>
      <c r="F263" s="8">
        <f t="shared" si="0"/>
        <v>102.25749999999999</v>
      </c>
    </row>
    <row r="264" spans="1:6" ht="15" x14ac:dyDescent="0.25">
      <c r="A264" s="9" t="s">
        <v>160</v>
      </c>
      <c r="B264" s="7">
        <v>101.19</v>
      </c>
      <c r="C264" s="7">
        <v>107.26</v>
      </c>
      <c r="D264" s="7">
        <v>98.96</v>
      </c>
      <c r="E264" s="7">
        <v>101.62</v>
      </c>
      <c r="F264" s="8">
        <f t="shared" si="0"/>
        <v>102.25749999999999</v>
      </c>
    </row>
    <row r="265" spans="1:6" ht="15" x14ac:dyDescent="0.25">
      <c r="A265" s="9" t="s">
        <v>161</v>
      </c>
      <c r="B265" s="7">
        <v>101.19</v>
      </c>
      <c r="C265" s="7">
        <v>107.26</v>
      </c>
      <c r="D265" s="7">
        <v>98.96</v>
      </c>
      <c r="E265" s="7">
        <v>101.62</v>
      </c>
      <c r="F265" s="8">
        <f t="shared" si="0"/>
        <v>102.25749999999999</v>
      </c>
    </row>
    <row r="266" spans="1:6" ht="15" x14ac:dyDescent="0.25">
      <c r="A266" s="9" t="s">
        <v>162</v>
      </c>
      <c r="B266" s="7">
        <v>101.19</v>
      </c>
      <c r="C266" s="7">
        <v>107.26</v>
      </c>
      <c r="D266" s="7">
        <v>98.96</v>
      </c>
      <c r="E266" s="7">
        <v>101.62</v>
      </c>
      <c r="F266" s="8">
        <f t="shared" si="0"/>
        <v>102.25749999999999</v>
      </c>
    </row>
    <row r="267" spans="1:6" ht="15" x14ac:dyDescent="0.25">
      <c r="A267" s="9" t="s">
        <v>163</v>
      </c>
      <c r="B267" s="7">
        <v>101.19</v>
      </c>
      <c r="C267" s="7">
        <v>107.26</v>
      </c>
      <c r="D267" s="7">
        <v>98.96</v>
      </c>
      <c r="E267" s="7">
        <v>101.62</v>
      </c>
      <c r="F267" s="8">
        <f t="shared" si="0"/>
        <v>102.25749999999999</v>
      </c>
    </row>
    <row r="268" spans="1:6" ht="15" x14ac:dyDescent="0.25">
      <c r="A268" s="9" t="s">
        <v>164</v>
      </c>
      <c r="B268" s="7">
        <v>101.19</v>
      </c>
      <c r="C268" s="7">
        <v>107.26</v>
      </c>
      <c r="D268" s="7">
        <v>98.96</v>
      </c>
      <c r="E268" s="7">
        <v>101.62</v>
      </c>
      <c r="F268" s="8">
        <f t="shared" si="0"/>
        <v>102.25749999999999</v>
      </c>
    </row>
    <row r="269" spans="1:6" ht="15" x14ac:dyDescent="0.25">
      <c r="A269" s="9" t="s">
        <v>165</v>
      </c>
      <c r="B269" s="7">
        <v>101.19</v>
      </c>
      <c r="C269" s="7">
        <v>107.26</v>
      </c>
      <c r="D269" s="7">
        <v>98.96</v>
      </c>
      <c r="E269" s="7">
        <v>101.62</v>
      </c>
      <c r="F269" s="8">
        <f t="shared" si="0"/>
        <v>102.25749999999999</v>
      </c>
    </row>
    <row r="270" spans="1:6" ht="15" x14ac:dyDescent="0.25">
      <c r="A270" s="9" t="s">
        <v>166</v>
      </c>
      <c r="B270" s="7">
        <v>101.19</v>
      </c>
      <c r="C270" s="7">
        <v>107.26</v>
      </c>
      <c r="D270" s="7">
        <v>98.96</v>
      </c>
      <c r="E270" s="7">
        <v>101.62</v>
      </c>
      <c r="F270" s="8">
        <f t="shared" si="0"/>
        <v>102.25749999999999</v>
      </c>
    </row>
    <row r="271" spans="1:6" ht="15" x14ac:dyDescent="0.25">
      <c r="A271" s="9" t="s">
        <v>167</v>
      </c>
      <c r="B271" s="7">
        <v>101.19</v>
      </c>
      <c r="C271" s="7">
        <v>107.26</v>
      </c>
      <c r="D271" s="7">
        <v>98.96</v>
      </c>
      <c r="E271" s="7">
        <v>101.62</v>
      </c>
      <c r="F271" s="8">
        <f t="shared" si="0"/>
        <v>102.25749999999999</v>
      </c>
    </row>
    <row r="272" spans="1:6" ht="15" x14ac:dyDescent="0.25">
      <c r="A272" s="9" t="s">
        <v>168</v>
      </c>
      <c r="B272" s="7">
        <v>101.19</v>
      </c>
      <c r="C272" s="7">
        <v>107.26</v>
      </c>
      <c r="D272" s="7">
        <v>98.96</v>
      </c>
      <c r="E272" s="7">
        <v>101.62</v>
      </c>
      <c r="F272" s="8">
        <f t="shared" si="0"/>
        <v>102.25749999999999</v>
      </c>
    </row>
    <row r="273" spans="1:6" ht="15" x14ac:dyDescent="0.25">
      <c r="A273" s="9" t="s">
        <v>169</v>
      </c>
      <c r="B273" s="7">
        <v>101.19</v>
      </c>
      <c r="C273" s="7">
        <v>107.26</v>
      </c>
      <c r="D273" s="7">
        <v>98.96</v>
      </c>
      <c r="E273" s="7">
        <v>101.62</v>
      </c>
      <c r="F273" s="8">
        <f t="shared" si="0"/>
        <v>102.25749999999999</v>
      </c>
    </row>
    <row r="274" spans="1:6" ht="15" x14ac:dyDescent="0.25">
      <c r="A274" s="9" t="s">
        <v>170</v>
      </c>
      <c r="B274" s="7">
        <v>101.39</v>
      </c>
      <c r="C274" s="7">
        <v>107.47</v>
      </c>
      <c r="D274" s="7">
        <v>99.15</v>
      </c>
      <c r="E274" s="7">
        <v>101.87</v>
      </c>
      <c r="F274" s="8">
        <f t="shared" si="0"/>
        <v>102.47</v>
      </c>
    </row>
    <row r="275" spans="1:6" ht="15" x14ac:dyDescent="0.25">
      <c r="A275" s="9" t="s">
        <v>171</v>
      </c>
      <c r="B275" s="7">
        <v>101.39</v>
      </c>
      <c r="C275" s="7">
        <v>107.47</v>
      </c>
      <c r="D275" s="7">
        <v>99.15</v>
      </c>
      <c r="E275" s="7">
        <v>101.87</v>
      </c>
      <c r="F275" s="8">
        <f t="shared" si="0"/>
        <v>102.47</v>
      </c>
    </row>
    <row r="276" spans="1:6" ht="15" x14ac:dyDescent="0.25">
      <c r="A276" s="9" t="s">
        <v>172</v>
      </c>
      <c r="B276" s="7">
        <v>101.64</v>
      </c>
      <c r="C276" s="7">
        <v>107.71</v>
      </c>
      <c r="D276" s="7">
        <v>99.36</v>
      </c>
      <c r="E276" s="7">
        <v>102.17</v>
      </c>
      <c r="F276" s="8">
        <f t="shared" si="0"/>
        <v>102.72</v>
      </c>
    </row>
    <row r="277" spans="1:6" ht="15" x14ac:dyDescent="0.25">
      <c r="A277" s="6">
        <v>44206</v>
      </c>
      <c r="B277" s="7">
        <v>101.89</v>
      </c>
      <c r="C277" s="7">
        <v>107.95</v>
      </c>
      <c r="D277" s="7">
        <v>99.58</v>
      </c>
      <c r="E277" s="7">
        <v>102.47</v>
      </c>
      <c r="F277" s="8">
        <f t="shared" si="0"/>
        <v>102.9725</v>
      </c>
    </row>
    <row r="278" spans="1:6" ht="15" x14ac:dyDescent="0.25">
      <c r="A278" s="6">
        <v>44237</v>
      </c>
      <c r="B278" s="7">
        <v>102.14</v>
      </c>
      <c r="C278" s="7">
        <v>108.19</v>
      </c>
      <c r="D278" s="7">
        <v>99.8</v>
      </c>
      <c r="E278" s="7">
        <v>102.77</v>
      </c>
      <c r="F278" s="8">
        <f t="shared" si="0"/>
        <v>103.22499999999999</v>
      </c>
    </row>
    <row r="279" spans="1:6" ht="15" x14ac:dyDescent="0.25">
      <c r="A279" s="6">
        <v>44265</v>
      </c>
      <c r="B279" s="7">
        <v>102.39</v>
      </c>
      <c r="C279" s="7">
        <v>108.43</v>
      </c>
      <c r="D279" s="7">
        <v>100.01</v>
      </c>
      <c r="E279" s="7">
        <v>103.07</v>
      </c>
      <c r="F279" s="8">
        <f t="shared" si="0"/>
        <v>103.47499999999999</v>
      </c>
    </row>
    <row r="280" spans="1:6" ht="15" x14ac:dyDescent="0.25">
      <c r="A280" s="6">
        <v>44296</v>
      </c>
      <c r="B280" s="7">
        <v>102.39</v>
      </c>
      <c r="C280" s="7">
        <v>108.43</v>
      </c>
      <c r="D280" s="7">
        <v>100.01</v>
      </c>
      <c r="E280" s="7">
        <v>103.07</v>
      </c>
      <c r="F280" s="8">
        <f t="shared" si="0"/>
        <v>103.47499999999999</v>
      </c>
    </row>
    <row r="281" spans="1:6" ht="15" x14ac:dyDescent="0.25">
      <c r="A281" s="6">
        <v>44326</v>
      </c>
      <c r="B281" s="7">
        <v>102.64</v>
      </c>
      <c r="C281" s="7">
        <v>108.67</v>
      </c>
      <c r="D281" s="7">
        <v>100.23</v>
      </c>
      <c r="E281" s="7">
        <v>103.36</v>
      </c>
      <c r="F281" s="8">
        <f t="shared" si="0"/>
        <v>103.72500000000001</v>
      </c>
    </row>
    <row r="282" spans="1:6" ht="15" x14ac:dyDescent="0.25">
      <c r="A282" s="6">
        <v>44357</v>
      </c>
      <c r="B282" s="7">
        <v>102.94</v>
      </c>
      <c r="C282" s="7">
        <v>108.96</v>
      </c>
      <c r="D282" s="7">
        <v>100.49</v>
      </c>
      <c r="E282" s="7">
        <v>103.65</v>
      </c>
      <c r="F282" s="8">
        <f t="shared" si="0"/>
        <v>104.00999999999999</v>
      </c>
    </row>
    <row r="283" spans="1:6" ht="15" x14ac:dyDescent="0.25">
      <c r="A283" s="6">
        <v>44387</v>
      </c>
      <c r="B283" s="7">
        <v>103.24</v>
      </c>
      <c r="C283" s="7">
        <v>109.25</v>
      </c>
      <c r="D283" s="7">
        <v>100.75</v>
      </c>
      <c r="E283" s="7">
        <v>103.94</v>
      </c>
      <c r="F283" s="8">
        <f t="shared" si="0"/>
        <v>104.295</v>
      </c>
    </row>
    <row r="284" spans="1:6" ht="15" x14ac:dyDescent="0.25">
      <c r="A284" s="6">
        <v>44418</v>
      </c>
      <c r="B284" s="7">
        <v>103.54</v>
      </c>
      <c r="C284" s="7">
        <v>109.54</v>
      </c>
      <c r="D284" s="7">
        <v>101.01</v>
      </c>
      <c r="E284" s="7">
        <v>104.23</v>
      </c>
      <c r="F284" s="8">
        <f t="shared" si="0"/>
        <v>104.58000000000001</v>
      </c>
    </row>
    <row r="285" spans="1:6" ht="15" x14ac:dyDescent="0.25">
      <c r="A285" s="6">
        <v>44449</v>
      </c>
      <c r="B285" s="7">
        <v>103.84</v>
      </c>
      <c r="C285" s="7">
        <v>109.83</v>
      </c>
      <c r="D285" s="7">
        <v>101.27</v>
      </c>
      <c r="E285" s="7">
        <v>104.52</v>
      </c>
      <c r="F285" s="8">
        <f t="shared" si="0"/>
        <v>104.86499999999999</v>
      </c>
    </row>
    <row r="286" spans="1:6" ht="15" x14ac:dyDescent="0.25">
      <c r="A286" s="10">
        <v>44479</v>
      </c>
      <c r="B286" s="7">
        <v>104.14</v>
      </c>
      <c r="C286" s="7">
        <v>110.12</v>
      </c>
      <c r="D286" s="7">
        <v>101.53</v>
      </c>
      <c r="E286" s="7">
        <v>104.8</v>
      </c>
      <c r="F286" s="8">
        <f t="shared" si="0"/>
        <v>105.14749999999999</v>
      </c>
    </row>
    <row r="287" spans="1:6" ht="15" x14ac:dyDescent="0.25">
      <c r="A287" s="10">
        <v>44510</v>
      </c>
      <c r="B287" s="7">
        <v>104.44</v>
      </c>
      <c r="C287" s="7">
        <v>110.41</v>
      </c>
      <c r="D287" s="7">
        <v>101.79</v>
      </c>
      <c r="E287" s="7">
        <v>105.09</v>
      </c>
      <c r="F287" s="8">
        <f t="shared" si="0"/>
        <v>105.4325</v>
      </c>
    </row>
    <row r="288" spans="1:6" ht="15" x14ac:dyDescent="0.25">
      <c r="A288" s="10">
        <v>44540</v>
      </c>
      <c r="B288" s="7">
        <v>104.44</v>
      </c>
      <c r="C288" s="7">
        <v>110.41</v>
      </c>
      <c r="D288" s="7">
        <v>101.79</v>
      </c>
      <c r="E288" s="7">
        <v>105.09</v>
      </c>
      <c r="F288" s="8">
        <f t="shared" si="0"/>
        <v>105.4325</v>
      </c>
    </row>
    <row r="289" spans="1:6" ht="15" x14ac:dyDescent="0.25">
      <c r="A289" s="9" t="s">
        <v>173</v>
      </c>
      <c r="B289" s="7">
        <v>104.44</v>
      </c>
      <c r="C289" s="7">
        <v>110.41</v>
      </c>
      <c r="D289" s="7">
        <v>101.79</v>
      </c>
      <c r="E289" s="7">
        <v>105.09</v>
      </c>
      <c r="F289" s="8">
        <f t="shared" si="0"/>
        <v>105.4325</v>
      </c>
    </row>
    <row r="290" spans="1:6" ht="15" x14ac:dyDescent="0.25">
      <c r="A290" s="9" t="s">
        <v>174</v>
      </c>
      <c r="B290" s="7">
        <v>104.79</v>
      </c>
      <c r="C290" s="7">
        <v>110.75</v>
      </c>
      <c r="D290" s="7">
        <v>102.1</v>
      </c>
      <c r="E290" s="7">
        <v>105.43</v>
      </c>
      <c r="F290" s="8">
        <f t="shared" si="0"/>
        <v>105.7675</v>
      </c>
    </row>
    <row r="291" spans="1:6" ht="15" x14ac:dyDescent="0.25">
      <c r="A291" s="9" t="s">
        <v>175</v>
      </c>
      <c r="B291" s="7">
        <v>105.14</v>
      </c>
      <c r="C291" s="7">
        <v>111.09</v>
      </c>
      <c r="D291" s="7">
        <v>102.4</v>
      </c>
      <c r="E291" s="7">
        <v>105.76300000000001</v>
      </c>
      <c r="F291" s="8">
        <f t="shared" si="0"/>
        <v>106.09825000000001</v>
      </c>
    </row>
    <row r="292" spans="1:6" ht="15" x14ac:dyDescent="0.25">
      <c r="A292" s="9" t="s">
        <v>176</v>
      </c>
      <c r="B292" s="7">
        <v>105.49</v>
      </c>
      <c r="C292" s="7">
        <v>111.43</v>
      </c>
      <c r="D292" s="7">
        <v>102.7</v>
      </c>
      <c r="E292" s="7">
        <v>106.1</v>
      </c>
      <c r="F292" s="8">
        <f t="shared" si="0"/>
        <v>106.43</v>
      </c>
    </row>
    <row r="293" spans="1:6" ht="15" x14ac:dyDescent="0.25">
      <c r="A293" s="9" t="s">
        <v>177</v>
      </c>
      <c r="B293" s="7">
        <v>105.84</v>
      </c>
      <c r="C293" s="7">
        <v>111.77</v>
      </c>
      <c r="D293" s="7">
        <v>103.01</v>
      </c>
      <c r="E293" s="7">
        <v>106.43</v>
      </c>
      <c r="F293" s="8">
        <f t="shared" si="0"/>
        <v>106.7625</v>
      </c>
    </row>
    <row r="294" spans="1:6" ht="15" x14ac:dyDescent="0.25">
      <c r="A294" s="9" t="s">
        <v>178</v>
      </c>
      <c r="B294" s="7">
        <v>105.84</v>
      </c>
      <c r="C294" s="7">
        <v>111.77</v>
      </c>
      <c r="D294" s="7">
        <v>103.01</v>
      </c>
      <c r="E294" s="7">
        <v>106.43</v>
      </c>
      <c r="F294" s="8">
        <f t="shared" si="0"/>
        <v>106.7625</v>
      </c>
    </row>
    <row r="295" spans="1:6" ht="15" x14ac:dyDescent="0.25">
      <c r="A295" s="9" t="s">
        <v>179</v>
      </c>
      <c r="B295" s="7">
        <v>105.84</v>
      </c>
      <c r="C295" s="7">
        <v>111.77</v>
      </c>
      <c r="D295" s="7">
        <v>103.01</v>
      </c>
      <c r="E295" s="7">
        <v>106.43</v>
      </c>
      <c r="F295" s="8">
        <f t="shared" si="0"/>
        <v>106.7625</v>
      </c>
    </row>
    <row r="296" spans="1:6" ht="15" x14ac:dyDescent="0.25">
      <c r="A296" s="9" t="s">
        <v>180</v>
      </c>
      <c r="B296" s="7">
        <v>106.19</v>
      </c>
      <c r="C296" s="7">
        <v>112.11</v>
      </c>
      <c r="D296" s="7">
        <v>103.31</v>
      </c>
      <c r="E296" s="7">
        <v>106.77</v>
      </c>
      <c r="F296" s="8">
        <f t="shared" si="0"/>
        <v>107.095</v>
      </c>
    </row>
    <row r="297" spans="1:6" ht="15" x14ac:dyDescent="0.25">
      <c r="A297" s="9" t="s">
        <v>181</v>
      </c>
      <c r="B297" s="7">
        <v>106.54</v>
      </c>
      <c r="C297" s="7">
        <v>112.44</v>
      </c>
      <c r="D297" s="7">
        <v>103.31</v>
      </c>
      <c r="E297" s="7">
        <v>107.11</v>
      </c>
      <c r="F297" s="8">
        <f t="shared" si="0"/>
        <v>107.35000000000001</v>
      </c>
    </row>
    <row r="298" spans="1:6" ht="15" x14ac:dyDescent="0.25">
      <c r="A298" s="9" t="s">
        <v>182</v>
      </c>
      <c r="B298" s="7">
        <v>106.89</v>
      </c>
      <c r="C298" s="7">
        <v>112.78</v>
      </c>
      <c r="D298" s="7">
        <v>103.92</v>
      </c>
      <c r="E298" s="7">
        <v>107.44</v>
      </c>
      <c r="F298" s="8">
        <f t="shared" si="0"/>
        <v>107.75750000000001</v>
      </c>
    </row>
    <row r="299" spans="1:6" ht="15" x14ac:dyDescent="0.25">
      <c r="A299" s="9" t="s">
        <v>183</v>
      </c>
      <c r="B299" s="7">
        <v>107.24</v>
      </c>
      <c r="C299" s="7">
        <v>113.12</v>
      </c>
      <c r="D299" s="7">
        <v>104.22</v>
      </c>
      <c r="E299" s="7">
        <v>107.78</v>
      </c>
      <c r="F299" s="8">
        <f t="shared" si="0"/>
        <v>108.09</v>
      </c>
    </row>
    <row r="300" spans="1:6" ht="15" x14ac:dyDescent="0.25">
      <c r="A300" s="9" t="s">
        <v>184</v>
      </c>
      <c r="B300" s="7">
        <v>107.59</v>
      </c>
      <c r="C300" s="7">
        <v>113.46</v>
      </c>
      <c r="D300" s="7">
        <v>104.52</v>
      </c>
      <c r="E300" s="7">
        <v>108.11</v>
      </c>
      <c r="F300" s="8">
        <f t="shared" si="0"/>
        <v>108.42</v>
      </c>
    </row>
    <row r="301" spans="1:6" ht="15" x14ac:dyDescent="0.25">
      <c r="A301" s="9" t="s">
        <v>185</v>
      </c>
      <c r="B301" s="7">
        <v>107.59</v>
      </c>
      <c r="C301" s="7">
        <v>113.46</v>
      </c>
      <c r="D301" s="7">
        <v>104.52</v>
      </c>
      <c r="E301" s="7">
        <v>108.11</v>
      </c>
      <c r="F301" s="8">
        <f t="shared" si="0"/>
        <v>108.42</v>
      </c>
    </row>
    <row r="302" spans="1:6" ht="15" x14ac:dyDescent="0.25">
      <c r="A302" s="9" t="s">
        <v>186</v>
      </c>
      <c r="B302" s="7">
        <v>107.59</v>
      </c>
      <c r="C302" s="7">
        <v>113.46</v>
      </c>
      <c r="D302" s="7">
        <v>104.52</v>
      </c>
      <c r="E302" s="7">
        <v>108.11</v>
      </c>
      <c r="F302" s="8">
        <f t="shared" si="0"/>
        <v>108.42</v>
      </c>
    </row>
    <row r="303" spans="1:6" ht="15" x14ac:dyDescent="0.25">
      <c r="A303" s="9" t="s">
        <v>187</v>
      </c>
      <c r="B303" s="7">
        <v>107.94</v>
      </c>
      <c r="C303" s="7">
        <v>113.8</v>
      </c>
      <c r="D303" s="7">
        <v>104.83</v>
      </c>
      <c r="E303" s="7">
        <v>108.45</v>
      </c>
      <c r="F303" s="8">
        <f t="shared" si="0"/>
        <v>108.755</v>
      </c>
    </row>
    <row r="304" spans="1:6" ht="15" x14ac:dyDescent="0.25">
      <c r="A304" s="9" t="s">
        <v>188</v>
      </c>
      <c r="B304" s="7">
        <v>108.29</v>
      </c>
      <c r="C304" s="7">
        <v>114.14</v>
      </c>
      <c r="D304" s="7">
        <v>105.13</v>
      </c>
      <c r="E304" s="7">
        <v>108.78</v>
      </c>
      <c r="F304" s="8">
        <f t="shared" si="0"/>
        <v>109.08500000000001</v>
      </c>
    </row>
    <row r="305" spans="1:6" ht="15" x14ac:dyDescent="0.25">
      <c r="A305" s="9" t="s">
        <v>189</v>
      </c>
      <c r="B305" s="7">
        <v>108.64</v>
      </c>
      <c r="C305" s="7">
        <v>114.47</v>
      </c>
      <c r="D305" s="7">
        <v>105.43</v>
      </c>
      <c r="E305" s="7">
        <v>109.12</v>
      </c>
      <c r="F305" s="8">
        <f t="shared" si="0"/>
        <v>109.41500000000001</v>
      </c>
    </row>
    <row r="306" spans="1:6" ht="15" x14ac:dyDescent="0.25">
      <c r="A306" s="9" t="s">
        <v>190</v>
      </c>
      <c r="B306" s="7">
        <v>108.99</v>
      </c>
      <c r="C306" s="7">
        <v>114.81</v>
      </c>
      <c r="D306" s="7">
        <v>105.74</v>
      </c>
      <c r="E306" s="7">
        <v>109.46</v>
      </c>
      <c r="F306" s="8">
        <f t="shared" si="0"/>
        <v>109.75</v>
      </c>
    </row>
    <row r="307" spans="1:6" ht="15" x14ac:dyDescent="0.25">
      <c r="A307" s="9" t="s">
        <v>191</v>
      </c>
      <c r="B307" s="7">
        <v>109.34</v>
      </c>
      <c r="C307" s="7">
        <v>115.15</v>
      </c>
      <c r="D307" s="7">
        <v>106.04</v>
      </c>
      <c r="E307" s="7">
        <v>109.79</v>
      </c>
      <c r="F307" s="8">
        <f t="shared" si="0"/>
        <v>110.08000000000001</v>
      </c>
    </row>
    <row r="308" spans="1:6" ht="15" x14ac:dyDescent="0.25">
      <c r="A308" s="6">
        <v>44207</v>
      </c>
      <c r="B308" s="7">
        <v>109.69</v>
      </c>
      <c r="C308" s="7">
        <v>115.5</v>
      </c>
      <c r="D308" s="7">
        <v>106.35</v>
      </c>
      <c r="E308" s="7">
        <v>110.15</v>
      </c>
      <c r="F308" s="8">
        <f t="shared" si="0"/>
        <v>110.42249999999999</v>
      </c>
    </row>
    <row r="309" spans="1:6" ht="15" x14ac:dyDescent="0.25">
      <c r="A309" s="6">
        <v>44238</v>
      </c>
      <c r="B309" s="7">
        <v>110.04</v>
      </c>
      <c r="C309" s="7">
        <v>115.85</v>
      </c>
      <c r="D309" s="7">
        <v>106.66</v>
      </c>
      <c r="E309" s="7">
        <v>110.49</v>
      </c>
      <c r="F309" s="8">
        <f t="shared" si="0"/>
        <v>110.75999999999999</v>
      </c>
    </row>
    <row r="310" spans="1:6" ht="15" x14ac:dyDescent="0.25">
      <c r="A310" s="6">
        <v>44266</v>
      </c>
      <c r="B310" s="7">
        <v>110.04</v>
      </c>
      <c r="C310" s="7">
        <v>115.85</v>
      </c>
      <c r="D310" s="7">
        <v>106.66</v>
      </c>
      <c r="E310" s="7">
        <v>110.49</v>
      </c>
      <c r="F310" s="8">
        <f t="shared" si="0"/>
        <v>110.75999999999999</v>
      </c>
    </row>
    <row r="311" spans="1:6" ht="15" x14ac:dyDescent="0.25">
      <c r="A311" s="6">
        <v>44297</v>
      </c>
      <c r="B311" s="7">
        <v>103.97</v>
      </c>
      <c r="C311" s="7">
        <v>109.98</v>
      </c>
      <c r="D311" s="7">
        <v>101.4</v>
      </c>
      <c r="E311" s="7">
        <v>104.67</v>
      </c>
      <c r="F311" s="8">
        <f t="shared" si="0"/>
        <v>105.00500000000001</v>
      </c>
    </row>
    <row r="312" spans="1:6" ht="15" x14ac:dyDescent="0.25">
      <c r="A312" s="6">
        <v>44327</v>
      </c>
      <c r="B312" s="7">
        <v>103.97</v>
      </c>
      <c r="C312" s="7">
        <v>109.98</v>
      </c>
      <c r="D312" s="7">
        <v>101.4</v>
      </c>
      <c r="E312" s="7">
        <v>104.67</v>
      </c>
      <c r="F312" s="8">
        <f t="shared" si="0"/>
        <v>105.00500000000001</v>
      </c>
    </row>
    <row r="313" spans="1:6" ht="15" x14ac:dyDescent="0.25">
      <c r="A313" s="6">
        <v>44358</v>
      </c>
      <c r="B313" s="7">
        <v>103.97</v>
      </c>
      <c r="C313" s="7">
        <v>109.98</v>
      </c>
      <c r="D313" s="7">
        <v>101.4</v>
      </c>
      <c r="E313" s="7">
        <v>104.67</v>
      </c>
      <c r="F313" s="8">
        <f t="shared" si="0"/>
        <v>105.00500000000001</v>
      </c>
    </row>
    <row r="314" spans="1:6" ht="15" x14ac:dyDescent="0.25">
      <c r="A314" s="6">
        <v>44388</v>
      </c>
      <c r="B314" s="7">
        <v>103.97</v>
      </c>
      <c r="C314" s="7">
        <v>109.98</v>
      </c>
      <c r="D314" s="7">
        <v>101.4</v>
      </c>
      <c r="E314" s="7">
        <v>104.67</v>
      </c>
      <c r="F314" s="8">
        <f t="shared" si="0"/>
        <v>105.00500000000001</v>
      </c>
    </row>
    <row r="315" spans="1:6" ht="15" x14ac:dyDescent="0.25">
      <c r="A315" s="6">
        <v>44419</v>
      </c>
      <c r="B315" s="7">
        <v>103.97</v>
      </c>
      <c r="C315" s="7">
        <v>109.98</v>
      </c>
      <c r="D315" s="7">
        <v>101.4</v>
      </c>
      <c r="E315" s="7">
        <v>104.67</v>
      </c>
      <c r="F315" s="8">
        <f t="shared" si="0"/>
        <v>105.00500000000001</v>
      </c>
    </row>
    <row r="316" spans="1:6" ht="15" x14ac:dyDescent="0.25">
      <c r="A316" s="6">
        <v>44450</v>
      </c>
      <c r="B316" s="7">
        <v>103.97</v>
      </c>
      <c r="C316" s="7">
        <v>109.98</v>
      </c>
      <c r="D316" s="7">
        <v>101.4</v>
      </c>
      <c r="E316" s="7">
        <v>104.67</v>
      </c>
      <c r="F316" s="8">
        <f t="shared" si="0"/>
        <v>105.00500000000001</v>
      </c>
    </row>
    <row r="317" spans="1:6" ht="15" x14ac:dyDescent="0.25">
      <c r="A317" s="10">
        <v>44480</v>
      </c>
      <c r="B317" s="7">
        <v>103.97</v>
      </c>
      <c r="C317" s="7">
        <v>109.98</v>
      </c>
      <c r="D317" s="7">
        <v>101.4</v>
      </c>
      <c r="E317" s="7">
        <v>104.67</v>
      </c>
      <c r="F317" s="8">
        <f t="shared" si="0"/>
        <v>105.00500000000001</v>
      </c>
    </row>
    <row r="318" spans="1:6" ht="15" x14ac:dyDescent="0.25">
      <c r="A318" s="10">
        <v>44511</v>
      </c>
      <c r="B318" s="7">
        <v>103.97</v>
      </c>
      <c r="C318" s="7">
        <v>109.98</v>
      </c>
      <c r="D318" s="7">
        <v>101.4</v>
      </c>
      <c r="E318" s="7">
        <v>104.67</v>
      </c>
      <c r="F318" s="8">
        <f t="shared" si="0"/>
        <v>105.00500000000001</v>
      </c>
    </row>
    <row r="319" spans="1:6" ht="15" x14ac:dyDescent="0.25">
      <c r="A319" s="10">
        <v>44541</v>
      </c>
      <c r="B319" s="7">
        <v>103.97</v>
      </c>
      <c r="C319" s="7">
        <v>109.98</v>
      </c>
      <c r="D319" s="7">
        <v>101.4</v>
      </c>
      <c r="E319" s="7">
        <v>104.67</v>
      </c>
      <c r="F319" s="8">
        <f t="shared" si="0"/>
        <v>105.00500000000001</v>
      </c>
    </row>
    <row r="320" spans="1:6" ht="15" x14ac:dyDescent="0.25">
      <c r="A320" s="9" t="s">
        <v>192</v>
      </c>
      <c r="B320" s="7">
        <v>103.97</v>
      </c>
      <c r="C320" s="7">
        <v>109.98</v>
      </c>
      <c r="D320" s="7">
        <v>101.4</v>
      </c>
      <c r="E320" s="7">
        <v>104.67</v>
      </c>
      <c r="F320" s="8">
        <f t="shared" si="0"/>
        <v>105.00500000000001</v>
      </c>
    </row>
    <row r="321" spans="1:6" ht="15" x14ac:dyDescent="0.25">
      <c r="A321" s="9" t="s">
        <v>193</v>
      </c>
      <c r="B321" s="7">
        <v>103.97</v>
      </c>
      <c r="C321" s="7">
        <v>109.98</v>
      </c>
      <c r="D321" s="7">
        <v>101.4</v>
      </c>
      <c r="E321" s="7">
        <v>104.67</v>
      </c>
      <c r="F321" s="8">
        <f t="shared" si="0"/>
        <v>105.00500000000001</v>
      </c>
    </row>
    <row r="322" spans="1:6" ht="15" x14ac:dyDescent="0.25">
      <c r="A322" s="9" t="s">
        <v>194</v>
      </c>
      <c r="B322" s="7">
        <v>103.97</v>
      </c>
      <c r="C322" s="7">
        <v>109.98</v>
      </c>
      <c r="D322" s="7">
        <v>101.4</v>
      </c>
      <c r="E322" s="7">
        <v>104.67</v>
      </c>
      <c r="F322" s="8">
        <f t="shared" si="0"/>
        <v>105.00500000000001</v>
      </c>
    </row>
    <row r="323" spans="1:6" ht="15" x14ac:dyDescent="0.25">
      <c r="A323" s="9" t="s">
        <v>195</v>
      </c>
      <c r="B323" s="7">
        <v>103.97</v>
      </c>
      <c r="C323" s="7">
        <v>109.98</v>
      </c>
      <c r="D323" s="7">
        <v>101.4</v>
      </c>
      <c r="E323" s="7">
        <v>104.67</v>
      </c>
      <c r="F323" s="8">
        <f t="shared" si="0"/>
        <v>105.00500000000001</v>
      </c>
    </row>
    <row r="324" spans="1:6" ht="15" x14ac:dyDescent="0.25">
      <c r="A324" s="9" t="s">
        <v>196</v>
      </c>
      <c r="B324" s="7">
        <v>103.97</v>
      </c>
      <c r="C324" s="7">
        <v>109.98</v>
      </c>
      <c r="D324" s="7">
        <v>101.4</v>
      </c>
      <c r="E324" s="7">
        <v>104.67</v>
      </c>
      <c r="F324" s="8">
        <f t="shared" si="0"/>
        <v>105.00500000000001</v>
      </c>
    </row>
    <row r="325" spans="1:6" ht="15" x14ac:dyDescent="0.25">
      <c r="A325" s="9" t="s">
        <v>197</v>
      </c>
      <c r="B325" s="7">
        <v>103.97</v>
      </c>
      <c r="C325" s="7">
        <v>109.98</v>
      </c>
      <c r="D325" s="7">
        <v>101.4</v>
      </c>
      <c r="E325" s="7">
        <v>104.67</v>
      </c>
      <c r="F325" s="8">
        <f t="shared" si="0"/>
        <v>105.00500000000001</v>
      </c>
    </row>
    <row r="326" spans="1:6" ht="15" x14ac:dyDescent="0.25">
      <c r="A326" s="9" t="s">
        <v>198</v>
      </c>
      <c r="B326" s="7">
        <v>103.97</v>
      </c>
      <c r="C326" s="7">
        <v>109.98</v>
      </c>
      <c r="D326" s="7">
        <v>101.4</v>
      </c>
      <c r="E326" s="7">
        <v>104.67</v>
      </c>
      <c r="F326" s="8">
        <f t="shared" si="0"/>
        <v>105.00500000000001</v>
      </c>
    </row>
    <row r="327" spans="1:6" ht="15" x14ac:dyDescent="0.25">
      <c r="A327" s="9" t="s">
        <v>199</v>
      </c>
      <c r="B327" s="7">
        <v>103.97</v>
      </c>
      <c r="C327" s="7">
        <v>109.98</v>
      </c>
      <c r="D327" s="7">
        <v>101.4</v>
      </c>
      <c r="E327" s="7">
        <v>104.67</v>
      </c>
      <c r="F327" s="8">
        <f t="shared" si="0"/>
        <v>105.00500000000001</v>
      </c>
    </row>
    <row r="328" spans="1:6" ht="15" x14ac:dyDescent="0.25">
      <c r="A328" s="9" t="s">
        <v>200</v>
      </c>
      <c r="B328" s="7">
        <v>103.97</v>
      </c>
      <c r="C328" s="7">
        <v>109.98</v>
      </c>
      <c r="D328" s="7">
        <v>101.4</v>
      </c>
      <c r="E328" s="7">
        <v>104.67</v>
      </c>
      <c r="F328" s="8">
        <f t="shared" si="0"/>
        <v>105.00500000000001</v>
      </c>
    </row>
    <row r="329" spans="1:6" ht="15" x14ac:dyDescent="0.25">
      <c r="A329" s="9" t="s">
        <v>201</v>
      </c>
      <c r="B329" s="7">
        <v>103.97</v>
      </c>
      <c r="C329" s="7">
        <v>109.98</v>
      </c>
      <c r="D329" s="7">
        <v>101.4</v>
      </c>
      <c r="E329" s="7">
        <v>104.67</v>
      </c>
      <c r="F329" s="8">
        <f t="shared" si="0"/>
        <v>105.00500000000001</v>
      </c>
    </row>
    <row r="330" spans="1:6" ht="15" x14ac:dyDescent="0.25">
      <c r="A330" s="9" t="s">
        <v>202</v>
      </c>
      <c r="B330" s="7">
        <v>103.97</v>
      </c>
      <c r="C330" s="7">
        <v>109.98</v>
      </c>
      <c r="D330" s="7">
        <v>101.4</v>
      </c>
      <c r="E330" s="7">
        <v>104.67</v>
      </c>
      <c r="F330" s="8">
        <f t="shared" si="0"/>
        <v>105.00500000000001</v>
      </c>
    </row>
    <row r="331" spans="1:6" ht="15" x14ac:dyDescent="0.25">
      <c r="A331" s="9" t="s">
        <v>203</v>
      </c>
      <c r="B331" s="7">
        <v>103.97</v>
      </c>
      <c r="C331" s="7">
        <v>109.98</v>
      </c>
      <c r="D331" s="7">
        <v>101.4</v>
      </c>
      <c r="E331" s="7">
        <v>104.67</v>
      </c>
      <c r="F331" s="8">
        <f t="shared" si="0"/>
        <v>105.00500000000001</v>
      </c>
    </row>
    <row r="332" spans="1:6" ht="15" x14ac:dyDescent="0.25">
      <c r="A332" s="9" t="s">
        <v>204</v>
      </c>
      <c r="B332" s="7">
        <v>103.97</v>
      </c>
      <c r="C332" s="7">
        <v>109.98</v>
      </c>
      <c r="D332" s="7">
        <v>101.4</v>
      </c>
      <c r="E332" s="7">
        <v>104.67</v>
      </c>
      <c r="F332" s="8">
        <f t="shared" si="0"/>
        <v>105.00500000000001</v>
      </c>
    </row>
    <row r="333" spans="1:6" ht="15" x14ac:dyDescent="0.25">
      <c r="A333" s="9" t="s">
        <v>205</v>
      </c>
      <c r="B333" s="7">
        <v>103.97</v>
      </c>
      <c r="C333" s="7">
        <v>109.98</v>
      </c>
      <c r="D333" s="7">
        <v>101.4</v>
      </c>
      <c r="E333" s="7">
        <v>104.67</v>
      </c>
      <c r="F333" s="8">
        <f t="shared" si="0"/>
        <v>105.00500000000001</v>
      </c>
    </row>
    <row r="334" spans="1:6" ht="15" x14ac:dyDescent="0.25">
      <c r="A334" s="9" t="s">
        <v>206</v>
      </c>
      <c r="B334" s="7">
        <v>103.97</v>
      </c>
      <c r="C334" s="7">
        <v>109.98</v>
      </c>
      <c r="D334" s="7">
        <v>101.4</v>
      </c>
      <c r="E334" s="7">
        <v>104.67</v>
      </c>
      <c r="F334" s="8">
        <f t="shared" si="0"/>
        <v>105.00500000000001</v>
      </c>
    </row>
    <row r="335" spans="1:6" ht="15" x14ac:dyDescent="0.25">
      <c r="A335" s="9" t="s">
        <v>207</v>
      </c>
      <c r="B335" s="7">
        <v>103.97</v>
      </c>
      <c r="C335" s="7">
        <v>109.98</v>
      </c>
      <c r="D335" s="7">
        <v>101.4</v>
      </c>
      <c r="E335" s="7">
        <v>104.67</v>
      </c>
      <c r="F335" s="8">
        <f t="shared" si="0"/>
        <v>105.00500000000001</v>
      </c>
    </row>
    <row r="336" spans="1:6" ht="15" x14ac:dyDescent="0.25">
      <c r="A336" s="9" t="s">
        <v>208</v>
      </c>
      <c r="B336" s="7">
        <v>103.97</v>
      </c>
      <c r="C336" s="7">
        <v>109.98</v>
      </c>
      <c r="D336" s="7">
        <v>101.4</v>
      </c>
      <c r="E336" s="7">
        <v>104.67</v>
      </c>
      <c r="F336" s="8">
        <f t="shared" si="0"/>
        <v>105.00500000000001</v>
      </c>
    </row>
    <row r="337" spans="1:6" ht="15" x14ac:dyDescent="0.25">
      <c r="A337" s="9" t="s">
        <v>209</v>
      </c>
      <c r="B337" s="7">
        <v>103.97</v>
      </c>
      <c r="C337" s="7">
        <v>109.98</v>
      </c>
      <c r="D337" s="7">
        <v>101.4</v>
      </c>
      <c r="E337" s="7">
        <v>104.67</v>
      </c>
      <c r="F337" s="8">
        <f t="shared" si="0"/>
        <v>105.00500000000001</v>
      </c>
    </row>
    <row r="338" spans="1:6" ht="15" x14ac:dyDescent="0.25">
      <c r="A338" s="6">
        <v>44208</v>
      </c>
      <c r="B338" s="7">
        <v>103.97</v>
      </c>
      <c r="C338" s="7">
        <v>109.98</v>
      </c>
      <c r="D338" s="7">
        <v>101.4</v>
      </c>
      <c r="E338" s="7">
        <v>104.67</v>
      </c>
      <c r="F338" s="8">
        <f t="shared" si="0"/>
        <v>105.00500000000001</v>
      </c>
    </row>
    <row r="339" spans="1:6" ht="15" x14ac:dyDescent="0.25">
      <c r="A339" s="6">
        <v>44239</v>
      </c>
      <c r="B339" s="7">
        <v>95.14</v>
      </c>
      <c r="C339" s="7">
        <v>109.98</v>
      </c>
      <c r="D339" s="7">
        <v>101.4</v>
      </c>
      <c r="E339" s="7">
        <v>104.67</v>
      </c>
      <c r="F339" s="8">
        <f t="shared" si="0"/>
        <v>102.7975</v>
      </c>
    </row>
    <row r="340" spans="1:6" ht="15" x14ac:dyDescent="0.25">
      <c r="A340" s="6">
        <v>44267</v>
      </c>
      <c r="B340" s="7">
        <v>95.14</v>
      </c>
      <c r="C340" s="7">
        <v>109.98</v>
      </c>
      <c r="D340" s="7">
        <v>101.4</v>
      </c>
      <c r="E340" s="7">
        <v>104.67</v>
      </c>
      <c r="F340" s="8">
        <f t="shared" si="0"/>
        <v>102.7975</v>
      </c>
    </row>
    <row r="341" spans="1:6" ht="15" x14ac:dyDescent="0.25">
      <c r="A341" s="6">
        <v>44298</v>
      </c>
      <c r="B341" s="7">
        <v>95.14</v>
      </c>
      <c r="C341" s="7">
        <v>109.98</v>
      </c>
      <c r="D341" s="7">
        <v>101.4</v>
      </c>
      <c r="E341" s="7">
        <v>104.67</v>
      </c>
      <c r="F341" s="8">
        <f t="shared" si="0"/>
        <v>102.7975</v>
      </c>
    </row>
    <row r="342" spans="1:6" ht="15" x14ac:dyDescent="0.25">
      <c r="A342" s="6">
        <v>44328</v>
      </c>
      <c r="B342" s="7">
        <v>95.14</v>
      </c>
      <c r="C342" s="7">
        <v>109.98</v>
      </c>
      <c r="D342" s="7">
        <v>101.4</v>
      </c>
      <c r="E342" s="7">
        <v>104.67</v>
      </c>
      <c r="F342" s="8">
        <f t="shared" si="0"/>
        <v>102.7975</v>
      </c>
    </row>
    <row r="343" spans="1:6" ht="15" x14ac:dyDescent="0.25">
      <c r="A343" s="6">
        <v>44359</v>
      </c>
      <c r="B343" s="7">
        <v>95.14</v>
      </c>
      <c r="C343" s="7">
        <v>109.98</v>
      </c>
      <c r="D343" s="7">
        <v>101.4</v>
      </c>
      <c r="E343" s="7">
        <v>104.67</v>
      </c>
      <c r="F343" s="8">
        <f t="shared" si="0"/>
        <v>102.7975</v>
      </c>
    </row>
    <row r="344" spans="1:6" ht="15" x14ac:dyDescent="0.25">
      <c r="A344" s="6">
        <v>44389</v>
      </c>
      <c r="B344" s="7">
        <v>95.14</v>
      </c>
      <c r="C344" s="7">
        <v>109.98</v>
      </c>
      <c r="D344" s="7">
        <v>101.4</v>
      </c>
      <c r="E344" s="7">
        <v>104.67</v>
      </c>
      <c r="F344" s="8">
        <f t="shared" si="0"/>
        <v>102.7975</v>
      </c>
    </row>
    <row r="345" spans="1:6" ht="15" x14ac:dyDescent="0.25">
      <c r="A345" s="6">
        <v>44420</v>
      </c>
      <c r="B345" s="7">
        <v>95.14</v>
      </c>
      <c r="C345" s="7">
        <v>109.98</v>
      </c>
      <c r="D345" s="7">
        <v>101.4</v>
      </c>
      <c r="E345" s="7">
        <v>104.67</v>
      </c>
      <c r="F345" s="8">
        <f t="shared" si="0"/>
        <v>102.7975</v>
      </c>
    </row>
    <row r="346" spans="1:6" ht="15" x14ac:dyDescent="0.25">
      <c r="A346" s="6">
        <v>44451</v>
      </c>
      <c r="B346" s="7">
        <v>95.14</v>
      </c>
      <c r="C346" s="7">
        <v>109.98</v>
      </c>
      <c r="D346" s="7">
        <v>101.4</v>
      </c>
      <c r="E346" s="7">
        <v>104.67</v>
      </c>
      <c r="F346" s="8">
        <f t="shared" si="0"/>
        <v>102.7975</v>
      </c>
    </row>
    <row r="347" spans="1:6" ht="15" x14ac:dyDescent="0.25">
      <c r="A347" s="10">
        <v>44481</v>
      </c>
      <c r="B347" s="7">
        <v>95.14</v>
      </c>
      <c r="C347" s="7">
        <v>109.98</v>
      </c>
      <c r="D347" s="7">
        <v>101.4</v>
      </c>
      <c r="E347" s="7">
        <v>104.67</v>
      </c>
      <c r="F347" s="8">
        <f t="shared" si="0"/>
        <v>102.7975</v>
      </c>
    </row>
    <row r="348" spans="1:6" ht="15" x14ac:dyDescent="0.25">
      <c r="A348" s="10">
        <v>44512</v>
      </c>
      <c r="B348" s="7">
        <v>95.14</v>
      </c>
      <c r="C348" s="7">
        <v>109.98</v>
      </c>
      <c r="D348" s="7">
        <v>101.4</v>
      </c>
      <c r="E348" s="7">
        <v>104.67</v>
      </c>
      <c r="F348" s="8">
        <f t="shared" si="0"/>
        <v>102.7975</v>
      </c>
    </row>
    <row r="349" spans="1:6" ht="15" x14ac:dyDescent="0.25">
      <c r="A349" s="10">
        <v>44542</v>
      </c>
      <c r="B349" s="7">
        <v>95.14</v>
      </c>
      <c r="C349" s="7">
        <v>109.98</v>
      </c>
      <c r="D349" s="7">
        <v>101.4</v>
      </c>
      <c r="E349" s="7">
        <v>104.67</v>
      </c>
      <c r="F349" s="8">
        <f t="shared" si="0"/>
        <v>102.7975</v>
      </c>
    </row>
    <row r="350" spans="1:6" ht="15" x14ac:dyDescent="0.25">
      <c r="A350" s="9" t="s">
        <v>210</v>
      </c>
      <c r="B350" s="7">
        <v>95.14</v>
      </c>
      <c r="C350" s="7">
        <v>109.98</v>
      </c>
      <c r="D350" s="7">
        <v>101.4</v>
      </c>
      <c r="E350" s="7">
        <v>104.67</v>
      </c>
      <c r="F350" s="8">
        <f t="shared" si="0"/>
        <v>102.7975</v>
      </c>
    </row>
    <row r="351" spans="1:6" ht="15" x14ac:dyDescent="0.25">
      <c r="A351" s="9" t="s">
        <v>211</v>
      </c>
      <c r="B351" s="7">
        <v>95.14</v>
      </c>
      <c r="C351" s="7">
        <v>109.98</v>
      </c>
      <c r="D351" s="7">
        <v>101.4</v>
      </c>
      <c r="E351" s="7">
        <v>104.67</v>
      </c>
      <c r="F351" s="8">
        <f t="shared" si="0"/>
        <v>102.7975</v>
      </c>
    </row>
    <row r="352" spans="1:6" ht="15" x14ac:dyDescent="0.25">
      <c r="A352" s="9" t="s">
        <v>212</v>
      </c>
      <c r="B352" s="7">
        <v>95.14</v>
      </c>
      <c r="C352" s="7">
        <v>109.98</v>
      </c>
      <c r="D352" s="7">
        <v>101.4</v>
      </c>
      <c r="E352" s="7">
        <v>104.67</v>
      </c>
      <c r="F352" s="8">
        <f t="shared" si="0"/>
        <v>102.7975</v>
      </c>
    </row>
    <row r="353" spans="1:6" ht="15" x14ac:dyDescent="0.25">
      <c r="A353" s="9" t="s">
        <v>213</v>
      </c>
      <c r="B353" s="7">
        <v>95.14</v>
      </c>
      <c r="C353" s="7">
        <v>109.98</v>
      </c>
      <c r="D353" s="7">
        <v>101.4</v>
      </c>
      <c r="E353" s="7">
        <v>104.67</v>
      </c>
      <c r="F353" s="8">
        <f t="shared" si="0"/>
        <v>102.7975</v>
      </c>
    </row>
    <row r="354" spans="1:6" ht="15" x14ac:dyDescent="0.25">
      <c r="A354" s="9" t="s">
        <v>214</v>
      </c>
      <c r="B354" s="7">
        <v>95.14</v>
      </c>
      <c r="C354" s="7">
        <v>109.98</v>
      </c>
      <c r="D354" s="7">
        <v>101.4</v>
      </c>
      <c r="E354" s="7">
        <v>104.67</v>
      </c>
      <c r="F354" s="8">
        <f t="shared" si="0"/>
        <v>102.7975</v>
      </c>
    </row>
    <row r="355" spans="1:6" ht="15" x14ac:dyDescent="0.25">
      <c r="A355" s="9" t="s">
        <v>215</v>
      </c>
      <c r="B355" s="7">
        <v>95.14</v>
      </c>
      <c r="C355" s="7">
        <v>109.98</v>
      </c>
      <c r="D355" s="7">
        <v>101.4</v>
      </c>
      <c r="E355" s="7">
        <v>104.67</v>
      </c>
      <c r="F355" s="8">
        <f t="shared" si="0"/>
        <v>102.7975</v>
      </c>
    </row>
    <row r="356" spans="1:6" ht="15" x14ac:dyDescent="0.25">
      <c r="A356" s="9" t="s">
        <v>216</v>
      </c>
      <c r="B356" s="7">
        <v>95.14</v>
      </c>
      <c r="C356" s="7">
        <v>109.98</v>
      </c>
      <c r="D356" s="7">
        <v>101.4</v>
      </c>
      <c r="E356" s="7">
        <v>104.67</v>
      </c>
      <c r="F356" s="8">
        <f t="shared" si="0"/>
        <v>102.7975</v>
      </c>
    </row>
    <row r="357" spans="1:6" ht="15" x14ac:dyDescent="0.25">
      <c r="A357" s="9" t="s">
        <v>217</v>
      </c>
      <c r="B357" s="7">
        <v>95.14</v>
      </c>
      <c r="C357" s="7">
        <v>109.98</v>
      </c>
      <c r="D357" s="7">
        <v>101.4</v>
      </c>
      <c r="E357" s="7">
        <v>104.67</v>
      </c>
      <c r="F357" s="8">
        <f t="shared" si="0"/>
        <v>102.7975</v>
      </c>
    </row>
    <row r="358" spans="1:6" ht="15" x14ac:dyDescent="0.25">
      <c r="A358" s="9" t="s">
        <v>218</v>
      </c>
      <c r="B358" s="7">
        <v>95.14</v>
      </c>
      <c r="C358" s="7">
        <v>109.98</v>
      </c>
      <c r="D358" s="7">
        <v>101.4</v>
      </c>
      <c r="E358" s="7">
        <v>104.67</v>
      </c>
      <c r="F358" s="8">
        <f t="shared" si="0"/>
        <v>102.7975</v>
      </c>
    </row>
    <row r="359" spans="1:6" ht="15" x14ac:dyDescent="0.25">
      <c r="A359" s="9" t="s">
        <v>219</v>
      </c>
      <c r="B359" s="7">
        <v>95.14</v>
      </c>
      <c r="C359" s="7">
        <v>109.98</v>
      </c>
      <c r="D359" s="7">
        <v>101.4</v>
      </c>
      <c r="E359" s="7">
        <v>104.67</v>
      </c>
      <c r="F359" s="8">
        <f t="shared" si="0"/>
        <v>102.7975</v>
      </c>
    </row>
    <row r="360" spans="1:6" ht="15" x14ac:dyDescent="0.25">
      <c r="A360" s="9" t="s">
        <v>220</v>
      </c>
      <c r="B360" s="7">
        <v>95.14</v>
      </c>
      <c r="C360" s="7">
        <v>109.98</v>
      </c>
      <c r="D360" s="7">
        <v>101.4</v>
      </c>
      <c r="E360" s="7">
        <v>104.67</v>
      </c>
      <c r="F360" s="8">
        <f t="shared" si="0"/>
        <v>102.7975</v>
      </c>
    </row>
    <row r="361" spans="1:6" ht="15" x14ac:dyDescent="0.25">
      <c r="A361" s="9" t="s">
        <v>221</v>
      </c>
      <c r="B361" s="7">
        <v>95.14</v>
      </c>
      <c r="C361" s="7">
        <v>109.98</v>
      </c>
      <c r="D361" s="7">
        <v>101.4</v>
      </c>
      <c r="E361" s="7">
        <v>104.67</v>
      </c>
      <c r="F361" s="8">
        <f t="shared" si="0"/>
        <v>102.7975</v>
      </c>
    </row>
    <row r="362" spans="1:6" ht="15" x14ac:dyDescent="0.25">
      <c r="A362" s="9" t="s">
        <v>222</v>
      </c>
      <c r="B362" s="7">
        <v>95.14</v>
      </c>
      <c r="C362" s="7">
        <v>109.98</v>
      </c>
      <c r="D362" s="7">
        <v>101.4</v>
      </c>
      <c r="E362" s="7">
        <v>104.67</v>
      </c>
      <c r="F362" s="8">
        <f t="shared" si="0"/>
        <v>102.7975</v>
      </c>
    </row>
    <row r="363" spans="1:6" ht="15" x14ac:dyDescent="0.25">
      <c r="A363" s="9" t="s">
        <v>223</v>
      </c>
      <c r="B363" s="7">
        <v>95.14</v>
      </c>
      <c r="C363" s="7">
        <v>109.98</v>
      </c>
      <c r="D363" s="7">
        <v>101.4</v>
      </c>
      <c r="E363" s="7">
        <v>104.67</v>
      </c>
      <c r="F363" s="8">
        <f t="shared" si="0"/>
        <v>102.7975</v>
      </c>
    </row>
    <row r="364" spans="1:6" ht="15" x14ac:dyDescent="0.25">
      <c r="A364" s="9" t="s">
        <v>224</v>
      </c>
      <c r="B364" s="7">
        <v>95.14</v>
      </c>
      <c r="C364" s="7">
        <v>109.98</v>
      </c>
      <c r="D364" s="7">
        <v>101.4</v>
      </c>
      <c r="E364" s="7">
        <v>104.67</v>
      </c>
      <c r="F364" s="8">
        <f t="shared" si="0"/>
        <v>102.7975</v>
      </c>
    </row>
    <row r="365" spans="1:6" ht="15" x14ac:dyDescent="0.25">
      <c r="A365" s="9" t="s">
        <v>225</v>
      </c>
      <c r="B365" s="7">
        <v>95.14</v>
      </c>
      <c r="C365" s="7">
        <v>109.98</v>
      </c>
      <c r="D365" s="7">
        <v>101.4</v>
      </c>
      <c r="E365" s="7">
        <v>104.67</v>
      </c>
      <c r="F365" s="8">
        <f t="shared" si="0"/>
        <v>102.7975</v>
      </c>
    </row>
    <row r="366" spans="1:6" ht="15" x14ac:dyDescent="0.25">
      <c r="A366" s="9" t="s">
        <v>226</v>
      </c>
      <c r="B366" s="7">
        <v>95.14</v>
      </c>
      <c r="C366" s="7">
        <v>109.98</v>
      </c>
      <c r="D366" s="7">
        <v>101.4</v>
      </c>
      <c r="E366" s="7">
        <v>104.67</v>
      </c>
      <c r="F366" s="8">
        <f t="shared" si="0"/>
        <v>102.7975</v>
      </c>
    </row>
    <row r="367" spans="1:6" ht="15" x14ac:dyDescent="0.25">
      <c r="A367" s="9" t="s">
        <v>227</v>
      </c>
      <c r="B367" s="7">
        <v>95.14</v>
      </c>
      <c r="C367" s="7">
        <v>109.98</v>
      </c>
      <c r="D367" s="7">
        <v>101.4</v>
      </c>
      <c r="E367" s="7">
        <v>104.67</v>
      </c>
      <c r="F367" s="8">
        <f t="shared" si="0"/>
        <v>102.7975</v>
      </c>
    </row>
    <row r="368" spans="1:6" ht="15" x14ac:dyDescent="0.25">
      <c r="A368" s="9" t="s">
        <v>228</v>
      </c>
      <c r="B368" s="7">
        <v>95.14</v>
      </c>
      <c r="C368" s="7">
        <v>109.98</v>
      </c>
      <c r="D368" s="7">
        <v>101.4</v>
      </c>
      <c r="E368" s="7">
        <v>104.67</v>
      </c>
      <c r="F368" s="8">
        <f t="shared" si="0"/>
        <v>102.7975</v>
      </c>
    </row>
  </sheetData>
  <mergeCells count="1">
    <mergeCell ref="A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1"/>
  <sheetViews>
    <sheetView topLeftCell="H1" workbookViewId="0">
      <selection activeCell="J2" sqref="J2"/>
    </sheetView>
  </sheetViews>
  <sheetFormatPr defaultRowHeight="12.75" x14ac:dyDescent="0.2"/>
  <cols>
    <col min="1" max="2" width="9.140625" style="18"/>
    <col min="3" max="3" width="10.85546875" style="18" bestFit="1" customWidth="1"/>
    <col min="4" max="4" width="9.140625" style="18"/>
    <col min="5" max="5" width="17" style="18" bestFit="1" customWidth="1"/>
    <col min="6" max="6" width="14.140625" style="18" customWidth="1"/>
    <col min="7" max="7" width="14.28515625" style="18" bestFit="1" customWidth="1"/>
    <col min="8" max="8" width="15.140625" style="18" bestFit="1" customWidth="1"/>
    <col min="9" max="9" width="22.140625" style="18" bestFit="1" customWidth="1"/>
    <col min="10" max="10" width="11.7109375" style="18" bestFit="1" customWidth="1"/>
    <col min="11" max="11" width="13.7109375" style="18" customWidth="1"/>
    <col min="12" max="18" width="9.140625" style="18"/>
    <col min="19" max="19" width="12.140625" style="18" bestFit="1" customWidth="1"/>
    <col min="20" max="16384" width="9.140625" style="18"/>
  </cols>
  <sheetData>
    <row r="1" spans="1:23" s="28" customFormat="1" ht="36.75" customHeight="1" x14ac:dyDescent="0.2">
      <c r="A1" s="24" t="s">
        <v>254</v>
      </c>
      <c r="B1" s="24" t="s">
        <v>273</v>
      </c>
      <c r="C1" s="24" t="s">
        <v>263</v>
      </c>
      <c r="D1" s="25" t="s">
        <v>0</v>
      </c>
      <c r="E1" s="24" t="s">
        <v>259</v>
      </c>
      <c r="F1" s="26" t="s">
        <v>256</v>
      </c>
      <c r="G1" s="27" t="s">
        <v>260</v>
      </c>
      <c r="H1" s="24" t="s">
        <v>257</v>
      </c>
      <c r="I1" s="27" t="s">
        <v>261</v>
      </c>
      <c r="J1" s="24" t="s">
        <v>258</v>
      </c>
      <c r="K1" s="27" t="s">
        <v>262</v>
      </c>
      <c r="S1" s="29" t="s">
        <v>267</v>
      </c>
      <c r="T1" s="40">
        <f>AVERAGE(G5,G12,G19,G26,G33,G40,G47,G54,G61,G68,G75,G82,G89,G96,G103,G110,G117,G124,G131,G138,G145,G152,G159,G166,G173,G180,G187,G194,G201,G208,G215,G222,G229,G236,G243,G250,G257,G264,G271,G278,G285,G292,G299,G306,G313,G320,G327,G334,G341,G348,G355,G362)</f>
        <v>0.99998713299649833</v>
      </c>
      <c r="W1" s="18"/>
    </row>
    <row r="2" spans="1:23" ht="15" x14ac:dyDescent="0.25">
      <c r="A2" s="18">
        <v>1</v>
      </c>
      <c r="B2" s="29" t="s">
        <v>274</v>
      </c>
      <c r="C2" s="29" t="s">
        <v>264</v>
      </c>
      <c r="D2" s="19">
        <v>44197</v>
      </c>
      <c r="E2" s="22">
        <v>86.4375</v>
      </c>
      <c r="F2" s="22"/>
      <c r="G2" s="22"/>
      <c r="H2" s="22">
        <v>1.0001506879591522</v>
      </c>
      <c r="I2" s="22">
        <f>E2/H2</f>
        <v>86.424476871959371</v>
      </c>
      <c r="J2" s="22">
        <f>0.054*A2 + 88.569</f>
        <v>88.623000000000005</v>
      </c>
      <c r="K2" s="22">
        <f>H2*J2</f>
        <v>88.636354419003951</v>
      </c>
      <c r="S2" s="29" t="s">
        <v>268</v>
      </c>
      <c r="T2" s="38">
        <f>AVERAGE(G6,G13,G20,G27,G34,G41,G48,G55,G62,G69,G76,G83,G90,G97,G104,G111,G118,G125,G132,G139,G146,G153,G160,G167,G174,G181,G188,G195,G202,G209,G216,G223,G230,G237,G244,G251,G258,G265,G272,G279,G286,G293,G300,G307,G314,G321,G328,G335,G342,G349,G356,G363)</f>
        <v>1.0003173173642592</v>
      </c>
    </row>
    <row r="3" spans="1:23" ht="15" x14ac:dyDescent="0.25">
      <c r="A3" s="18">
        <v>2</v>
      </c>
      <c r="C3" s="29" t="s">
        <v>265</v>
      </c>
      <c r="D3" s="19">
        <v>44198</v>
      </c>
      <c r="E3" s="22">
        <v>86.4375</v>
      </c>
      <c r="F3" s="22"/>
      <c r="G3" s="22"/>
      <c r="H3" s="22">
        <v>1.0003668628616513</v>
      </c>
      <c r="I3" s="22">
        <f t="shared" ref="I3:I66" si="0">E3/H3</f>
        <v>86.405800920610986</v>
      </c>
      <c r="J3" s="22">
        <f t="shared" ref="J3:J66" si="1">0.054*A3 + 88.569</f>
        <v>88.677000000000007</v>
      </c>
      <c r="K3" s="22">
        <f t="shared" ref="K3:K66" si="2">H3*J3</f>
        <v>88.709532297982662</v>
      </c>
      <c r="S3" s="30" t="s">
        <v>269</v>
      </c>
      <c r="T3" s="37">
        <f>AVERAGE(G7,G14,G21,G28,G35,G42,G49,G56,G63,G70,G77,G84,G91,G98,G105,G112,G119,G126,G133,G140,G147,G154,G161,G168,G175,G182,G189,G196,G203,G210,G217,G224,G231,G238,G245,G252,G259,G266,G273,G280,G287,G294,G301,G308,G315,G322,G329,G336,G343,G350,G357)</f>
        <v>1.0004748604446687</v>
      </c>
    </row>
    <row r="4" spans="1:23" ht="15" x14ac:dyDescent="0.25">
      <c r="A4" s="18">
        <v>3</v>
      </c>
      <c r="C4" s="30" t="s">
        <v>266</v>
      </c>
      <c r="D4" s="19">
        <v>44199</v>
      </c>
      <c r="E4" s="22">
        <v>86.4375</v>
      </c>
      <c r="F4" s="22">
        <f>AVERAGE(E2:E6)</f>
        <v>86.4375</v>
      </c>
      <c r="G4" s="22">
        <f>E4/F4</f>
        <v>1</v>
      </c>
      <c r="H4" s="22">
        <v>1.0005155919751241</v>
      </c>
      <c r="I4" s="22">
        <f t="shared" si="0"/>
        <v>86.39295648492913</v>
      </c>
      <c r="J4" s="22">
        <f t="shared" si="1"/>
        <v>88.731000000000009</v>
      </c>
      <c r="K4" s="22">
        <f t="shared" si="2"/>
        <v>88.77674899154475</v>
      </c>
      <c r="S4" s="29" t="s">
        <v>270</v>
      </c>
      <c r="T4" s="38">
        <f>AVERAGE(G8,G15,G22,G29,G36,G43,G50,G57,G64,G71,G78,G85,G92,G99,G106,G113,G120,G127,G134,G141,G148,G155,G162,G169,G176,G183,G190,G197,G204,G211,G218,G225,G232,G239,G246,G253,G260,G267,G274,G281,G288,G295,G302,G309,G316,G323,G330,G337,G344,G351,G358)</f>
        <v>0.9993605913648842</v>
      </c>
    </row>
    <row r="5" spans="1:23" ht="15" x14ac:dyDescent="0.25">
      <c r="A5" s="18">
        <v>4</v>
      </c>
      <c r="C5" s="29" t="s">
        <v>267</v>
      </c>
      <c r="D5" s="19">
        <v>44200</v>
      </c>
      <c r="E5" s="22">
        <v>86.4375</v>
      </c>
      <c r="F5" s="22">
        <f t="shared" ref="F5:F68" si="3">AVERAGE(E3:E7)</f>
        <v>86.475999999999999</v>
      </c>
      <c r="G5" s="31">
        <f t="shared" ref="G5:G68" si="4">E5/F5</f>
        <v>0.9995547897682594</v>
      </c>
      <c r="H5" s="22">
        <v>0.99936208709637864</v>
      </c>
      <c r="I5" s="22">
        <f t="shared" si="0"/>
        <v>86.492674793319381</v>
      </c>
      <c r="J5" s="22">
        <f t="shared" si="1"/>
        <v>88.784999999999997</v>
      </c>
      <c r="K5" s="22">
        <f t="shared" si="2"/>
        <v>88.72836290285197</v>
      </c>
      <c r="S5" s="29" t="s">
        <v>264</v>
      </c>
      <c r="T5" s="37">
        <f>AVERAGE(G9,G16,G23,G30,G37,G44,G51,G58,G65,G72,G79,G86,G93,G100,G107,G114,G121,G128,G135,G142,G149,G156,G163,G170,G177,G184,G191,G198,G205,G212,G219,G226,G233,G240,G247,G254,G261,G268,G275,G282,G289,G296,G303,G310,G317,G324,G331,G338,G345,G352,G359)</f>
        <v>0.99988275430046691</v>
      </c>
    </row>
    <row r="6" spans="1:23" ht="15" x14ac:dyDescent="0.25">
      <c r="A6" s="18">
        <v>5</v>
      </c>
      <c r="C6" s="29" t="s">
        <v>268</v>
      </c>
      <c r="D6" s="19">
        <v>44201</v>
      </c>
      <c r="E6" s="22">
        <v>86.4375</v>
      </c>
      <c r="F6" s="22">
        <f t="shared" si="3"/>
        <v>86.572000000000003</v>
      </c>
      <c r="G6" s="33">
        <f t="shared" si="4"/>
        <v>0.9984463798918819</v>
      </c>
      <c r="H6" s="22">
        <v>0.99977378966438635</v>
      </c>
      <c r="I6" s="22">
        <f t="shared" si="0"/>
        <v>86.45705747998872</v>
      </c>
      <c r="J6" s="22">
        <f t="shared" si="1"/>
        <v>88.838999999999999</v>
      </c>
      <c r="K6" s="22">
        <f t="shared" si="2"/>
        <v>88.818903699994422</v>
      </c>
      <c r="S6" s="30" t="s">
        <v>265</v>
      </c>
      <c r="T6" s="38">
        <f>AVERAGE(G10,G17,G24,G31,G38,G45,G52,G59,G66,G73,G80,G87,G94,G101,G108,G115,G122,G129,G136,G143,G150,G157,G164,G171,G178,G185,G192,G199,G206,G213,G220,G227,G234,G241,G248,G255,G262,G269,G276,G283,G290,G297,G304,G311,G318,G325,G332,G339,G346,G353,G360)</f>
        <v>1.0001424213909187</v>
      </c>
    </row>
    <row r="7" spans="1:23" ht="15" x14ac:dyDescent="0.25">
      <c r="A7" s="18">
        <v>6</v>
      </c>
      <c r="C7" s="30" t="s">
        <v>269</v>
      </c>
      <c r="D7" s="19">
        <v>44202</v>
      </c>
      <c r="E7" s="22">
        <v>86.63</v>
      </c>
      <c r="F7" s="22">
        <f t="shared" si="3"/>
        <v>86.668000000000006</v>
      </c>
      <c r="G7" s="32">
        <f t="shared" si="4"/>
        <v>0.99956154520699669</v>
      </c>
      <c r="H7" s="22">
        <v>0.99995800834243143</v>
      </c>
      <c r="I7" s="22">
        <f t="shared" si="0"/>
        <v>86.633637890056193</v>
      </c>
      <c r="J7" s="22">
        <f t="shared" si="1"/>
        <v>88.893000000000001</v>
      </c>
      <c r="K7" s="22">
        <f t="shared" si="2"/>
        <v>88.889267235583759</v>
      </c>
      <c r="S7" s="29" t="s">
        <v>266</v>
      </c>
      <c r="T7" s="37">
        <f>AVERAGE(G11,G18,G25,G32,G39,G46,G53,G60,G67,G74,G81,G88,G95,G102,G109,G116,G123,G130,G137,G144,G151,G158,G165,G172,G179,G186,G193,G200,G207,G214,G221,G228,G235,G242,G249,G256,G263,G270,G277,G284,G291,G298,G305,G312,G319,G326,G333,G340,G347,G354,G361,G4)</f>
        <v>0.99981081212181266</v>
      </c>
    </row>
    <row r="8" spans="1:23" ht="15" x14ac:dyDescent="0.25">
      <c r="A8" s="18">
        <v>7</v>
      </c>
      <c r="C8" s="29" t="s">
        <v>270</v>
      </c>
      <c r="D8" s="19">
        <v>44203</v>
      </c>
      <c r="E8" s="22">
        <v>86.917500000000004</v>
      </c>
      <c r="F8" s="22">
        <f t="shared" si="3"/>
        <v>86.76400000000001</v>
      </c>
      <c r="G8" s="34">
        <f t="shared" si="4"/>
        <v>1.0017691669355953</v>
      </c>
      <c r="H8" s="22">
        <v>0.99983493689449887</v>
      </c>
      <c r="I8" s="22">
        <f t="shared" si="0"/>
        <v>86.931849241002681</v>
      </c>
      <c r="J8" s="22">
        <f t="shared" si="1"/>
        <v>88.947000000000003</v>
      </c>
      <c r="K8" s="22">
        <f t="shared" si="2"/>
        <v>88.932318131955</v>
      </c>
    </row>
    <row r="9" spans="1:23" ht="15" x14ac:dyDescent="0.25">
      <c r="A9" s="18">
        <v>8</v>
      </c>
      <c r="C9" s="29" t="s">
        <v>264</v>
      </c>
      <c r="D9" s="19">
        <v>44204</v>
      </c>
      <c r="E9" s="22">
        <v>86.917500000000004</v>
      </c>
      <c r="F9" s="22">
        <f t="shared" si="3"/>
        <v>86.860000000000014</v>
      </c>
      <c r="G9" s="35">
        <f t="shared" si="4"/>
        <v>1.0006619848031313</v>
      </c>
      <c r="H9" s="22">
        <v>1.0001506879591522</v>
      </c>
      <c r="I9" s="22">
        <f t="shared" si="0"/>
        <v>86.904404552636635</v>
      </c>
      <c r="J9" s="22">
        <f t="shared" si="1"/>
        <v>89.001000000000005</v>
      </c>
      <c r="K9" s="22">
        <f t="shared" si="2"/>
        <v>89.014411379052504</v>
      </c>
    </row>
    <row r="10" spans="1:23" ht="15" x14ac:dyDescent="0.25">
      <c r="A10" s="18">
        <v>9</v>
      </c>
      <c r="C10" s="30" t="s">
        <v>265</v>
      </c>
      <c r="D10" s="19">
        <v>44205</v>
      </c>
      <c r="E10" s="22">
        <v>86.917500000000004</v>
      </c>
      <c r="F10" s="22">
        <f t="shared" si="3"/>
        <v>86.917500000000004</v>
      </c>
      <c r="G10" s="36">
        <f t="shared" si="4"/>
        <v>1</v>
      </c>
      <c r="H10" s="22">
        <v>1.0003668628616513</v>
      </c>
      <c r="I10" s="22">
        <f t="shared" si="0"/>
        <v>86.885624891016121</v>
      </c>
      <c r="J10" s="22">
        <f t="shared" si="1"/>
        <v>89.055000000000007</v>
      </c>
      <c r="K10" s="22">
        <f t="shared" si="2"/>
        <v>89.087670972144366</v>
      </c>
    </row>
    <row r="11" spans="1:23" ht="15" x14ac:dyDescent="0.25">
      <c r="A11" s="18">
        <v>10</v>
      </c>
      <c r="C11" s="29" t="s">
        <v>266</v>
      </c>
      <c r="D11" s="19">
        <v>44206</v>
      </c>
      <c r="E11" s="22">
        <v>86.917500000000004</v>
      </c>
      <c r="F11" s="22">
        <f t="shared" si="3"/>
        <v>86.917500000000004</v>
      </c>
      <c r="G11" s="22">
        <f t="shared" si="4"/>
        <v>1</v>
      </c>
      <c r="H11" s="22">
        <v>1.0005155919751241</v>
      </c>
      <c r="I11" s="22">
        <f t="shared" si="0"/>
        <v>86.87270912831616</v>
      </c>
      <c r="J11" s="22">
        <f t="shared" si="1"/>
        <v>89.109000000000009</v>
      </c>
      <c r="K11" s="22">
        <f t="shared" si="2"/>
        <v>89.15494388531134</v>
      </c>
    </row>
    <row r="12" spans="1:23" ht="15" x14ac:dyDescent="0.25">
      <c r="A12" s="18">
        <v>11</v>
      </c>
      <c r="C12" s="29" t="s">
        <v>267</v>
      </c>
      <c r="D12" s="19">
        <v>44207</v>
      </c>
      <c r="E12" s="22">
        <v>86.917500000000004</v>
      </c>
      <c r="F12" s="22">
        <f t="shared" si="3"/>
        <v>86.965000000000003</v>
      </c>
      <c r="G12" s="31">
        <f t="shared" si="4"/>
        <v>0.99945380325418276</v>
      </c>
      <c r="H12" s="22">
        <v>0.99936208709637864</v>
      </c>
      <c r="I12" s="22">
        <f t="shared" si="0"/>
        <v>86.972981186965583</v>
      </c>
      <c r="J12" s="22">
        <f t="shared" si="1"/>
        <v>89.162999999999997</v>
      </c>
      <c r="K12" s="22">
        <f t="shared" si="2"/>
        <v>89.106121771774411</v>
      </c>
    </row>
    <row r="13" spans="1:23" ht="15" x14ac:dyDescent="0.25">
      <c r="A13" s="18">
        <v>12</v>
      </c>
      <c r="C13" s="30" t="s">
        <v>268</v>
      </c>
      <c r="D13" s="19">
        <v>44208</v>
      </c>
      <c r="E13" s="22">
        <v>86.917500000000004</v>
      </c>
      <c r="F13" s="22">
        <f t="shared" si="3"/>
        <v>87.06</v>
      </c>
      <c r="G13" s="33">
        <f t="shared" si="4"/>
        <v>0.99836319779462446</v>
      </c>
      <c r="H13" s="22">
        <v>0.99977378966438635</v>
      </c>
      <c r="I13" s="22">
        <f t="shared" si="0"/>
        <v>86.937166085517504</v>
      </c>
      <c r="J13" s="22">
        <f t="shared" si="1"/>
        <v>89.216999999999999</v>
      </c>
      <c r="K13" s="22">
        <f t="shared" si="2"/>
        <v>89.196818192487555</v>
      </c>
    </row>
    <row r="14" spans="1:23" ht="15" x14ac:dyDescent="0.25">
      <c r="A14" s="18">
        <v>13</v>
      </c>
      <c r="C14" s="29" t="s">
        <v>269</v>
      </c>
      <c r="D14" s="19">
        <v>44209</v>
      </c>
      <c r="E14" s="22">
        <v>87.155000000000001</v>
      </c>
      <c r="F14" s="22">
        <f t="shared" si="3"/>
        <v>87.155000000000001</v>
      </c>
      <c r="G14" s="32">
        <f t="shared" si="4"/>
        <v>1</v>
      </c>
      <c r="H14" s="22">
        <v>0.99995800834243143</v>
      </c>
      <c r="I14" s="22">
        <f t="shared" si="0"/>
        <v>87.158659936602191</v>
      </c>
      <c r="J14" s="22">
        <f t="shared" si="1"/>
        <v>89.271000000000001</v>
      </c>
      <c r="K14" s="22">
        <f t="shared" si="2"/>
        <v>89.267251362737198</v>
      </c>
    </row>
    <row r="15" spans="1:23" ht="15" x14ac:dyDescent="0.25">
      <c r="A15" s="18">
        <v>14</v>
      </c>
      <c r="C15" s="29" t="s">
        <v>270</v>
      </c>
      <c r="D15" s="19">
        <v>44210</v>
      </c>
      <c r="E15" s="22">
        <v>87.392499999999984</v>
      </c>
      <c r="F15" s="22">
        <f t="shared" si="3"/>
        <v>87.249999999999986</v>
      </c>
      <c r="G15" s="34">
        <f t="shared" si="4"/>
        <v>1.0016332378223496</v>
      </c>
      <c r="H15" s="22">
        <v>0.99983493689449887</v>
      </c>
      <c r="I15" s="22">
        <f t="shared" si="0"/>
        <v>87.406927658921674</v>
      </c>
      <c r="J15" s="22">
        <f t="shared" si="1"/>
        <v>89.325000000000003</v>
      </c>
      <c r="K15" s="22">
        <f t="shared" si="2"/>
        <v>89.31025573810112</v>
      </c>
    </row>
    <row r="16" spans="1:23" ht="15" x14ac:dyDescent="0.25">
      <c r="A16" s="18">
        <v>15</v>
      </c>
      <c r="C16" s="30" t="s">
        <v>264</v>
      </c>
      <c r="D16" s="19">
        <v>44211</v>
      </c>
      <c r="E16" s="22">
        <v>87.392499999999984</v>
      </c>
      <c r="F16" s="22">
        <f t="shared" si="3"/>
        <v>87.344999999999985</v>
      </c>
      <c r="G16" s="35">
        <f t="shared" si="4"/>
        <v>1.0005438204819967</v>
      </c>
      <c r="H16" s="22">
        <v>1.0001506879591522</v>
      </c>
      <c r="I16" s="22">
        <f t="shared" si="0"/>
        <v>87.379332986640151</v>
      </c>
      <c r="J16" s="22">
        <f t="shared" si="1"/>
        <v>89.379000000000005</v>
      </c>
      <c r="K16" s="22">
        <f t="shared" si="2"/>
        <v>89.392468339101072</v>
      </c>
    </row>
    <row r="17" spans="1:11" ht="15" x14ac:dyDescent="0.25">
      <c r="A17" s="18">
        <v>16</v>
      </c>
      <c r="C17" s="29" t="s">
        <v>265</v>
      </c>
      <c r="D17" s="19">
        <v>44212</v>
      </c>
      <c r="E17" s="22">
        <v>87.392499999999984</v>
      </c>
      <c r="F17" s="22">
        <f t="shared" si="3"/>
        <v>87.440499999999986</v>
      </c>
      <c r="G17" s="36">
        <f t="shared" si="4"/>
        <v>0.99945105528902511</v>
      </c>
      <c r="H17" s="22">
        <v>1.0003668628616513</v>
      </c>
      <c r="I17" s="22">
        <f t="shared" si="0"/>
        <v>87.360450695062838</v>
      </c>
      <c r="J17" s="22">
        <f t="shared" si="1"/>
        <v>89.433000000000007</v>
      </c>
      <c r="K17" s="22">
        <f t="shared" si="2"/>
        <v>89.46580964630607</v>
      </c>
    </row>
    <row r="18" spans="1:11" ht="15" x14ac:dyDescent="0.25">
      <c r="A18" s="18">
        <v>17</v>
      </c>
      <c r="C18" s="29" t="s">
        <v>266</v>
      </c>
      <c r="D18" s="19">
        <v>44213</v>
      </c>
      <c r="E18" s="22">
        <v>87.392499999999984</v>
      </c>
      <c r="F18" s="22">
        <f t="shared" si="3"/>
        <v>87.535999999999987</v>
      </c>
      <c r="G18" s="22">
        <f t="shared" si="4"/>
        <v>0.99836067446536281</v>
      </c>
      <c r="H18" s="22">
        <v>1.0005155919751241</v>
      </c>
      <c r="I18" s="22">
        <f t="shared" si="0"/>
        <v>87.34746434833454</v>
      </c>
      <c r="J18" s="22">
        <f t="shared" si="1"/>
        <v>89.487000000000009</v>
      </c>
      <c r="K18" s="22">
        <f t="shared" si="2"/>
        <v>89.53313877907793</v>
      </c>
    </row>
    <row r="19" spans="1:11" ht="15" x14ac:dyDescent="0.25">
      <c r="A19" s="18">
        <v>18</v>
      </c>
      <c r="C19" s="30" t="s">
        <v>267</v>
      </c>
      <c r="D19" s="19">
        <v>44214</v>
      </c>
      <c r="E19" s="22">
        <v>87.632499999999993</v>
      </c>
      <c r="F19" s="22">
        <f t="shared" si="3"/>
        <v>87.631499999999988</v>
      </c>
      <c r="G19" s="31">
        <f t="shared" si="4"/>
        <v>1.000011411421692</v>
      </c>
      <c r="H19" s="22">
        <v>0.99936208709637864</v>
      </c>
      <c r="I19" s="22">
        <f t="shared" si="0"/>
        <v>87.688437585834393</v>
      </c>
      <c r="J19" s="22">
        <f t="shared" si="1"/>
        <v>89.540999999999997</v>
      </c>
      <c r="K19" s="22">
        <f t="shared" si="2"/>
        <v>89.483880640696839</v>
      </c>
    </row>
    <row r="20" spans="1:11" ht="15" x14ac:dyDescent="0.25">
      <c r="A20" s="18">
        <v>19</v>
      </c>
      <c r="C20" s="29" t="s">
        <v>268</v>
      </c>
      <c r="D20" s="19">
        <v>44215</v>
      </c>
      <c r="E20" s="22">
        <v>87.87</v>
      </c>
      <c r="F20" s="22">
        <f t="shared" si="3"/>
        <v>87.727000000000004</v>
      </c>
      <c r="G20" s="33">
        <f t="shared" si="4"/>
        <v>1.0016300568810059</v>
      </c>
      <c r="H20" s="22">
        <v>0.99977378966438635</v>
      </c>
      <c r="I20" s="22">
        <f t="shared" si="0"/>
        <v>87.889881599613702</v>
      </c>
      <c r="J20" s="22">
        <f t="shared" si="1"/>
        <v>89.594999999999999</v>
      </c>
      <c r="K20" s="22">
        <f t="shared" si="2"/>
        <v>89.574732684980688</v>
      </c>
    </row>
    <row r="21" spans="1:11" ht="15" x14ac:dyDescent="0.25">
      <c r="A21" s="18">
        <v>20</v>
      </c>
      <c r="C21" s="29" t="s">
        <v>269</v>
      </c>
      <c r="D21" s="19">
        <v>44216</v>
      </c>
      <c r="E21" s="22">
        <v>87.87</v>
      </c>
      <c r="F21" s="22">
        <f t="shared" si="3"/>
        <v>87.87</v>
      </c>
      <c r="G21" s="32">
        <f t="shared" si="4"/>
        <v>1</v>
      </c>
      <c r="H21" s="22">
        <v>0.99995800834243143</v>
      </c>
      <c r="I21" s="22">
        <f t="shared" si="0"/>
        <v>87.873689961898165</v>
      </c>
      <c r="J21" s="22">
        <f t="shared" si="1"/>
        <v>89.649000000000001</v>
      </c>
      <c r="K21" s="22">
        <f t="shared" si="2"/>
        <v>89.645235489890638</v>
      </c>
    </row>
    <row r="22" spans="1:11" ht="15" x14ac:dyDescent="0.25">
      <c r="A22" s="18">
        <v>21</v>
      </c>
      <c r="C22" s="30" t="s">
        <v>270</v>
      </c>
      <c r="D22" s="19">
        <v>44217</v>
      </c>
      <c r="E22" s="22">
        <v>87.87</v>
      </c>
      <c r="F22" s="22">
        <f t="shared" si="3"/>
        <v>88.012500000000017</v>
      </c>
      <c r="G22" s="34">
        <f t="shared" si="4"/>
        <v>0.99838091180230071</v>
      </c>
      <c r="H22" s="22">
        <v>0.99983493689449887</v>
      </c>
      <c r="I22" s="22">
        <f t="shared" si="0"/>
        <v>87.884506489566604</v>
      </c>
      <c r="J22" s="22">
        <f t="shared" si="1"/>
        <v>89.703000000000003</v>
      </c>
      <c r="K22" s="22">
        <f t="shared" si="2"/>
        <v>89.688193344247239</v>
      </c>
    </row>
    <row r="23" spans="1:11" ht="15" x14ac:dyDescent="0.25">
      <c r="A23" s="18">
        <v>22</v>
      </c>
      <c r="C23" s="29" t="s">
        <v>264</v>
      </c>
      <c r="D23" s="19">
        <v>44218</v>
      </c>
      <c r="E23" s="22">
        <v>88.107500000000002</v>
      </c>
      <c r="F23" s="22">
        <f t="shared" si="3"/>
        <v>88.107500000000016</v>
      </c>
      <c r="G23" s="35">
        <f t="shared" si="4"/>
        <v>0.99999999999999989</v>
      </c>
      <c r="H23" s="22">
        <v>1.0001506879591522</v>
      </c>
      <c r="I23" s="22">
        <f t="shared" si="0"/>
        <v>88.094225260982327</v>
      </c>
      <c r="J23" s="22">
        <f t="shared" si="1"/>
        <v>89.757000000000005</v>
      </c>
      <c r="K23" s="22">
        <f t="shared" si="2"/>
        <v>89.770525299149625</v>
      </c>
    </row>
    <row r="24" spans="1:11" ht="15" x14ac:dyDescent="0.25">
      <c r="A24" s="18">
        <v>23</v>
      </c>
      <c r="C24" s="29" t="s">
        <v>265</v>
      </c>
      <c r="D24" s="19">
        <v>44219</v>
      </c>
      <c r="E24" s="22">
        <v>88.345000000000013</v>
      </c>
      <c r="F24" s="22">
        <f t="shared" si="3"/>
        <v>88.202500000000015</v>
      </c>
      <c r="G24" s="36">
        <f t="shared" si="4"/>
        <v>1.0016156004648393</v>
      </c>
      <c r="H24" s="22">
        <v>1.0003668628616513</v>
      </c>
      <c r="I24" s="22">
        <f t="shared" si="0"/>
        <v>88.312601386335544</v>
      </c>
      <c r="J24" s="22">
        <f t="shared" si="1"/>
        <v>89.811000000000007</v>
      </c>
      <c r="K24" s="22">
        <f t="shared" si="2"/>
        <v>89.843948320467774</v>
      </c>
    </row>
    <row r="25" spans="1:11" ht="15" x14ac:dyDescent="0.25">
      <c r="A25" s="18">
        <v>24</v>
      </c>
      <c r="C25" s="30" t="s">
        <v>266</v>
      </c>
      <c r="D25" s="19">
        <v>44220</v>
      </c>
      <c r="E25" s="22">
        <v>88.345000000000013</v>
      </c>
      <c r="F25" s="22">
        <f t="shared" si="3"/>
        <v>88.364500000000007</v>
      </c>
      <c r="G25" s="22">
        <f t="shared" si="4"/>
        <v>0.99977932314447548</v>
      </c>
      <c r="H25" s="22">
        <v>1.0005155919751241</v>
      </c>
      <c r="I25" s="22">
        <f t="shared" si="0"/>
        <v>88.299473500055697</v>
      </c>
      <c r="J25" s="22">
        <f t="shared" si="1"/>
        <v>89.865000000000009</v>
      </c>
      <c r="K25" s="22">
        <f t="shared" si="2"/>
        <v>89.911333672844535</v>
      </c>
    </row>
    <row r="26" spans="1:11" ht="15" x14ac:dyDescent="0.25">
      <c r="A26" s="18">
        <v>25</v>
      </c>
      <c r="C26" s="29" t="s">
        <v>267</v>
      </c>
      <c r="D26" s="19">
        <v>44221</v>
      </c>
      <c r="E26" s="22">
        <v>88.345000000000013</v>
      </c>
      <c r="F26" s="22">
        <f t="shared" si="3"/>
        <v>88.526500000000013</v>
      </c>
      <c r="G26" s="31">
        <f t="shared" si="4"/>
        <v>0.9979497664541126</v>
      </c>
      <c r="H26" s="22">
        <v>0.99936208709637864</v>
      </c>
      <c r="I26" s="22">
        <f t="shared" si="0"/>
        <v>88.401392388902991</v>
      </c>
      <c r="J26" s="22">
        <f t="shared" si="1"/>
        <v>89.918999999999997</v>
      </c>
      <c r="K26" s="22">
        <f t="shared" si="2"/>
        <v>89.861639509619266</v>
      </c>
    </row>
    <row r="27" spans="1:11" ht="15" x14ac:dyDescent="0.25">
      <c r="A27" s="18">
        <v>26</v>
      </c>
      <c r="C27" s="29" t="s">
        <v>268</v>
      </c>
      <c r="D27" s="19">
        <v>44222</v>
      </c>
      <c r="E27" s="22">
        <v>88.679999999999993</v>
      </c>
      <c r="F27" s="22">
        <f t="shared" si="3"/>
        <v>88.641000000000005</v>
      </c>
      <c r="G27" s="33">
        <f t="shared" si="4"/>
        <v>1.000439976985819</v>
      </c>
      <c r="H27" s="22">
        <v>0.99977378966438635</v>
      </c>
      <c r="I27" s="22">
        <f t="shared" si="0"/>
        <v>88.700064871443516</v>
      </c>
      <c r="J27" s="22">
        <f t="shared" si="1"/>
        <v>89.972999999999999</v>
      </c>
      <c r="K27" s="22">
        <f t="shared" si="2"/>
        <v>89.952647177473835</v>
      </c>
    </row>
    <row r="28" spans="1:11" ht="15" x14ac:dyDescent="0.25">
      <c r="A28" s="18">
        <v>27</v>
      </c>
      <c r="C28" s="30" t="s">
        <v>269</v>
      </c>
      <c r="D28" s="19">
        <v>44223</v>
      </c>
      <c r="E28" s="22">
        <v>88.917500000000004</v>
      </c>
      <c r="F28" s="22">
        <f t="shared" si="3"/>
        <v>88.755500000000012</v>
      </c>
      <c r="G28" s="32">
        <f t="shared" si="4"/>
        <v>1.0018252389992732</v>
      </c>
      <c r="H28" s="22">
        <v>0.99995800834243143</v>
      </c>
      <c r="I28" s="22">
        <f t="shared" si="0"/>
        <v>88.921233950006609</v>
      </c>
      <c r="J28" s="22">
        <f t="shared" si="1"/>
        <v>90.027000000000001</v>
      </c>
      <c r="K28" s="22">
        <f t="shared" si="2"/>
        <v>90.023219617044077</v>
      </c>
    </row>
    <row r="29" spans="1:11" ht="15" x14ac:dyDescent="0.25">
      <c r="A29" s="18">
        <v>28</v>
      </c>
      <c r="C29" s="29" t="s">
        <v>270</v>
      </c>
      <c r="D29" s="19">
        <v>44224</v>
      </c>
      <c r="E29" s="22">
        <v>88.917500000000004</v>
      </c>
      <c r="F29" s="22">
        <f t="shared" si="3"/>
        <v>88.87</v>
      </c>
      <c r="G29" s="34">
        <f t="shared" si="4"/>
        <v>1.000534488578823</v>
      </c>
      <c r="H29" s="22">
        <v>0.99983493689449887</v>
      </c>
      <c r="I29" s="22">
        <f t="shared" si="0"/>
        <v>88.932179421714338</v>
      </c>
      <c r="J29" s="22">
        <f t="shared" si="1"/>
        <v>90.081000000000003</v>
      </c>
      <c r="K29" s="22">
        <f t="shared" si="2"/>
        <v>90.066130950393358</v>
      </c>
    </row>
    <row r="30" spans="1:11" ht="15" x14ac:dyDescent="0.25">
      <c r="A30" s="18">
        <v>29</v>
      </c>
      <c r="C30" s="29" t="s">
        <v>264</v>
      </c>
      <c r="D30" s="19">
        <v>44225</v>
      </c>
      <c r="E30" s="22">
        <v>88.917500000000004</v>
      </c>
      <c r="F30" s="22">
        <f t="shared" si="3"/>
        <v>88.917500000000004</v>
      </c>
      <c r="G30" s="35">
        <f t="shared" si="4"/>
        <v>1</v>
      </c>
      <c r="H30" s="22">
        <v>1.0001506879591522</v>
      </c>
      <c r="I30" s="22">
        <f t="shared" si="0"/>
        <v>88.904103222125201</v>
      </c>
      <c r="J30" s="22">
        <f t="shared" si="1"/>
        <v>90.135000000000005</v>
      </c>
      <c r="K30" s="22">
        <f t="shared" si="2"/>
        <v>90.148582259198193</v>
      </c>
    </row>
    <row r="31" spans="1:11" ht="15" x14ac:dyDescent="0.25">
      <c r="A31" s="18">
        <v>30</v>
      </c>
      <c r="C31" s="30" t="s">
        <v>265</v>
      </c>
      <c r="D31" s="19">
        <v>44226</v>
      </c>
      <c r="E31" s="22">
        <v>88.917500000000004</v>
      </c>
      <c r="F31" s="22">
        <f t="shared" si="3"/>
        <v>88.917500000000004</v>
      </c>
      <c r="G31" s="36">
        <f t="shared" si="4"/>
        <v>1</v>
      </c>
      <c r="H31" s="22">
        <v>1.0003668628616513</v>
      </c>
      <c r="I31" s="22">
        <f t="shared" si="0"/>
        <v>88.884891434370829</v>
      </c>
      <c r="J31" s="22">
        <f t="shared" si="1"/>
        <v>90.189000000000007</v>
      </c>
      <c r="K31" s="22">
        <f t="shared" si="2"/>
        <v>90.222086994629478</v>
      </c>
    </row>
    <row r="32" spans="1:11" ht="15" x14ac:dyDescent="0.25">
      <c r="A32" s="18">
        <v>31</v>
      </c>
      <c r="C32" s="29" t="s">
        <v>266</v>
      </c>
      <c r="D32" s="19">
        <v>44227</v>
      </c>
      <c r="E32" s="22">
        <v>88.917500000000004</v>
      </c>
      <c r="F32" s="22">
        <f t="shared" si="3"/>
        <v>88.917500000000004</v>
      </c>
      <c r="G32" s="22">
        <f t="shared" si="4"/>
        <v>1</v>
      </c>
      <c r="H32" s="22">
        <v>1.0005155919751241</v>
      </c>
      <c r="I32" s="22">
        <f t="shared" si="0"/>
        <v>88.871678475762096</v>
      </c>
      <c r="J32" s="22">
        <f t="shared" si="1"/>
        <v>90.243000000000009</v>
      </c>
      <c r="K32" s="22">
        <f t="shared" si="2"/>
        <v>90.289528566611125</v>
      </c>
    </row>
    <row r="33" spans="1:11" ht="15" x14ac:dyDescent="0.25">
      <c r="A33" s="18">
        <v>32</v>
      </c>
      <c r="B33" s="29" t="s">
        <v>275</v>
      </c>
      <c r="C33" s="29" t="s">
        <v>267</v>
      </c>
      <c r="D33" s="19">
        <v>44228</v>
      </c>
      <c r="E33" s="22">
        <v>88.917500000000004</v>
      </c>
      <c r="F33" s="22">
        <f t="shared" si="3"/>
        <v>88.917500000000004</v>
      </c>
      <c r="G33" s="31">
        <f t="shared" si="4"/>
        <v>1</v>
      </c>
      <c r="H33" s="22">
        <v>0.99936208709637864</v>
      </c>
      <c r="I33" s="22">
        <f t="shared" si="0"/>
        <v>88.974257827158084</v>
      </c>
      <c r="J33" s="22">
        <f t="shared" si="1"/>
        <v>90.296999999999997</v>
      </c>
      <c r="K33" s="22">
        <f t="shared" si="2"/>
        <v>90.239398378541694</v>
      </c>
    </row>
    <row r="34" spans="1:11" ht="15" x14ac:dyDescent="0.25">
      <c r="A34" s="18">
        <v>33</v>
      </c>
      <c r="C34" s="30" t="s">
        <v>268</v>
      </c>
      <c r="D34" s="19">
        <v>44229</v>
      </c>
      <c r="E34" s="22">
        <v>88.917500000000004</v>
      </c>
      <c r="F34" s="22">
        <f t="shared" si="3"/>
        <v>88.983500000000006</v>
      </c>
      <c r="G34" s="33">
        <f t="shared" si="4"/>
        <v>0.99925828945815798</v>
      </c>
      <c r="H34" s="22">
        <v>0.99977378966438635</v>
      </c>
      <c r="I34" s="22">
        <f t="shared" si="0"/>
        <v>88.937618608554118</v>
      </c>
      <c r="J34" s="22">
        <f t="shared" si="1"/>
        <v>90.350999999999999</v>
      </c>
      <c r="K34" s="22">
        <f t="shared" si="2"/>
        <v>90.330561669966968</v>
      </c>
    </row>
    <row r="35" spans="1:11" ht="15" x14ac:dyDescent="0.25">
      <c r="A35" s="18">
        <v>34</v>
      </c>
      <c r="C35" s="29" t="s">
        <v>269</v>
      </c>
      <c r="D35" s="19">
        <v>44230</v>
      </c>
      <c r="E35" s="22">
        <v>88.917500000000004</v>
      </c>
      <c r="F35" s="22">
        <f t="shared" si="3"/>
        <v>89.106500000000011</v>
      </c>
      <c r="G35" s="32">
        <f t="shared" si="4"/>
        <v>0.99787894261361398</v>
      </c>
      <c r="H35" s="22">
        <v>0.99995800834243143</v>
      </c>
      <c r="I35" s="22">
        <f t="shared" si="0"/>
        <v>88.921233950006609</v>
      </c>
      <c r="J35" s="22">
        <f t="shared" si="1"/>
        <v>90.405000000000001</v>
      </c>
      <c r="K35" s="22">
        <f t="shared" si="2"/>
        <v>90.401203744197517</v>
      </c>
    </row>
    <row r="36" spans="1:11" ht="15" x14ac:dyDescent="0.25">
      <c r="A36" s="18">
        <v>35</v>
      </c>
      <c r="C36" s="29" t="s">
        <v>270</v>
      </c>
      <c r="D36" s="19">
        <v>44231</v>
      </c>
      <c r="E36" s="22">
        <v>89.247500000000002</v>
      </c>
      <c r="F36" s="22">
        <f t="shared" si="3"/>
        <v>89.229500000000002</v>
      </c>
      <c r="G36" s="34">
        <f t="shared" si="4"/>
        <v>1.0002017270073238</v>
      </c>
      <c r="H36" s="22">
        <v>0.99983493689449887</v>
      </c>
      <c r="I36" s="22">
        <f t="shared" si="0"/>
        <v>89.262233901531758</v>
      </c>
      <c r="J36" s="22">
        <f t="shared" si="1"/>
        <v>90.459000000000003</v>
      </c>
      <c r="K36" s="22">
        <f t="shared" si="2"/>
        <v>90.444068556539477</v>
      </c>
    </row>
    <row r="37" spans="1:11" ht="15" x14ac:dyDescent="0.25">
      <c r="A37" s="18">
        <v>36</v>
      </c>
      <c r="C37" s="30" t="s">
        <v>264</v>
      </c>
      <c r="D37" s="19">
        <v>44232</v>
      </c>
      <c r="E37" s="22">
        <v>89.532499999999999</v>
      </c>
      <c r="F37" s="22">
        <f t="shared" si="3"/>
        <v>89.352500000000006</v>
      </c>
      <c r="G37" s="35">
        <f t="shared" si="4"/>
        <v>1.0020144931591168</v>
      </c>
      <c r="H37" s="22">
        <v>1.0001506879591522</v>
      </c>
      <c r="I37" s="22">
        <f t="shared" si="0"/>
        <v>89.519010562992932</v>
      </c>
      <c r="J37" s="22">
        <f t="shared" si="1"/>
        <v>90.513000000000005</v>
      </c>
      <c r="K37" s="22">
        <f t="shared" si="2"/>
        <v>90.526639219246746</v>
      </c>
    </row>
    <row r="38" spans="1:11" ht="15" x14ac:dyDescent="0.25">
      <c r="A38" s="18">
        <v>37</v>
      </c>
      <c r="C38" s="29" t="s">
        <v>265</v>
      </c>
      <c r="D38" s="19">
        <v>44233</v>
      </c>
      <c r="E38" s="22">
        <v>89.532499999999999</v>
      </c>
      <c r="F38" s="22">
        <f t="shared" si="3"/>
        <v>89.475500000000011</v>
      </c>
      <c r="G38" s="36">
        <f t="shared" si="4"/>
        <v>1.0006370458952449</v>
      </c>
      <c r="H38" s="22">
        <v>1.0003668628616513</v>
      </c>
      <c r="I38" s="22">
        <f t="shared" si="0"/>
        <v>89.499665896452385</v>
      </c>
      <c r="J38" s="22">
        <f t="shared" si="1"/>
        <v>90.567000000000007</v>
      </c>
      <c r="K38" s="22">
        <f t="shared" si="2"/>
        <v>90.600225668791182</v>
      </c>
    </row>
    <row r="39" spans="1:11" ht="15" x14ac:dyDescent="0.25">
      <c r="A39" s="18">
        <v>38</v>
      </c>
      <c r="C39" s="29" t="s">
        <v>266</v>
      </c>
      <c r="D39" s="19">
        <v>44234</v>
      </c>
      <c r="E39" s="22">
        <v>89.532499999999999</v>
      </c>
      <c r="F39" s="22">
        <f t="shared" si="3"/>
        <v>89.599000000000004</v>
      </c>
      <c r="G39" s="22">
        <f t="shared" si="4"/>
        <v>0.99925780421656485</v>
      </c>
      <c r="H39" s="22">
        <v>1.0005155919751241</v>
      </c>
      <c r="I39" s="22">
        <f t="shared" si="0"/>
        <v>89.486361550101719</v>
      </c>
      <c r="J39" s="22">
        <f t="shared" si="1"/>
        <v>90.621000000000009</v>
      </c>
      <c r="K39" s="22">
        <f t="shared" si="2"/>
        <v>90.667723460377729</v>
      </c>
    </row>
    <row r="40" spans="1:11" ht="15" x14ac:dyDescent="0.25">
      <c r="A40" s="18">
        <v>39</v>
      </c>
      <c r="C40" s="30" t="s">
        <v>267</v>
      </c>
      <c r="D40" s="19">
        <v>44235</v>
      </c>
      <c r="E40" s="22">
        <v>89.532499999999999</v>
      </c>
      <c r="F40" s="22">
        <f t="shared" si="3"/>
        <v>89.722499999999997</v>
      </c>
      <c r="G40" s="31">
        <f t="shared" si="4"/>
        <v>0.99788235949733906</v>
      </c>
      <c r="H40" s="22">
        <v>0.99936208709637864</v>
      </c>
      <c r="I40" s="22">
        <f t="shared" si="0"/>
        <v>89.589650394017269</v>
      </c>
      <c r="J40" s="22">
        <f t="shared" si="1"/>
        <v>90.674999999999997</v>
      </c>
      <c r="K40" s="22">
        <f t="shared" si="2"/>
        <v>90.617157247464135</v>
      </c>
    </row>
    <row r="41" spans="1:11" ht="15" x14ac:dyDescent="0.25">
      <c r="A41" s="18">
        <v>40</v>
      </c>
      <c r="C41" s="29" t="s">
        <v>268</v>
      </c>
      <c r="D41" s="19">
        <v>44236</v>
      </c>
      <c r="E41" s="22">
        <v>89.864999999999995</v>
      </c>
      <c r="F41" s="22">
        <f t="shared" si="3"/>
        <v>89.893500000000003</v>
      </c>
      <c r="G41" s="33">
        <f t="shared" si="4"/>
        <v>0.99968295816716435</v>
      </c>
      <c r="H41" s="22">
        <v>0.99977378966438635</v>
      </c>
      <c r="I41" s="22">
        <f t="shared" si="0"/>
        <v>89.885332991342707</v>
      </c>
      <c r="J41" s="22">
        <f t="shared" si="1"/>
        <v>90.728999999999999</v>
      </c>
      <c r="K41" s="22">
        <f t="shared" si="2"/>
        <v>90.708476162460101</v>
      </c>
    </row>
    <row r="42" spans="1:11" ht="15" x14ac:dyDescent="0.25">
      <c r="A42" s="18">
        <v>41</v>
      </c>
      <c r="C42" s="29" t="s">
        <v>269</v>
      </c>
      <c r="D42" s="19">
        <v>44237</v>
      </c>
      <c r="E42" s="22">
        <v>90.15</v>
      </c>
      <c r="F42" s="22">
        <f t="shared" si="3"/>
        <v>90.12</v>
      </c>
      <c r="G42" s="32">
        <f t="shared" si="4"/>
        <v>1.0003328894806924</v>
      </c>
      <c r="H42" s="22">
        <v>0.99995800834243143</v>
      </c>
      <c r="I42" s="22">
        <f t="shared" si="0"/>
        <v>90.153785706897921</v>
      </c>
      <c r="J42" s="22">
        <f t="shared" si="1"/>
        <v>90.783000000000001</v>
      </c>
      <c r="K42" s="22">
        <f t="shared" si="2"/>
        <v>90.779187871350956</v>
      </c>
    </row>
    <row r="43" spans="1:11" ht="15" x14ac:dyDescent="0.25">
      <c r="A43" s="18">
        <v>42</v>
      </c>
      <c r="C43" s="30" t="s">
        <v>270</v>
      </c>
      <c r="D43" s="19">
        <v>44238</v>
      </c>
      <c r="E43" s="22">
        <v>90.387499999999989</v>
      </c>
      <c r="F43" s="22">
        <f t="shared" si="3"/>
        <v>90.403499999999994</v>
      </c>
      <c r="G43" s="34">
        <f t="shared" si="4"/>
        <v>0.99982301570182563</v>
      </c>
      <c r="H43" s="22">
        <v>0.99983493689449887</v>
      </c>
      <c r="I43" s="22">
        <f t="shared" si="0"/>
        <v>90.402422104537393</v>
      </c>
      <c r="J43" s="22">
        <f t="shared" si="1"/>
        <v>90.837000000000003</v>
      </c>
      <c r="K43" s="22">
        <f t="shared" si="2"/>
        <v>90.822006162685597</v>
      </c>
    </row>
    <row r="44" spans="1:11" ht="15" x14ac:dyDescent="0.25">
      <c r="A44" s="18">
        <v>43</v>
      </c>
      <c r="C44" s="29" t="s">
        <v>264</v>
      </c>
      <c r="D44" s="19">
        <v>44239</v>
      </c>
      <c r="E44" s="22">
        <v>90.665000000000006</v>
      </c>
      <c r="F44" s="22">
        <f t="shared" si="3"/>
        <v>90.676000000000002</v>
      </c>
      <c r="G44" s="35">
        <f t="shared" si="4"/>
        <v>0.99987868895848964</v>
      </c>
      <c r="H44" s="22">
        <v>1.0001506879591522</v>
      </c>
      <c r="I44" s="22">
        <f t="shared" si="0"/>
        <v>90.651339934590851</v>
      </c>
      <c r="J44" s="22">
        <f t="shared" si="1"/>
        <v>90.891000000000005</v>
      </c>
      <c r="K44" s="22">
        <f t="shared" si="2"/>
        <v>90.9046961792953</v>
      </c>
    </row>
    <row r="45" spans="1:11" ht="15" x14ac:dyDescent="0.25">
      <c r="A45" s="18">
        <v>44</v>
      </c>
      <c r="C45" s="29" t="s">
        <v>265</v>
      </c>
      <c r="D45" s="19">
        <v>44240</v>
      </c>
      <c r="E45" s="22">
        <v>90.95</v>
      </c>
      <c r="F45" s="22">
        <f t="shared" si="3"/>
        <v>90.9405</v>
      </c>
      <c r="G45" s="36">
        <f t="shared" si="4"/>
        <v>1.0001044639077199</v>
      </c>
      <c r="H45" s="22">
        <v>1.0003668628616513</v>
      </c>
      <c r="I45" s="22">
        <f t="shared" si="0"/>
        <v>90.91664605905504</v>
      </c>
      <c r="J45" s="22">
        <f t="shared" si="1"/>
        <v>90.945000000000007</v>
      </c>
      <c r="K45" s="22">
        <f t="shared" si="2"/>
        <v>90.978364342952887</v>
      </c>
    </row>
    <row r="46" spans="1:11" ht="15" x14ac:dyDescent="0.25">
      <c r="A46" s="18">
        <v>45</v>
      </c>
      <c r="C46" s="30" t="s">
        <v>266</v>
      </c>
      <c r="D46" s="19">
        <v>44241</v>
      </c>
      <c r="E46" s="22">
        <v>91.227499999999992</v>
      </c>
      <c r="F46" s="22">
        <f t="shared" si="3"/>
        <v>91.214499999999987</v>
      </c>
      <c r="G46" s="22">
        <f t="shared" si="4"/>
        <v>1.0001425212000286</v>
      </c>
      <c r="H46" s="22">
        <v>1.0005155919751241</v>
      </c>
      <c r="I46" s="22">
        <f t="shared" si="0"/>
        <v>91.180488072062147</v>
      </c>
      <c r="J46" s="22">
        <f t="shared" si="1"/>
        <v>90.999000000000009</v>
      </c>
      <c r="K46" s="22">
        <f t="shared" si="2"/>
        <v>91.04591835414432</v>
      </c>
    </row>
    <row r="47" spans="1:11" ht="15" x14ac:dyDescent="0.25">
      <c r="A47" s="18">
        <v>46</v>
      </c>
      <c r="C47" s="29" t="s">
        <v>267</v>
      </c>
      <c r="D47" s="19">
        <v>44242</v>
      </c>
      <c r="E47" s="22">
        <v>91.472499999999997</v>
      </c>
      <c r="F47" s="22">
        <f t="shared" si="3"/>
        <v>91.481499999999997</v>
      </c>
      <c r="G47" s="31">
        <f t="shared" si="4"/>
        <v>0.99990161945311351</v>
      </c>
      <c r="H47" s="22">
        <v>0.99936208709637864</v>
      </c>
      <c r="I47" s="22">
        <f t="shared" si="0"/>
        <v>91.530888735003984</v>
      </c>
      <c r="J47" s="22">
        <f t="shared" si="1"/>
        <v>91.052999999999997</v>
      </c>
      <c r="K47" s="22">
        <f t="shared" si="2"/>
        <v>90.994916116386563</v>
      </c>
    </row>
    <row r="48" spans="1:11" ht="15" x14ac:dyDescent="0.25">
      <c r="A48" s="18">
        <v>47</v>
      </c>
      <c r="C48" s="29" t="s">
        <v>268</v>
      </c>
      <c r="D48" s="19">
        <v>44243</v>
      </c>
      <c r="E48" s="22">
        <v>91.757500000000007</v>
      </c>
      <c r="F48" s="22">
        <f t="shared" si="3"/>
        <v>91.754999999999995</v>
      </c>
      <c r="G48" s="33">
        <f t="shared" si="4"/>
        <v>1.000027246471582</v>
      </c>
      <c r="H48" s="22">
        <v>0.99977378966438635</v>
      </c>
      <c r="I48" s="22">
        <f t="shared" si="0"/>
        <v>91.778261191266125</v>
      </c>
      <c r="J48" s="22">
        <f t="shared" si="1"/>
        <v>91.106999999999999</v>
      </c>
      <c r="K48" s="22">
        <f t="shared" si="2"/>
        <v>91.086390654953249</v>
      </c>
    </row>
    <row r="49" spans="1:11" ht="15" x14ac:dyDescent="0.25">
      <c r="A49" s="18">
        <v>48</v>
      </c>
      <c r="C49" s="30" t="s">
        <v>269</v>
      </c>
      <c r="D49" s="19">
        <v>44244</v>
      </c>
      <c r="E49" s="22">
        <v>92</v>
      </c>
      <c r="F49" s="22">
        <f t="shared" si="3"/>
        <v>92.033000000000001</v>
      </c>
      <c r="G49" s="32">
        <f t="shared" si="4"/>
        <v>0.99964143296426278</v>
      </c>
      <c r="H49" s="22">
        <v>0.99995800834243143</v>
      </c>
      <c r="I49" s="22">
        <f t="shared" si="0"/>
        <v>92.00386339472665</v>
      </c>
      <c r="J49" s="22">
        <f t="shared" si="1"/>
        <v>91.161000000000001</v>
      </c>
      <c r="K49" s="22">
        <f t="shared" si="2"/>
        <v>91.157171998504396</v>
      </c>
    </row>
    <row r="50" spans="1:11" ht="15" x14ac:dyDescent="0.25">
      <c r="A50" s="18">
        <v>49</v>
      </c>
      <c r="C50" s="29" t="s">
        <v>270</v>
      </c>
      <c r="D50" s="19">
        <v>44245</v>
      </c>
      <c r="E50" s="22">
        <v>92.31750000000001</v>
      </c>
      <c r="F50" s="22">
        <f t="shared" si="3"/>
        <v>92.335999999999984</v>
      </c>
      <c r="G50" s="34">
        <f t="shared" si="4"/>
        <v>0.99979964477560246</v>
      </c>
      <c r="H50" s="22">
        <v>0.99983493689449887</v>
      </c>
      <c r="I50" s="22">
        <f t="shared" si="0"/>
        <v>92.332740728924151</v>
      </c>
      <c r="J50" s="22">
        <f t="shared" si="1"/>
        <v>91.215000000000003</v>
      </c>
      <c r="K50" s="22">
        <f t="shared" si="2"/>
        <v>91.199943768831716</v>
      </c>
    </row>
    <row r="51" spans="1:11" ht="15" x14ac:dyDescent="0.25">
      <c r="A51" s="18">
        <v>50</v>
      </c>
      <c r="C51" s="29" t="s">
        <v>264</v>
      </c>
      <c r="D51" s="19">
        <v>44246</v>
      </c>
      <c r="E51" s="22">
        <v>92.617500000000007</v>
      </c>
      <c r="F51" s="22">
        <f t="shared" si="3"/>
        <v>92.581999999999994</v>
      </c>
      <c r="G51" s="35">
        <f t="shared" si="4"/>
        <v>1.0003834438659784</v>
      </c>
      <c r="H51" s="22">
        <v>1.0001506879591522</v>
      </c>
      <c r="I51" s="22">
        <f t="shared" si="0"/>
        <v>92.603545760679069</v>
      </c>
      <c r="J51" s="22">
        <f t="shared" si="1"/>
        <v>91.269000000000005</v>
      </c>
      <c r="K51" s="22">
        <f t="shared" si="2"/>
        <v>91.282753139343868</v>
      </c>
    </row>
    <row r="52" spans="1:11" ht="15" x14ac:dyDescent="0.25">
      <c r="A52" s="18">
        <v>51</v>
      </c>
      <c r="C52" s="30" t="s">
        <v>265</v>
      </c>
      <c r="D52" s="19">
        <v>44247</v>
      </c>
      <c r="E52" s="22">
        <v>92.987499999999983</v>
      </c>
      <c r="F52" s="22">
        <f t="shared" si="3"/>
        <v>92.779499999999985</v>
      </c>
      <c r="G52" s="36">
        <f t="shared" si="4"/>
        <v>1.0022418745520292</v>
      </c>
      <c r="H52" s="22">
        <v>1.0003668628616513</v>
      </c>
      <c r="I52" s="22">
        <f t="shared" si="0"/>
        <v>92.953398850097614</v>
      </c>
      <c r="J52" s="22">
        <f t="shared" si="1"/>
        <v>91.323000000000008</v>
      </c>
      <c r="K52" s="22">
        <f t="shared" si="2"/>
        <v>91.356503017114591</v>
      </c>
    </row>
    <row r="53" spans="1:11" ht="15" x14ac:dyDescent="0.25">
      <c r="A53" s="18">
        <v>52</v>
      </c>
      <c r="C53" s="29" t="s">
        <v>266</v>
      </c>
      <c r="D53" s="19">
        <v>44248</v>
      </c>
      <c r="E53" s="22">
        <v>92.987499999999983</v>
      </c>
      <c r="F53" s="22">
        <f t="shared" si="3"/>
        <v>92.930499999999981</v>
      </c>
      <c r="G53" s="22">
        <f t="shared" si="4"/>
        <v>1.0006133615981836</v>
      </c>
      <c r="H53" s="22">
        <v>1.0005155919751241</v>
      </c>
      <c r="I53" s="22">
        <f t="shared" si="0"/>
        <v>92.939581097814553</v>
      </c>
      <c r="J53" s="22">
        <f t="shared" si="1"/>
        <v>91.37700000000001</v>
      </c>
      <c r="K53" s="22">
        <f t="shared" si="2"/>
        <v>91.424113247910924</v>
      </c>
    </row>
    <row r="54" spans="1:11" ht="15" x14ac:dyDescent="0.25">
      <c r="A54" s="18">
        <v>53</v>
      </c>
      <c r="C54" s="29" t="s">
        <v>267</v>
      </c>
      <c r="D54" s="19">
        <v>44249</v>
      </c>
      <c r="E54" s="22">
        <v>92.987499999999983</v>
      </c>
      <c r="F54" s="22">
        <f t="shared" si="3"/>
        <v>93.021499999999989</v>
      </c>
      <c r="G54" s="31">
        <f t="shared" si="4"/>
        <v>0.99963449310105723</v>
      </c>
      <c r="H54" s="22">
        <v>0.99936208709637864</v>
      </c>
      <c r="I54" s="22">
        <f t="shared" si="0"/>
        <v>93.046855789949788</v>
      </c>
      <c r="J54" s="22">
        <f t="shared" si="1"/>
        <v>91.430999999999997</v>
      </c>
      <c r="K54" s="22">
        <f t="shared" si="2"/>
        <v>91.37267498530899</v>
      </c>
    </row>
    <row r="55" spans="1:11" ht="15" x14ac:dyDescent="0.25">
      <c r="A55" s="18">
        <v>54</v>
      </c>
      <c r="C55" s="30" t="s">
        <v>268</v>
      </c>
      <c r="D55" s="19">
        <v>44250</v>
      </c>
      <c r="E55" s="22">
        <v>93.072500000000005</v>
      </c>
      <c r="F55" s="22">
        <f t="shared" si="3"/>
        <v>93.038499999999985</v>
      </c>
      <c r="G55" s="33">
        <f t="shared" si="4"/>
        <v>1.0003654401135016</v>
      </c>
      <c r="H55" s="22">
        <v>0.99977378966438635</v>
      </c>
      <c r="I55" s="22">
        <f t="shared" si="0"/>
        <v>93.093558725162694</v>
      </c>
      <c r="J55" s="22">
        <f t="shared" si="1"/>
        <v>91.484999999999999</v>
      </c>
      <c r="K55" s="22">
        <f t="shared" si="2"/>
        <v>91.464305147446382</v>
      </c>
    </row>
    <row r="56" spans="1:11" ht="15" x14ac:dyDescent="0.25">
      <c r="A56" s="18">
        <v>55</v>
      </c>
      <c r="C56" s="29" t="s">
        <v>269</v>
      </c>
      <c r="D56" s="19">
        <v>44251</v>
      </c>
      <c r="E56" s="22">
        <v>93.072500000000005</v>
      </c>
      <c r="F56" s="22">
        <f t="shared" si="3"/>
        <v>93.055499999999995</v>
      </c>
      <c r="G56" s="32">
        <f t="shared" si="4"/>
        <v>1.0001826866762309</v>
      </c>
      <c r="H56" s="22">
        <v>0.99995800834243143</v>
      </c>
      <c r="I56" s="22">
        <f t="shared" si="0"/>
        <v>93.076408432670618</v>
      </c>
      <c r="J56" s="22">
        <f t="shared" si="1"/>
        <v>91.539000000000001</v>
      </c>
      <c r="K56" s="22">
        <f t="shared" si="2"/>
        <v>91.535156125657835</v>
      </c>
    </row>
    <row r="57" spans="1:11" ht="15" x14ac:dyDescent="0.25">
      <c r="A57" s="18">
        <v>56</v>
      </c>
      <c r="C57" s="29" t="s">
        <v>270</v>
      </c>
      <c r="D57" s="19">
        <v>44252</v>
      </c>
      <c r="E57" s="22">
        <v>93.072500000000005</v>
      </c>
      <c r="F57" s="22">
        <f t="shared" si="3"/>
        <v>93.118000000000009</v>
      </c>
      <c r="G57" s="34">
        <f t="shared" si="4"/>
        <v>0.99951137266693868</v>
      </c>
      <c r="H57" s="22">
        <v>0.99983493689449887</v>
      </c>
      <c r="I57" s="22">
        <f t="shared" si="0"/>
        <v>93.087865372142801</v>
      </c>
      <c r="J57" s="22">
        <f t="shared" si="1"/>
        <v>91.593000000000004</v>
      </c>
      <c r="K57" s="22">
        <f t="shared" si="2"/>
        <v>91.577881374977835</v>
      </c>
    </row>
    <row r="58" spans="1:11" ht="15" x14ac:dyDescent="0.25">
      <c r="A58" s="18">
        <v>57</v>
      </c>
      <c r="C58" s="30" t="s">
        <v>264</v>
      </c>
      <c r="D58" s="19">
        <v>44253</v>
      </c>
      <c r="E58" s="22">
        <v>93.072500000000005</v>
      </c>
      <c r="F58" s="22">
        <f t="shared" si="3"/>
        <v>93.163500000000013</v>
      </c>
      <c r="G58" s="35">
        <f t="shared" si="4"/>
        <v>0.99902322261400645</v>
      </c>
      <c r="H58" s="22">
        <v>1.0001506879591522</v>
      </c>
      <c r="I58" s="22">
        <f t="shared" si="0"/>
        <v>93.058477207987721</v>
      </c>
      <c r="J58" s="22">
        <f t="shared" si="1"/>
        <v>91.647000000000006</v>
      </c>
      <c r="K58" s="22">
        <f t="shared" si="2"/>
        <v>91.660810099392421</v>
      </c>
    </row>
    <row r="59" spans="1:11" ht="15" x14ac:dyDescent="0.25">
      <c r="A59" s="18">
        <v>58</v>
      </c>
      <c r="C59" s="29" t="s">
        <v>265</v>
      </c>
      <c r="D59" s="19">
        <v>44254</v>
      </c>
      <c r="E59" s="22">
        <v>93.300000000000011</v>
      </c>
      <c r="F59" s="22">
        <f t="shared" si="3"/>
        <v>93.209000000000017</v>
      </c>
      <c r="G59" s="36">
        <f t="shared" si="4"/>
        <v>1.0009763005718331</v>
      </c>
      <c r="H59" s="22">
        <v>1.0003668628616513</v>
      </c>
      <c r="I59" s="22">
        <f t="shared" si="0"/>
        <v>93.265784247496825</v>
      </c>
      <c r="J59" s="22">
        <f t="shared" si="1"/>
        <v>91.701000000000008</v>
      </c>
      <c r="K59" s="22">
        <f t="shared" si="2"/>
        <v>91.734641691276295</v>
      </c>
    </row>
    <row r="60" spans="1:11" ht="15" x14ac:dyDescent="0.25">
      <c r="A60" s="18">
        <v>59</v>
      </c>
      <c r="C60" s="29" t="s">
        <v>266</v>
      </c>
      <c r="D60" s="19">
        <v>44255</v>
      </c>
      <c r="E60" s="22">
        <v>93.300000000000011</v>
      </c>
      <c r="F60" s="22">
        <f t="shared" si="3"/>
        <v>93.254500000000007</v>
      </c>
      <c r="G60" s="22">
        <f t="shared" si="4"/>
        <v>1.00048791211148</v>
      </c>
      <c r="H60" s="22">
        <v>1.0005155919751241</v>
      </c>
      <c r="I60" s="22">
        <f t="shared" si="0"/>
        <v>93.251920058353008</v>
      </c>
      <c r="J60" s="22">
        <f t="shared" si="1"/>
        <v>91.754999999999995</v>
      </c>
      <c r="K60" s="22">
        <f t="shared" si="2"/>
        <v>91.8023081416775</v>
      </c>
    </row>
    <row r="61" spans="1:11" ht="15" x14ac:dyDescent="0.25">
      <c r="A61" s="18">
        <v>60</v>
      </c>
      <c r="B61" s="29" t="s">
        <v>276</v>
      </c>
      <c r="C61" s="30" t="s">
        <v>267</v>
      </c>
      <c r="D61" s="19">
        <v>44256</v>
      </c>
      <c r="E61" s="22">
        <v>93.300000000000011</v>
      </c>
      <c r="F61" s="22">
        <f t="shared" si="3"/>
        <v>93.300000000000011</v>
      </c>
      <c r="G61" s="31">
        <f t="shared" si="4"/>
        <v>1</v>
      </c>
      <c r="H61" s="22">
        <v>0.99936208709637864</v>
      </c>
      <c r="I61" s="22">
        <f t="shared" si="0"/>
        <v>93.359555264979889</v>
      </c>
      <c r="J61" s="22">
        <f t="shared" si="1"/>
        <v>91.808999999999997</v>
      </c>
      <c r="K61" s="22">
        <f t="shared" si="2"/>
        <v>91.750433854231417</v>
      </c>
    </row>
    <row r="62" spans="1:11" ht="15" x14ac:dyDescent="0.25">
      <c r="A62" s="18">
        <v>61</v>
      </c>
      <c r="C62" s="29" t="s">
        <v>268</v>
      </c>
      <c r="D62" s="19">
        <v>44257</v>
      </c>
      <c r="E62" s="22">
        <v>93.300000000000011</v>
      </c>
      <c r="F62" s="22">
        <f t="shared" si="3"/>
        <v>93.300000000000011</v>
      </c>
      <c r="G62" s="33">
        <f t="shared" si="4"/>
        <v>1</v>
      </c>
      <c r="H62" s="22">
        <v>0.99977378966438635</v>
      </c>
      <c r="I62" s="22">
        <f t="shared" si="0"/>
        <v>93.321110199658108</v>
      </c>
      <c r="J62" s="22">
        <f t="shared" si="1"/>
        <v>91.863</v>
      </c>
      <c r="K62" s="22">
        <f t="shared" si="2"/>
        <v>91.842219639939529</v>
      </c>
    </row>
    <row r="63" spans="1:11" ht="15" x14ac:dyDescent="0.25">
      <c r="A63" s="18">
        <v>62</v>
      </c>
      <c r="C63" s="29" t="s">
        <v>269</v>
      </c>
      <c r="D63" s="19">
        <v>44258</v>
      </c>
      <c r="E63" s="22">
        <v>93.300000000000011</v>
      </c>
      <c r="F63" s="22">
        <f t="shared" si="3"/>
        <v>93.300000000000011</v>
      </c>
      <c r="G63" s="32">
        <f t="shared" si="4"/>
        <v>1</v>
      </c>
      <c r="H63" s="22">
        <v>0.99995800834243143</v>
      </c>
      <c r="I63" s="22">
        <f t="shared" si="0"/>
        <v>93.3039179861739</v>
      </c>
      <c r="J63" s="22">
        <f t="shared" si="1"/>
        <v>91.917000000000002</v>
      </c>
      <c r="K63" s="22">
        <f t="shared" si="2"/>
        <v>91.913140252811274</v>
      </c>
    </row>
    <row r="64" spans="1:11" ht="15" x14ac:dyDescent="0.25">
      <c r="A64" s="18">
        <v>63</v>
      </c>
      <c r="C64" s="30" t="s">
        <v>270</v>
      </c>
      <c r="D64" s="19">
        <v>44259</v>
      </c>
      <c r="E64" s="22">
        <v>93.300000000000011</v>
      </c>
      <c r="F64" s="22">
        <f t="shared" si="3"/>
        <v>93.300000000000011</v>
      </c>
      <c r="G64" s="34">
        <f t="shared" si="4"/>
        <v>1</v>
      </c>
      <c r="H64" s="22">
        <v>0.99983493689449887</v>
      </c>
      <c r="I64" s="22">
        <f t="shared" si="0"/>
        <v>93.315402930198758</v>
      </c>
      <c r="J64" s="22">
        <f t="shared" si="1"/>
        <v>91.971000000000004</v>
      </c>
      <c r="K64" s="22">
        <f t="shared" si="2"/>
        <v>91.955818981123954</v>
      </c>
    </row>
    <row r="65" spans="1:11" ht="15" x14ac:dyDescent="0.25">
      <c r="A65" s="18">
        <v>64</v>
      </c>
      <c r="C65" s="29" t="s">
        <v>264</v>
      </c>
      <c r="D65" s="19">
        <v>44260</v>
      </c>
      <c r="E65" s="22">
        <v>93.300000000000011</v>
      </c>
      <c r="F65" s="22">
        <f t="shared" si="3"/>
        <v>93.300000000000011</v>
      </c>
      <c r="G65" s="35">
        <f t="shared" si="4"/>
        <v>1</v>
      </c>
      <c r="H65" s="22">
        <v>1.0001506879591522</v>
      </c>
      <c r="I65" s="22">
        <f t="shared" si="0"/>
        <v>93.285942931642055</v>
      </c>
      <c r="J65" s="22">
        <f t="shared" si="1"/>
        <v>92.025000000000006</v>
      </c>
      <c r="K65" s="22">
        <f t="shared" si="2"/>
        <v>92.038867059440989</v>
      </c>
    </row>
    <row r="66" spans="1:11" ht="15" x14ac:dyDescent="0.25">
      <c r="A66" s="18">
        <v>65</v>
      </c>
      <c r="C66" s="29" t="s">
        <v>265</v>
      </c>
      <c r="D66" s="19">
        <v>44261</v>
      </c>
      <c r="E66" s="22">
        <v>93.300000000000011</v>
      </c>
      <c r="F66" s="22">
        <f t="shared" si="3"/>
        <v>93.300000000000011</v>
      </c>
      <c r="G66" s="36">
        <f t="shared" si="4"/>
        <v>1</v>
      </c>
      <c r="H66" s="22">
        <v>1.0003668628616513</v>
      </c>
      <c r="I66" s="22">
        <f t="shared" si="0"/>
        <v>93.265784247496825</v>
      </c>
      <c r="J66" s="22">
        <f t="shared" si="1"/>
        <v>92.079000000000008</v>
      </c>
      <c r="K66" s="22">
        <f t="shared" si="2"/>
        <v>92.112780365437999</v>
      </c>
    </row>
    <row r="67" spans="1:11" ht="15" x14ac:dyDescent="0.25">
      <c r="A67" s="18">
        <v>66</v>
      </c>
      <c r="C67" s="30" t="s">
        <v>266</v>
      </c>
      <c r="D67" s="19">
        <v>44262</v>
      </c>
      <c r="E67" s="22">
        <v>93.300000000000011</v>
      </c>
      <c r="F67" s="22">
        <f t="shared" si="3"/>
        <v>93.300000000000011</v>
      </c>
      <c r="G67" s="22">
        <f t="shared" si="4"/>
        <v>1</v>
      </c>
      <c r="H67" s="22">
        <v>1.0005155919751241</v>
      </c>
      <c r="I67" s="22">
        <f t="shared" ref="I67:I130" si="5">E67/H67</f>
        <v>93.251920058353008</v>
      </c>
      <c r="J67" s="22">
        <f t="shared" ref="J67:J130" si="6">0.054*A67 + 88.569</f>
        <v>92.13300000000001</v>
      </c>
      <c r="K67" s="22">
        <f t="shared" ref="K67:K130" si="7">H67*J67</f>
        <v>92.180503035444119</v>
      </c>
    </row>
    <row r="68" spans="1:11" ht="15" x14ac:dyDescent="0.25">
      <c r="A68" s="18">
        <v>67</v>
      </c>
      <c r="C68" s="29" t="s">
        <v>267</v>
      </c>
      <c r="D68" s="19">
        <v>44263</v>
      </c>
      <c r="E68" s="22">
        <v>93.300000000000011</v>
      </c>
      <c r="F68" s="22">
        <f t="shared" si="3"/>
        <v>93.300000000000011</v>
      </c>
      <c r="G68" s="31">
        <f t="shared" si="4"/>
        <v>1</v>
      </c>
      <c r="H68" s="22">
        <v>0.99936208709637864</v>
      </c>
      <c r="I68" s="22">
        <f t="shared" si="5"/>
        <v>93.359555264979889</v>
      </c>
      <c r="J68" s="22">
        <f t="shared" si="6"/>
        <v>92.186999999999998</v>
      </c>
      <c r="K68" s="22">
        <f t="shared" si="7"/>
        <v>92.128192723153859</v>
      </c>
    </row>
    <row r="69" spans="1:11" ht="15" x14ac:dyDescent="0.25">
      <c r="A69" s="18">
        <v>68</v>
      </c>
      <c r="C69" s="29" t="s">
        <v>268</v>
      </c>
      <c r="D69" s="19">
        <v>44264</v>
      </c>
      <c r="E69" s="22">
        <v>93.300000000000011</v>
      </c>
      <c r="F69" s="22">
        <f t="shared" ref="F69:F132" si="8">AVERAGE(E67:E71)</f>
        <v>93.300000000000011</v>
      </c>
      <c r="G69" s="33">
        <f t="shared" ref="G69:G132" si="9">E69/F69</f>
        <v>1</v>
      </c>
      <c r="H69" s="22">
        <v>0.99977378966438635</v>
      </c>
      <c r="I69" s="22">
        <f t="shared" si="5"/>
        <v>93.321110199658108</v>
      </c>
      <c r="J69" s="22">
        <f t="shared" si="6"/>
        <v>92.241</v>
      </c>
      <c r="K69" s="22">
        <f t="shared" si="7"/>
        <v>92.220134132432662</v>
      </c>
    </row>
    <row r="70" spans="1:11" ht="15" x14ac:dyDescent="0.25">
      <c r="A70" s="18">
        <v>69</v>
      </c>
      <c r="C70" s="30" t="s">
        <v>269</v>
      </c>
      <c r="D70" s="19">
        <v>44265</v>
      </c>
      <c r="E70" s="22">
        <v>93.300000000000011</v>
      </c>
      <c r="F70" s="22">
        <f t="shared" si="8"/>
        <v>93.300000000000011</v>
      </c>
      <c r="G70" s="32">
        <f t="shared" si="9"/>
        <v>1</v>
      </c>
      <c r="H70" s="22">
        <v>0.99995800834243143</v>
      </c>
      <c r="I70" s="22">
        <f t="shared" si="5"/>
        <v>93.3039179861739</v>
      </c>
      <c r="J70" s="22">
        <f t="shared" si="6"/>
        <v>92.295000000000002</v>
      </c>
      <c r="K70" s="22">
        <f t="shared" si="7"/>
        <v>92.291124379964714</v>
      </c>
    </row>
    <row r="71" spans="1:11" ht="15" x14ac:dyDescent="0.25">
      <c r="A71" s="18">
        <v>70</v>
      </c>
      <c r="C71" s="29" t="s">
        <v>270</v>
      </c>
      <c r="D71" s="19">
        <v>44266</v>
      </c>
      <c r="E71" s="22">
        <v>93.300000000000011</v>
      </c>
      <c r="F71" s="22">
        <f t="shared" si="8"/>
        <v>93.300000000000011</v>
      </c>
      <c r="G71" s="34">
        <f t="shared" si="9"/>
        <v>1</v>
      </c>
      <c r="H71" s="22">
        <v>0.99983493689449887</v>
      </c>
      <c r="I71" s="22">
        <f t="shared" si="5"/>
        <v>93.315402930198758</v>
      </c>
      <c r="J71" s="22">
        <f t="shared" si="6"/>
        <v>92.349000000000004</v>
      </c>
      <c r="K71" s="22">
        <f t="shared" si="7"/>
        <v>92.333756587270074</v>
      </c>
    </row>
    <row r="72" spans="1:11" ht="15" x14ac:dyDescent="0.25">
      <c r="A72" s="18">
        <v>71</v>
      </c>
      <c r="C72" s="29" t="s">
        <v>264</v>
      </c>
      <c r="D72" s="19">
        <v>44267</v>
      </c>
      <c r="E72" s="22">
        <v>93.300000000000011</v>
      </c>
      <c r="F72" s="22">
        <f t="shared" si="8"/>
        <v>93.300000000000011</v>
      </c>
      <c r="G72" s="35">
        <f t="shared" si="9"/>
        <v>1</v>
      </c>
      <c r="H72" s="22">
        <v>1.0001506879591522</v>
      </c>
      <c r="I72" s="22">
        <f t="shared" si="5"/>
        <v>93.285942931642055</v>
      </c>
      <c r="J72" s="22">
        <f t="shared" si="6"/>
        <v>92.403000000000006</v>
      </c>
      <c r="K72" s="22">
        <f t="shared" si="7"/>
        <v>92.416924019489542</v>
      </c>
    </row>
    <row r="73" spans="1:11" ht="15" x14ac:dyDescent="0.25">
      <c r="A73" s="18">
        <v>72</v>
      </c>
      <c r="C73" s="30" t="s">
        <v>265</v>
      </c>
      <c r="D73" s="19">
        <v>44268</v>
      </c>
      <c r="E73" s="22">
        <v>93.300000000000011</v>
      </c>
      <c r="F73" s="22">
        <f t="shared" si="8"/>
        <v>93.300000000000011</v>
      </c>
      <c r="G73" s="36">
        <f t="shared" si="9"/>
        <v>1</v>
      </c>
      <c r="H73" s="22">
        <v>1.0003668628616513</v>
      </c>
      <c r="I73" s="22">
        <f t="shared" si="5"/>
        <v>93.265784247496825</v>
      </c>
      <c r="J73" s="22">
        <f t="shared" si="6"/>
        <v>92.457000000000008</v>
      </c>
      <c r="K73" s="22">
        <f t="shared" si="7"/>
        <v>92.490919039599703</v>
      </c>
    </row>
    <row r="74" spans="1:11" ht="15" x14ac:dyDescent="0.25">
      <c r="A74" s="18">
        <v>73</v>
      </c>
      <c r="C74" s="29" t="s">
        <v>266</v>
      </c>
      <c r="D74" s="19">
        <v>44269</v>
      </c>
      <c r="E74" s="22">
        <v>93.300000000000011</v>
      </c>
      <c r="F74" s="22">
        <f t="shared" si="8"/>
        <v>93.300000000000011</v>
      </c>
      <c r="G74" s="22">
        <f t="shared" si="9"/>
        <v>1</v>
      </c>
      <c r="H74" s="22">
        <v>1.0005155919751241</v>
      </c>
      <c r="I74" s="22">
        <f t="shared" si="5"/>
        <v>93.251920058353008</v>
      </c>
      <c r="J74" s="22">
        <f t="shared" si="6"/>
        <v>92.510999999999996</v>
      </c>
      <c r="K74" s="22">
        <f t="shared" si="7"/>
        <v>92.558697929210695</v>
      </c>
    </row>
    <row r="75" spans="1:11" ht="15" x14ac:dyDescent="0.25">
      <c r="A75" s="18">
        <v>74</v>
      </c>
      <c r="C75" s="29" t="s">
        <v>267</v>
      </c>
      <c r="D75" s="19">
        <v>44270</v>
      </c>
      <c r="E75" s="22">
        <v>93.300000000000011</v>
      </c>
      <c r="F75" s="22">
        <f t="shared" si="8"/>
        <v>93.300000000000011</v>
      </c>
      <c r="G75" s="31">
        <f t="shared" si="9"/>
        <v>1</v>
      </c>
      <c r="H75" s="22">
        <v>0.99936208709637864</v>
      </c>
      <c r="I75" s="22">
        <f t="shared" si="5"/>
        <v>93.359555264979889</v>
      </c>
      <c r="J75" s="22">
        <f t="shared" si="6"/>
        <v>92.564999999999998</v>
      </c>
      <c r="K75" s="22">
        <f t="shared" si="7"/>
        <v>92.505951592076286</v>
      </c>
    </row>
    <row r="76" spans="1:11" ht="15" x14ac:dyDescent="0.25">
      <c r="A76" s="18">
        <v>75</v>
      </c>
      <c r="C76" s="30" t="s">
        <v>268</v>
      </c>
      <c r="D76" s="19">
        <v>44271</v>
      </c>
      <c r="E76" s="22">
        <v>93.300000000000011</v>
      </c>
      <c r="F76" s="22">
        <f t="shared" si="8"/>
        <v>93.300000000000011</v>
      </c>
      <c r="G76" s="33">
        <f t="shared" si="9"/>
        <v>1</v>
      </c>
      <c r="H76" s="22">
        <v>0.99977378966438635</v>
      </c>
      <c r="I76" s="22">
        <f t="shared" si="5"/>
        <v>93.321110199658108</v>
      </c>
      <c r="J76" s="22">
        <f t="shared" si="6"/>
        <v>92.619</v>
      </c>
      <c r="K76" s="22">
        <f t="shared" si="7"/>
        <v>92.598048624925795</v>
      </c>
    </row>
    <row r="77" spans="1:11" ht="15" x14ac:dyDescent="0.25">
      <c r="A77" s="18">
        <v>76</v>
      </c>
      <c r="C77" s="29" t="s">
        <v>269</v>
      </c>
      <c r="D77" s="19">
        <v>44272</v>
      </c>
      <c r="E77" s="22">
        <v>93.300000000000011</v>
      </c>
      <c r="F77" s="22">
        <f t="shared" si="8"/>
        <v>93.300000000000011</v>
      </c>
      <c r="G77" s="32">
        <f t="shared" si="9"/>
        <v>1</v>
      </c>
      <c r="H77" s="22">
        <v>0.99995800834243143</v>
      </c>
      <c r="I77" s="22">
        <f t="shared" si="5"/>
        <v>93.3039179861739</v>
      </c>
      <c r="J77" s="22">
        <f t="shared" si="6"/>
        <v>92.673000000000002</v>
      </c>
      <c r="K77" s="22">
        <f t="shared" si="7"/>
        <v>92.669108507118153</v>
      </c>
    </row>
    <row r="78" spans="1:11" ht="15" x14ac:dyDescent="0.25">
      <c r="A78" s="18">
        <v>77</v>
      </c>
      <c r="C78" s="29" t="s">
        <v>270</v>
      </c>
      <c r="D78" s="19">
        <v>44273</v>
      </c>
      <c r="E78" s="22">
        <v>93.300000000000011</v>
      </c>
      <c r="F78" s="22">
        <f t="shared" si="8"/>
        <v>93.300000000000011</v>
      </c>
      <c r="G78" s="34">
        <f t="shared" si="9"/>
        <v>1</v>
      </c>
      <c r="H78" s="22">
        <v>0.99983493689449887</v>
      </c>
      <c r="I78" s="22">
        <f t="shared" si="5"/>
        <v>93.315402930198758</v>
      </c>
      <c r="J78" s="22">
        <f t="shared" si="6"/>
        <v>92.727000000000004</v>
      </c>
      <c r="K78" s="22">
        <f t="shared" si="7"/>
        <v>92.711694193416207</v>
      </c>
    </row>
    <row r="79" spans="1:11" ht="15" x14ac:dyDescent="0.25">
      <c r="A79" s="18">
        <v>78</v>
      </c>
      <c r="C79" s="30" t="s">
        <v>264</v>
      </c>
      <c r="D79" s="19">
        <v>44274</v>
      </c>
      <c r="E79" s="22">
        <v>93.300000000000011</v>
      </c>
      <c r="F79" s="22">
        <f t="shared" si="8"/>
        <v>93.300000000000011</v>
      </c>
      <c r="G79" s="35">
        <f t="shared" si="9"/>
        <v>1</v>
      </c>
      <c r="H79" s="22">
        <v>1.0001506879591522</v>
      </c>
      <c r="I79" s="22">
        <f t="shared" si="5"/>
        <v>93.285942931642055</v>
      </c>
      <c r="J79" s="22">
        <f t="shared" si="6"/>
        <v>92.781000000000006</v>
      </c>
      <c r="K79" s="22">
        <f t="shared" si="7"/>
        <v>92.79498097953811</v>
      </c>
    </row>
    <row r="80" spans="1:11" ht="15" x14ac:dyDescent="0.25">
      <c r="A80" s="18">
        <v>79</v>
      </c>
      <c r="C80" s="29" t="s">
        <v>265</v>
      </c>
      <c r="D80" s="19">
        <v>44275</v>
      </c>
      <c r="E80" s="22">
        <v>93.300000000000011</v>
      </c>
      <c r="F80" s="22">
        <f t="shared" si="8"/>
        <v>93.300000000000011</v>
      </c>
      <c r="G80" s="36">
        <f t="shared" si="9"/>
        <v>1</v>
      </c>
      <c r="H80" s="22">
        <v>1.0003668628616513</v>
      </c>
      <c r="I80" s="22">
        <f t="shared" si="5"/>
        <v>93.265784247496825</v>
      </c>
      <c r="J80" s="22">
        <f t="shared" si="6"/>
        <v>92.835000000000008</v>
      </c>
      <c r="K80" s="22">
        <f t="shared" si="7"/>
        <v>92.869057713761407</v>
      </c>
    </row>
    <row r="81" spans="1:11" ht="15" x14ac:dyDescent="0.25">
      <c r="A81" s="18">
        <v>80</v>
      </c>
      <c r="C81" s="29" t="s">
        <v>266</v>
      </c>
      <c r="D81" s="19">
        <v>44276</v>
      </c>
      <c r="E81" s="22">
        <v>93.300000000000011</v>
      </c>
      <c r="F81" s="22">
        <f t="shared" si="8"/>
        <v>93.300000000000011</v>
      </c>
      <c r="G81" s="22">
        <f t="shared" si="9"/>
        <v>1</v>
      </c>
      <c r="H81" s="22">
        <v>1.0005155919751241</v>
      </c>
      <c r="I81" s="22">
        <f t="shared" si="5"/>
        <v>93.251920058353008</v>
      </c>
      <c r="J81" s="22">
        <f t="shared" si="6"/>
        <v>92.88900000000001</v>
      </c>
      <c r="K81" s="22">
        <f t="shared" si="7"/>
        <v>92.936892822977313</v>
      </c>
    </row>
    <row r="82" spans="1:11" ht="15" x14ac:dyDescent="0.25">
      <c r="A82" s="18">
        <v>81</v>
      </c>
      <c r="C82" s="30" t="s">
        <v>267</v>
      </c>
      <c r="D82" s="19">
        <v>44277</v>
      </c>
      <c r="E82" s="22">
        <v>93.300000000000011</v>
      </c>
      <c r="F82" s="22">
        <f t="shared" si="8"/>
        <v>93.266000000000005</v>
      </c>
      <c r="G82" s="31">
        <f t="shared" si="9"/>
        <v>1.0003645487101409</v>
      </c>
      <c r="H82" s="22">
        <v>0.99936208709637864</v>
      </c>
      <c r="I82" s="22">
        <f t="shared" si="5"/>
        <v>93.359555264979889</v>
      </c>
      <c r="J82" s="22">
        <f t="shared" si="6"/>
        <v>92.942999999999998</v>
      </c>
      <c r="K82" s="22">
        <f t="shared" si="7"/>
        <v>92.883710460998714</v>
      </c>
    </row>
    <row r="83" spans="1:11" ht="15" x14ac:dyDescent="0.25">
      <c r="A83" s="18">
        <v>82</v>
      </c>
      <c r="C83" s="29" t="s">
        <v>268</v>
      </c>
      <c r="D83" s="19">
        <v>44278</v>
      </c>
      <c r="E83" s="22">
        <v>93.300000000000011</v>
      </c>
      <c r="F83" s="22">
        <f t="shared" si="8"/>
        <v>93.192000000000007</v>
      </c>
      <c r="G83" s="33">
        <f t="shared" si="9"/>
        <v>1.0011588977594643</v>
      </c>
      <c r="H83" s="22">
        <v>0.99977378966438635</v>
      </c>
      <c r="I83" s="22">
        <f t="shared" si="5"/>
        <v>93.321110199658108</v>
      </c>
      <c r="J83" s="22">
        <f t="shared" si="6"/>
        <v>92.997</v>
      </c>
      <c r="K83" s="22">
        <f t="shared" si="7"/>
        <v>92.975963117418942</v>
      </c>
    </row>
    <row r="84" spans="1:11" ht="15" x14ac:dyDescent="0.25">
      <c r="A84" s="18">
        <v>83</v>
      </c>
      <c r="C84" s="29" t="s">
        <v>269</v>
      </c>
      <c r="D84" s="19">
        <v>44279</v>
      </c>
      <c r="E84" s="22">
        <v>93.13</v>
      </c>
      <c r="F84" s="22">
        <f t="shared" si="8"/>
        <v>93.118000000000009</v>
      </c>
      <c r="G84" s="32">
        <f t="shared" si="9"/>
        <v>1.0001288687471808</v>
      </c>
      <c r="H84" s="22">
        <v>0.99995800834243143</v>
      </c>
      <c r="I84" s="22">
        <f t="shared" si="5"/>
        <v>93.133910847292313</v>
      </c>
      <c r="J84" s="22">
        <f t="shared" si="6"/>
        <v>93.051000000000002</v>
      </c>
      <c r="K84" s="22">
        <f t="shared" si="7"/>
        <v>93.047092634271593</v>
      </c>
    </row>
    <row r="85" spans="1:11" ht="15" x14ac:dyDescent="0.25">
      <c r="A85" s="18">
        <v>84</v>
      </c>
      <c r="C85" s="30" t="s">
        <v>270</v>
      </c>
      <c r="D85" s="19">
        <v>44280</v>
      </c>
      <c r="E85" s="22">
        <v>92.93</v>
      </c>
      <c r="F85" s="22">
        <f t="shared" si="8"/>
        <v>93.044000000000011</v>
      </c>
      <c r="G85" s="34">
        <f t="shared" si="9"/>
        <v>0.99877477322557062</v>
      </c>
      <c r="H85" s="22">
        <v>0.99983493689449887</v>
      </c>
      <c r="I85" s="22">
        <f t="shared" si="5"/>
        <v>92.945341846767093</v>
      </c>
      <c r="J85" s="22">
        <f t="shared" si="6"/>
        <v>93.105000000000004</v>
      </c>
      <c r="K85" s="22">
        <f t="shared" si="7"/>
        <v>93.089631799562326</v>
      </c>
    </row>
    <row r="86" spans="1:11" ht="15" x14ac:dyDescent="0.25">
      <c r="A86" s="18">
        <v>85</v>
      </c>
      <c r="C86" s="29" t="s">
        <v>264</v>
      </c>
      <c r="D86" s="19">
        <v>44281</v>
      </c>
      <c r="E86" s="22">
        <v>92.93</v>
      </c>
      <c r="F86" s="22">
        <f t="shared" si="8"/>
        <v>92.97</v>
      </c>
      <c r="G86" s="35">
        <f t="shared" si="9"/>
        <v>0.99956975368398415</v>
      </c>
      <c r="H86" s="22">
        <v>1.0001506879591522</v>
      </c>
      <c r="I86" s="22">
        <f t="shared" si="5"/>
        <v>92.915998677786661</v>
      </c>
      <c r="J86" s="22">
        <f t="shared" si="6"/>
        <v>93.159000000000006</v>
      </c>
      <c r="K86" s="22">
        <f t="shared" si="7"/>
        <v>93.173037939586663</v>
      </c>
    </row>
    <row r="87" spans="1:11" ht="15" x14ac:dyDescent="0.25">
      <c r="A87" s="18">
        <v>86</v>
      </c>
      <c r="C87" s="29" t="s">
        <v>265</v>
      </c>
      <c r="D87" s="19">
        <v>44282</v>
      </c>
      <c r="E87" s="22">
        <v>92.93</v>
      </c>
      <c r="F87" s="22">
        <f t="shared" si="8"/>
        <v>92.93</v>
      </c>
      <c r="G87" s="36">
        <f t="shared" si="9"/>
        <v>1</v>
      </c>
      <c r="H87" s="22">
        <v>1.0003668628616513</v>
      </c>
      <c r="I87" s="22">
        <f t="shared" si="5"/>
        <v>92.895919936976199</v>
      </c>
      <c r="J87" s="22">
        <f t="shared" si="6"/>
        <v>93.213000000000008</v>
      </c>
      <c r="K87" s="22">
        <f t="shared" si="7"/>
        <v>93.247196387923111</v>
      </c>
    </row>
    <row r="88" spans="1:11" ht="15" x14ac:dyDescent="0.25">
      <c r="A88" s="18">
        <v>87</v>
      </c>
      <c r="C88" s="30" t="s">
        <v>266</v>
      </c>
      <c r="D88" s="19">
        <v>44283</v>
      </c>
      <c r="E88" s="22">
        <v>92.93</v>
      </c>
      <c r="F88" s="22">
        <f t="shared" si="8"/>
        <v>92.888499999999993</v>
      </c>
      <c r="G88" s="22">
        <f t="shared" si="9"/>
        <v>1.0004467722053862</v>
      </c>
      <c r="H88" s="22">
        <v>1.0005155919751241</v>
      </c>
      <c r="I88" s="22">
        <f t="shared" si="5"/>
        <v>92.882110729075507</v>
      </c>
      <c r="J88" s="22">
        <f t="shared" si="6"/>
        <v>93.266999999999996</v>
      </c>
      <c r="K88" s="22">
        <f t="shared" si="7"/>
        <v>93.315087716743889</v>
      </c>
    </row>
    <row r="89" spans="1:11" ht="15" x14ac:dyDescent="0.25">
      <c r="A89" s="18">
        <v>88</v>
      </c>
      <c r="C89" s="29" t="s">
        <v>267</v>
      </c>
      <c r="D89" s="19">
        <v>44284</v>
      </c>
      <c r="E89" s="22">
        <v>92.93</v>
      </c>
      <c r="F89" s="22">
        <f t="shared" si="8"/>
        <v>92.847000000000008</v>
      </c>
      <c r="G89" s="31">
        <f t="shared" si="9"/>
        <v>1.0008939438000151</v>
      </c>
      <c r="H89" s="22">
        <v>0.99936208709637864</v>
      </c>
      <c r="I89" s="22">
        <f t="shared" si="5"/>
        <v>92.989319086544285</v>
      </c>
      <c r="J89" s="22">
        <f t="shared" si="6"/>
        <v>93.320999999999998</v>
      </c>
      <c r="K89" s="22">
        <f t="shared" si="7"/>
        <v>93.261469329921155</v>
      </c>
    </row>
    <row r="90" spans="1:11" ht="15" x14ac:dyDescent="0.25">
      <c r="A90" s="18">
        <v>89</v>
      </c>
      <c r="C90" s="29" t="s">
        <v>268</v>
      </c>
      <c r="D90" s="19">
        <v>44285</v>
      </c>
      <c r="E90" s="22">
        <v>92.722499999999997</v>
      </c>
      <c r="F90" s="22">
        <f t="shared" si="8"/>
        <v>92.805499999999981</v>
      </c>
      <c r="G90" s="33">
        <f t="shared" si="9"/>
        <v>0.99910565645355087</v>
      </c>
      <c r="H90" s="22">
        <v>0.99977378966438635</v>
      </c>
      <c r="I90" s="22">
        <f t="shared" si="5"/>
        <v>92.743479533631273</v>
      </c>
      <c r="J90" s="22">
        <f t="shared" si="6"/>
        <v>93.375</v>
      </c>
      <c r="K90" s="22">
        <f t="shared" si="7"/>
        <v>93.353877609912075</v>
      </c>
    </row>
    <row r="91" spans="1:11" ht="15" x14ac:dyDescent="0.25">
      <c r="A91" s="18">
        <v>90</v>
      </c>
      <c r="C91" s="30" t="s">
        <v>269</v>
      </c>
      <c r="D91" s="19">
        <v>44286</v>
      </c>
      <c r="E91" s="22">
        <v>92.722499999999997</v>
      </c>
      <c r="F91" s="22">
        <f t="shared" si="8"/>
        <v>92.763999999999982</v>
      </c>
      <c r="G91" s="32">
        <f t="shared" si="9"/>
        <v>0.99955262817472312</v>
      </c>
      <c r="H91" s="22">
        <v>0.99995800834243143</v>
      </c>
      <c r="I91" s="22">
        <f t="shared" si="5"/>
        <v>92.726393734973286</v>
      </c>
      <c r="J91" s="22">
        <f t="shared" si="6"/>
        <v>93.429000000000002</v>
      </c>
      <c r="K91" s="22">
        <f t="shared" si="7"/>
        <v>93.425076761425032</v>
      </c>
    </row>
    <row r="92" spans="1:11" ht="15" x14ac:dyDescent="0.25">
      <c r="A92" s="18">
        <v>91</v>
      </c>
      <c r="B92" s="29" t="s">
        <v>277</v>
      </c>
      <c r="C92" s="29" t="s">
        <v>270</v>
      </c>
      <c r="D92" s="19">
        <v>44287</v>
      </c>
      <c r="E92" s="22">
        <v>92.722499999999997</v>
      </c>
      <c r="F92" s="22">
        <f t="shared" si="8"/>
        <v>92.722499999999997</v>
      </c>
      <c r="G92" s="34">
        <f t="shared" si="9"/>
        <v>1</v>
      </c>
      <c r="H92" s="22">
        <v>0.99983493689449887</v>
      </c>
      <c r="I92" s="22">
        <f t="shared" si="5"/>
        <v>92.737807590518258</v>
      </c>
      <c r="J92" s="22">
        <f t="shared" si="6"/>
        <v>93.483000000000004</v>
      </c>
      <c r="K92" s="22">
        <f t="shared" si="7"/>
        <v>93.467569405708446</v>
      </c>
    </row>
    <row r="93" spans="1:11" ht="15" x14ac:dyDescent="0.25">
      <c r="A93" s="18">
        <v>92</v>
      </c>
      <c r="C93" s="29" t="s">
        <v>264</v>
      </c>
      <c r="D93" s="19">
        <v>44288</v>
      </c>
      <c r="E93" s="22">
        <v>92.722499999999997</v>
      </c>
      <c r="F93" s="22">
        <f t="shared" si="8"/>
        <v>92.722499999999997</v>
      </c>
      <c r="G93" s="35">
        <f t="shared" si="9"/>
        <v>1</v>
      </c>
      <c r="H93" s="22">
        <v>1.0001506879591522</v>
      </c>
      <c r="I93" s="22">
        <f t="shared" si="5"/>
        <v>92.708529940827219</v>
      </c>
      <c r="J93" s="22">
        <f t="shared" si="6"/>
        <v>93.537000000000006</v>
      </c>
      <c r="K93" s="22">
        <f t="shared" si="7"/>
        <v>93.551094899635217</v>
      </c>
    </row>
    <row r="94" spans="1:11" ht="15" x14ac:dyDescent="0.25">
      <c r="A94" s="18">
        <v>93</v>
      </c>
      <c r="C94" s="30" t="s">
        <v>265</v>
      </c>
      <c r="D94" s="19">
        <v>44289</v>
      </c>
      <c r="E94" s="22">
        <v>92.722499999999997</v>
      </c>
      <c r="F94" s="22">
        <f t="shared" si="8"/>
        <v>92.722499999999997</v>
      </c>
      <c r="G94" s="36">
        <f t="shared" si="9"/>
        <v>1</v>
      </c>
      <c r="H94" s="22">
        <v>1.0003668628616513</v>
      </c>
      <c r="I94" s="22">
        <f t="shared" si="5"/>
        <v>92.688496033103135</v>
      </c>
      <c r="J94" s="22">
        <f t="shared" si="6"/>
        <v>93.591000000000008</v>
      </c>
      <c r="K94" s="22">
        <f t="shared" si="7"/>
        <v>93.625335062084815</v>
      </c>
    </row>
    <row r="95" spans="1:11" ht="15" x14ac:dyDescent="0.25">
      <c r="A95" s="18">
        <v>94</v>
      </c>
      <c r="C95" s="29" t="s">
        <v>266</v>
      </c>
      <c r="D95" s="19">
        <v>44290</v>
      </c>
      <c r="E95" s="22">
        <v>92.722499999999997</v>
      </c>
      <c r="F95" s="22">
        <f t="shared" si="8"/>
        <v>92.722499999999997</v>
      </c>
      <c r="G95" s="22">
        <f t="shared" si="9"/>
        <v>1</v>
      </c>
      <c r="H95" s="22">
        <v>1.0005155919751241</v>
      </c>
      <c r="I95" s="22">
        <f t="shared" si="5"/>
        <v>92.674717659277988</v>
      </c>
      <c r="J95" s="22">
        <f t="shared" si="6"/>
        <v>93.644999999999996</v>
      </c>
      <c r="K95" s="22">
        <f t="shared" si="7"/>
        <v>93.693282610510494</v>
      </c>
    </row>
    <row r="96" spans="1:11" ht="15" x14ac:dyDescent="0.25">
      <c r="A96" s="18">
        <v>95</v>
      </c>
      <c r="C96" s="29" t="s">
        <v>267</v>
      </c>
      <c r="D96" s="19">
        <v>44291</v>
      </c>
      <c r="E96" s="22">
        <v>92.722499999999997</v>
      </c>
      <c r="F96" s="22">
        <f t="shared" si="8"/>
        <v>92.722499999999997</v>
      </c>
      <c r="G96" s="31">
        <f t="shared" si="9"/>
        <v>1</v>
      </c>
      <c r="H96" s="22">
        <v>0.99936208709637864</v>
      </c>
      <c r="I96" s="22">
        <f t="shared" si="5"/>
        <v>92.781686635124302</v>
      </c>
      <c r="J96" s="22">
        <f t="shared" si="6"/>
        <v>93.698999999999998</v>
      </c>
      <c r="K96" s="22">
        <f t="shared" si="7"/>
        <v>93.639228198843583</v>
      </c>
    </row>
    <row r="97" spans="1:11" ht="15" x14ac:dyDescent="0.25">
      <c r="A97" s="18">
        <v>96</v>
      </c>
      <c r="C97" s="30" t="s">
        <v>268</v>
      </c>
      <c r="D97" s="19">
        <v>44292</v>
      </c>
      <c r="E97" s="22">
        <v>92.722499999999997</v>
      </c>
      <c r="F97" s="22">
        <f t="shared" si="8"/>
        <v>92.722499999999997</v>
      </c>
      <c r="G97" s="33">
        <f t="shared" si="9"/>
        <v>1</v>
      </c>
      <c r="H97" s="22">
        <v>0.99977378966438635</v>
      </c>
      <c r="I97" s="22">
        <f t="shared" si="5"/>
        <v>92.743479533631273</v>
      </c>
      <c r="J97" s="22">
        <f t="shared" si="6"/>
        <v>93.753</v>
      </c>
      <c r="K97" s="22">
        <f t="shared" si="7"/>
        <v>93.731792102405208</v>
      </c>
    </row>
    <row r="98" spans="1:11" ht="15" x14ac:dyDescent="0.25">
      <c r="A98" s="18">
        <v>97</v>
      </c>
      <c r="C98" s="29" t="s">
        <v>269</v>
      </c>
      <c r="D98" s="19">
        <v>44293</v>
      </c>
      <c r="E98" s="22">
        <v>92.722499999999997</v>
      </c>
      <c r="F98" s="22">
        <f t="shared" si="8"/>
        <v>92.722499999999997</v>
      </c>
      <c r="G98" s="32">
        <f t="shared" si="9"/>
        <v>1</v>
      </c>
      <c r="H98" s="22">
        <v>0.99995800834243143</v>
      </c>
      <c r="I98" s="22">
        <f t="shared" si="5"/>
        <v>92.726393734973286</v>
      </c>
      <c r="J98" s="22">
        <f t="shared" si="6"/>
        <v>93.807000000000002</v>
      </c>
      <c r="K98" s="22">
        <f t="shared" si="7"/>
        <v>93.803060888578472</v>
      </c>
    </row>
    <row r="99" spans="1:11" ht="15" x14ac:dyDescent="0.25">
      <c r="A99" s="18">
        <v>98</v>
      </c>
      <c r="C99" s="29" t="s">
        <v>270</v>
      </c>
      <c r="D99" s="19">
        <v>44294</v>
      </c>
      <c r="E99" s="22">
        <v>92.722499999999997</v>
      </c>
      <c r="F99" s="22">
        <f t="shared" si="8"/>
        <v>92.722499999999997</v>
      </c>
      <c r="G99" s="34">
        <f t="shared" si="9"/>
        <v>1</v>
      </c>
      <c r="H99" s="22">
        <v>0.99983493689449887</v>
      </c>
      <c r="I99" s="22">
        <f t="shared" si="5"/>
        <v>92.737807590518258</v>
      </c>
      <c r="J99" s="22">
        <f t="shared" si="6"/>
        <v>93.861000000000004</v>
      </c>
      <c r="K99" s="22">
        <f t="shared" si="7"/>
        <v>93.845507011854565</v>
      </c>
    </row>
    <row r="100" spans="1:11" ht="15" x14ac:dyDescent="0.25">
      <c r="A100" s="18">
        <v>99</v>
      </c>
      <c r="C100" s="30" t="s">
        <v>264</v>
      </c>
      <c r="D100" s="19">
        <v>44295</v>
      </c>
      <c r="E100" s="22">
        <v>92.722499999999997</v>
      </c>
      <c r="F100" s="22">
        <f t="shared" si="8"/>
        <v>92.722499999999997</v>
      </c>
      <c r="G100" s="35">
        <f t="shared" si="9"/>
        <v>1</v>
      </c>
      <c r="H100" s="22">
        <v>1.0001506879591522</v>
      </c>
      <c r="I100" s="22">
        <f t="shared" si="5"/>
        <v>92.708529940827219</v>
      </c>
      <c r="J100" s="22">
        <f t="shared" si="6"/>
        <v>93.915000000000006</v>
      </c>
      <c r="K100" s="22">
        <f t="shared" si="7"/>
        <v>93.929151859683785</v>
      </c>
    </row>
    <row r="101" spans="1:11" ht="15" x14ac:dyDescent="0.25">
      <c r="A101" s="18">
        <v>100</v>
      </c>
      <c r="C101" s="29" t="s">
        <v>265</v>
      </c>
      <c r="D101" s="19">
        <v>44296</v>
      </c>
      <c r="E101" s="22">
        <v>92.722499999999997</v>
      </c>
      <c r="F101" s="22">
        <f t="shared" si="8"/>
        <v>92.722499999999997</v>
      </c>
      <c r="G101" s="36">
        <f t="shared" si="9"/>
        <v>1</v>
      </c>
      <c r="H101" s="22">
        <v>1.0003668628616513</v>
      </c>
      <c r="I101" s="22">
        <f t="shared" si="5"/>
        <v>92.688496033103135</v>
      </c>
      <c r="J101" s="22">
        <f t="shared" si="6"/>
        <v>93.969000000000008</v>
      </c>
      <c r="K101" s="22">
        <f t="shared" si="7"/>
        <v>94.003473736246519</v>
      </c>
    </row>
    <row r="102" spans="1:11" ht="15" x14ac:dyDescent="0.25">
      <c r="A102" s="18">
        <v>101</v>
      </c>
      <c r="C102" s="29" t="s">
        <v>266</v>
      </c>
      <c r="D102" s="19">
        <v>44297</v>
      </c>
      <c r="E102" s="22">
        <v>92.722499999999997</v>
      </c>
      <c r="F102" s="22">
        <f t="shared" si="8"/>
        <v>92.722499999999997</v>
      </c>
      <c r="G102" s="22">
        <f t="shared" si="9"/>
        <v>1</v>
      </c>
      <c r="H102" s="22">
        <v>1.0005155919751241</v>
      </c>
      <c r="I102" s="22">
        <f t="shared" si="5"/>
        <v>92.674717659277988</v>
      </c>
      <c r="J102" s="22">
        <f t="shared" si="6"/>
        <v>94.022999999999996</v>
      </c>
      <c r="K102" s="22">
        <f t="shared" si="7"/>
        <v>94.071477504277084</v>
      </c>
    </row>
    <row r="103" spans="1:11" ht="15" x14ac:dyDescent="0.25">
      <c r="A103" s="18">
        <v>102</v>
      </c>
      <c r="C103" s="30" t="s">
        <v>267</v>
      </c>
      <c r="D103" s="19">
        <v>44298</v>
      </c>
      <c r="E103" s="22">
        <v>92.722499999999997</v>
      </c>
      <c r="F103" s="22">
        <f t="shared" si="8"/>
        <v>92.722499999999997</v>
      </c>
      <c r="G103" s="31">
        <f t="shared" si="9"/>
        <v>1</v>
      </c>
      <c r="H103" s="22">
        <v>0.99936208709637864</v>
      </c>
      <c r="I103" s="22">
        <f t="shared" si="5"/>
        <v>92.781686635124302</v>
      </c>
      <c r="J103" s="22">
        <f t="shared" si="6"/>
        <v>94.076999999999998</v>
      </c>
      <c r="K103" s="22">
        <f t="shared" si="7"/>
        <v>94.01698706776601</v>
      </c>
    </row>
    <row r="104" spans="1:11" ht="15" x14ac:dyDescent="0.25">
      <c r="A104" s="18">
        <v>103</v>
      </c>
      <c r="C104" s="29" t="s">
        <v>268</v>
      </c>
      <c r="D104" s="19">
        <v>44299</v>
      </c>
      <c r="E104" s="22">
        <v>92.722499999999997</v>
      </c>
      <c r="F104" s="22">
        <f t="shared" si="8"/>
        <v>92.691999999999993</v>
      </c>
      <c r="G104" s="33">
        <f t="shared" si="9"/>
        <v>1.0003290467354249</v>
      </c>
      <c r="H104" s="22">
        <v>0.99977378966438635</v>
      </c>
      <c r="I104" s="22">
        <f t="shared" si="5"/>
        <v>92.743479533631273</v>
      </c>
      <c r="J104" s="22">
        <f t="shared" si="6"/>
        <v>94.131</v>
      </c>
      <c r="K104" s="22">
        <f t="shared" si="7"/>
        <v>94.109706594898356</v>
      </c>
    </row>
    <row r="105" spans="1:11" ht="15" x14ac:dyDescent="0.25">
      <c r="A105" s="18">
        <v>104</v>
      </c>
      <c r="C105" s="29" t="s">
        <v>269</v>
      </c>
      <c r="D105" s="19">
        <v>44300</v>
      </c>
      <c r="E105" s="22">
        <v>92.722499999999997</v>
      </c>
      <c r="F105" s="22">
        <f t="shared" si="8"/>
        <v>92.661500000000004</v>
      </c>
      <c r="G105" s="32">
        <f t="shared" si="9"/>
        <v>1.0006583100856341</v>
      </c>
      <c r="H105" s="22">
        <v>0.99995800834243143</v>
      </c>
      <c r="I105" s="22">
        <f t="shared" si="5"/>
        <v>92.726393734973286</v>
      </c>
      <c r="J105" s="22">
        <f t="shared" si="6"/>
        <v>94.185000000000002</v>
      </c>
      <c r="K105" s="22">
        <f t="shared" si="7"/>
        <v>94.181045015731911</v>
      </c>
    </row>
    <row r="106" spans="1:11" ht="15" x14ac:dyDescent="0.25">
      <c r="A106" s="18">
        <v>105</v>
      </c>
      <c r="C106" s="30" t="s">
        <v>270</v>
      </c>
      <c r="D106" s="19">
        <v>44301</v>
      </c>
      <c r="E106" s="22">
        <v>92.570000000000007</v>
      </c>
      <c r="F106" s="22">
        <f t="shared" si="8"/>
        <v>92.631</v>
      </c>
      <c r="G106" s="34">
        <f t="shared" si="9"/>
        <v>0.99934147315693456</v>
      </c>
      <c r="H106" s="22">
        <v>0.99983493689449887</v>
      </c>
      <c r="I106" s="22">
        <f t="shared" si="5"/>
        <v>92.585282414239003</v>
      </c>
      <c r="J106" s="22">
        <f t="shared" si="6"/>
        <v>94.239000000000004</v>
      </c>
      <c r="K106" s="22">
        <f t="shared" si="7"/>
        <v>94.223444618000684</v>
      </c>
    </row>
    <row r="107" spans="1:11" ht="15" x14ac:dyDescent="0.25">
      <c r="A107" s="18">
        <v>106</v>
      </c>
      <c r="C107" s="29" t="s">
        <v>264</v>
      </c>
      <c r="D107" s="19">
        <v>44302</v>
      </c>
      <c r="E107" s="22">
        <v>92.570000000000007</v>
      </c>
      <c r="F107" s="22">
        <f t="shared" si="8"/>
        <v>92.600499999999997</v>
      </c>
      <c r="G107" s="35">
        <f t="shared" si="9"/>
        <v>0.99967062812835794</v>
      </c>
      <c r="H107" s="22">
        <v>1.0001506879591522</v>
      </c>
      <c r="I107" s="22">
        <f t="shared" si="5"/>
        <v>92.55605291727872</v>
      </c>
      <c r="J107" s="22">
        <f t="shared" si="6"/>
        <v>94.293000000000006</v>
      </c>
      <c r="K107" s="22">
        <f t="shared" si="7"/>
        <v>94.307208819732338</v>
      </c>
    </row>
    <row r="108" spans="1:11" ht="15" x14ac:dyDescent="0.25">
      <c r="A108" s="18">
        <v>107</v>
      </c>
      <c r="C108" s="29" t="s">
        <v>265</v>
      </c>
      <c r="D108" s="19">
        <v>44303</v>
      </c>
      <c r="E108" s="22">
        <v>92.570000000000007</v>
      </c>
      <c r="F108" s="22">
        <f t="shared" si="8"/>
        <v>92.570000000000007</v>
      </c>
      <c r="G108" s="36">
        <f t="shared" si="9"/>
        <v>1</v>
      </c>
      <c r="H108" s="22">
        <v>1.0003668628616513</v>
      </c>
      <c r="I108" s="22">
        <f t="shared" si="5"/>
        <v>92.536051959172354</v>
      </c>
      <c r="J108" s="22">
        <f t="shared" si="6"/>
        <v>94.347000000000008</v>
      </c>
      <c r="K108" s="22">
        <f t="shared" si="7"/>
        <v>94.381612410408223</v>
      </c>
    </row>
    <row r="109" spans="1:11" ht="15" x14ac:dyDescent="0.25">
      <c r="A109" s="18">
        <v>108</v>
      </c>
      <c r="C109" s="30" t="s">
        <v>266</v>
      </c>
      <c r="D109" s="19">
        <v>44304</v>
      </c>
      <c r="E109" s="22">
        <v>92.570000000000007</v>
      </c>
      <c r="F109" s="22">
        <f t="shared" si="8"/>
        <v>92.570000000000007</v>
      </c>
      <c r="G109" s="22">
        <f t="shared" si="9"/>
        <v>1</v>
      </c>
      <c r="H109" s="22">
        <v>1.0005155919751241</v>
      </c>
      <c r="I109" s="22">
        <f t="shared" si="5"/>
        <v>92.522296246535248</v>
      </c>
      <c r="J109" s="22">
        <f t="shared" si="6"/>
        <v>94.400999999999996</v>
      </c>
      <c r="K109" s="22">
        <f t="shared" si="7"/>
        <v>94.449672398043688</v>
      </c>
    </row>
    <row r="110" spans="1:11" ht="15" x14ac:dyDescent="0.25">
      <c r="A110" s="18">
        <v>109</v>
      </c>
      <c r="C110" s="29" t="s">
        <v>267</v>
      </c>
      <c r="D110" s="19">
        <v>44305</v>
      </c>
      <c r="E110" s="22">
        <v>92.570000000000007</v>
      </c>
      <c r="F110" s="22">
        <f t="shared" si="8"/>
        <v>92.570000000000007</v>
      </c>
      <c r="G110" s="31">
        <f t="shared" si="9"/>
        <v>1</v>
      </c>
      <c r="H110" s="22">
        <v>0.99936208709637864</v>
      </c>
      <c r="I110" s="22">
        <f t="shared" si="5"/>
        <v>92.629089291309626</v>
      </c>
      <c r="J110" s="22">
        <f t="shared" si="6"/>
        <v>94.454999999999998</v>
      </c>
      <c r="K110" s="22">
        <f t="shared" si="7"/>
        <v>94.394745936688437</v>
      </c>
    </row>
    <row r="111" spans="1:11" ht="15" x14ac:dyDescent="0.25">
      <c r="A111" s="18">
        <v>110</v>
      </c>
      <c r="C111" s="29" t="s">
        <v>268</v>
      </c>
      <c r="D111" s="19">
        <v>44306</v>
      </c>
      <c r="E111" s="22">
        <v>92.570000000000007</v>
      </c>
      <c r="F111" s="22">
        <f t="shared" si="8"/>
        <v>92.570000000000007</v>
      </c>
      <c r="G111" s="33">
        <f t="shared" si="9"/>
        <v>1</v>
      </c>
      <c r="H111" s="22">
        <v>0.99977378966438635</v>
      </c>
      <c r="I111" s="22">
        <f t="shared" si="5"/>
        <v>92.590945028749744</v>
      </c>
      <c r="J111" s="22">
        <f t="shared" si="6"/>
        <v>94.509</v>
      </c>
      <c r="K111" s="22">
        <f t="shared" si="7"/>
        <v>94.487621087391489</v>
      </c>
    </row>
    <row r="112" spans="1:11" ht="15" x14ac:dyDescent="0.25">
      <c r="A112" s="18">
        <v>111</v>
      </c>
      <c r="C112" s="30" t="s">
        <v>269</v>
      </c>
      <c r="D112" s="19">
        <v>44307</v>
      </c>
      <c r="E112" s="22">
        <v>92.570000000000007</v>
      </c>
      <c r="F112" s="22">
        <f t="shared" si="8"/>
        <v>92.570000000000007</v>
      </c>
      <c r="G112" s="32">
        <f t="shared" si="9"/>
        <v>1</v>
      </c>
      <c r="H112" s="22">
        <v>0.99995800834243143</v>
      </c>
      <c r="I112" s="22">
        <f t="shared" si="5"/>
        <v>92.573887330976603</v>
      </c>
      <c r="J112" s="22">
        <f t="shared" si="6"/>
        <v>94.563000000000002</v>
      </c>
      <c r="K112" s="22">
        <f t="shared" si="7"/>
        <v>94.55902914288535</v>
      </c>
    </row>
    <row r="113" spans="1:11" ht="15" x14ac:dyDescent="0.25">
      <c r="A113" s="18">
        <v>112</v>
      </c>
      <c r="C113" s="29" t="s">
        <v>270</v>
      </c>
      <c r="D113" s="19">
        <v>44308</v>
      </c>
      <c r="E113" s="22">
        <v>92.570000000000007</v>
      </c>
      <c r="F113" s="22">
        <f t="shared" si="8"/>
        <v>92.570000000000007</v>
      </c>
      <c r="G113" s="34">
        <f t="shared" si="9"/>
        <v>1</v>
      </c>
      <c r="H113" s="22">
        <v>0.99983493689449887</v>
      </c>
      <c r="I113" s="22">
        <f t="shared" si="5"/>
        <v>92.585282414239003</v>
      </c>
      <c r="J113" s="22">
        <f t="shared" si="6"/>
        <v>94.617000000000004</v>
      </c>
      <c r="K113" s="22">
        <f t="shared" si="7"/>
        <v>94.601382224146803</v>
      </c>
    </row>
    <row r="114" spans="1:11" ht="15" x14ac:dyDescent="0.25">
      <c r="A114" s="18">
        <v>113</v>
      </c>
      <c r="C114" s="29" t="s">
        <v>264</v>
      </c>
      <c r="D114" s="19">
        <v>44309</v>
      </c>
      <c r="E114" s="22">
        <v>92.570000000000007</v>
      </c>
      <c r="F114" s="22">
        <f t="shared" si="8"/>
        <v>92.570000000000007</v>
      </c>
      <c r="G114" s="35">
        <f t="shared" si="9"/>
        <v>1</v>
      </c>
      <c r="H114" s="22">
        <v>1.0001506879591522</v>
      </c>
      <c r="I114" s="22">
        <f t="shared" si="5"/>
        <v>92.55605291727872</v>
      </c>
      <c r="J114" s="22">
        <f t="shared" si="6"/>
        <v>94.671000000000006</v>
      </c>
      <c r="K114" s="22">
        <f t="shared" si="7"/>
        <v>94.685265779780906</v>
      </c>
    </row>
    <row r="115" spans="1:11" ht="15" x14ac:dyDescent="0.25">
      <c r="A115" s="18">
        <v>114</v>
      </c>
      <c r="C115" s="30" t="s">
        <v>265</v>
      </c>
      <c r="D115" s="19">
        <v>44310</v>
      </c>
      <c r="E115" s="22">
        <v>92.570000000000007</v>
      </c>
      <c r="F115" s="22">
        <f t="shared" si="8"/>
        <v>92.570000000000007</v>
      </c>
      <c r="G115" s="36">
        <f t="shared" si="9"/>
        <v>1</v>
      </c>
      <c r="H115" s="22">
        <v>1.0003668628616513</v>
      </c>
      <c r="I115" s="22">
        <f t="shared" si="5"/>
        <v>92.536051959172354</v>
      </c>
      <c r="J115" s="22">
        <f t="shared" si="6"/>
        <v>94.725000000000009</v>
      </c>
      <c r="K115" s="22">
        <f t="shared" si="7"/>
        <v>94.759751084569928</v>
      </c>
    </row>
    <row r="116" spans="1:11" ht="15" x14ac:dyDescent="0.25">
      <c r="A116" s="18">
        <v>115</v>
      </c>
      <c r="C116" s="29" t="s">
        <v>266</v>
      </c>
      <c r="D116" s="19">
        <v>44311</v>
      </c>
      <c r="E116" s="22">
        <v>92.570000000000007</v>
      </c>
      <c r="F116" s="22">
        <f t="shared" si="8"/>
        <v>92.570000000000007</v>
      </c>
      <c r="G116" s="22">
        <f t="shared" si="9"/>
        <v>1</v>
      </c>
      <c r="H116" s="22">
        <v>1.0005155919751241</v>
      </c>
      <c r="I116" s="22">
        <f t="shared" si="5"/>
        <v>92.522296246535248</v>
      </c>
      <c r="J116" s="22">
        <f t="shared" si="6"/>
        <v>94.778999999999996</v>
      </c>
      <c r="K116" s="22">
        <f t="shared" si="7"/>
        <v>94.827867291810279</v>
      </c>
    </row>
    <row r="117" spans="1:11" ht="15" x14ac:dyDescent="0.25">
      <c r="A117" s="18">
        <v>116</v>
      </c>
      <c r="C117" s="29" t="s">
        <v>267</v>
      </c>
      <c r="D117" s="19">
        <v>44312</v>
      </c>
      <c r="E117" s="22">
        <v>92.570000000000007</v>
      </c>
      <c r="F117" s="22">
        <f t="shared" si="8"/>
        <v>92.570000000000007</v>
      </c>
      <c r="G117" s="31">
        <f t="shared" si="9"/>
        <v>1</v>
      </c>
      <c r="H117" s="22">
        <v>0.99936208709637864</v>
      </c>
      <c r="I117" s="22">
        <f t="shared" si="5"/>
        <v>92.629089291309626</v>
      </c>
      <c r="J117" s="22">
        <f t="shared" si="6"/>
        <v>94.832999999999998</v>
      </c>
      <c r="K117" s="22">
        <f t="shared" si="7"/>
        <v>94.772504805610879</v>
      </c>
    </row>
    <row r="118" spans="1:11" ht="15" x14ac:dyDescent="0.25">
      <c r="A118" s="18">
        <v>117</v>
      </c>
      <c r="C118" s="30" t="s">
        <v>268</v>
      </c>
      <c r="D118" s="19">
        <v>44313</v>
      </c>
      <c r="E118" s="22">
        <v>92.570000000000007</v>
      </c>
      <c r="F118" s="22">
        <f t="shared" si="8"/>
        <v>92.570000000000007</v>
      </c>
      <c r="G118" s="33">
        <f t="shared" si="9"/>
        <v>1</v>
      </c>
      <c r="H118" s="22">
        <v>0.99977378966438635</v>
      </c>
      <c r="I118" s="22">
        <f t="shared" si="5"/>
        <v>92.590945028749744</v>
      </c>
      <c r="J118" s="22">
        <f t="shared" si="6"/>
        <v>94.887</v>
      </c>
      <c r="K118" s="22">
        <f t="shared" si="7"/>
        <v>94.865535579884622</v>
      </c>
    </row>
    <row r="119" spans="1:11" ht="15" x14ac:dyDescent="0.25">
      <c r="A119" s="18">
        <v>118</v>
      </c>
      <c r="C119" s="29" t="s">
        <v>269</v>
      </c>
      <c r="D119" s="19">
        <v>44314</v>
      </c>
      <c r="E119" s="22">
        <v>92.570000000000007</v>
      </c>
      <c r="F119" s="22">
        <f t="shared" si="8"/>
        <v>92.570000000000007</v>
      </c>
      <c r="G119" s="32">
        <f t="shared" si="9"/>
        <v>1</v>
      </c>
      <c r="H119" s="22">
        <v>0.99995800834243143</v>
      </c>
      <c r="I119" s="22">
        <f t="shared" si="5"/>
        <v>92.573887330976603</v>
      </c>
      <c r="J119" s="22">
        <f t="shared" si="6"/>
        <v>94.941000000000003</v>
      </c>
      <c r="K119" s="22">
        <f t="shared" si="7"/>
        <v>94.93701327003879</v>
      </c>
    </row>
    <row r="120" spans="1:11" ht="15" x14ac:dyDescent="0.25">
      <c r="A120" s="18">
        <v>119</v>
      </c>
      <c r="C120" s="29" t="s">
        <v>270</v>
      </c>
      <c r="D120" s="19">
        <v>44315</v>
      </c>
      <c r="E120" s="22">
        <v>92.570000000000007</v>
      </c>
      <c r="F120" s="22">
        <f t="shared" si="8"/>
        <v>92.570000000000007</v>
      </c>
      <c r="G120" s="34">
        <f t="shared" si="9"/>
        <v>1</v>
      </c>
      <c r="H120" s="22">
        <v>0.99983493689449887</v>
      </c>
      <c r="I120" s="22">
        <f t="shared" si="5"/>
        <v>92.585282414239003</v>
      </c>
      <c r="J120" s="22">
        <f t="shared" si="6"/>
        <v>94.995000000000005</v>
      </c>
      <c r="K120" s="22">
        <f t="shared" si="7"/>
        <v>94.979319830292923</v>
      </c>
    </row>
    <row r="121" spans="1:11" ht="15" x14ac:dyDescent="0.25">
      <c r="A121" s="18">
        <v>120</v>
      </c>
      <c r="C121" s="30" t="s">
        <v>264</v>
      </c>
      <c r="D121" s="19">
        <v>44316</v>
      </c>
      <c r="E121" s="22">
        <v>92.570000000000007</v>
      </c>
      <c r="F121" s="22">
        <f t="shared" si="8"/>
        <v>92.570000000000007</v>
      </c>
      <c r="G121" s="35">
        <f t="shared" si="9"/>
        <v>1</v>
      </c>
      <c r="H121" s="22">
        <v>1.0001506879591522</v>
      </c>
      <c r="I121" s="22">
        <f t="shared" si="5"/>
        <v>92.55605291727872</v>
      </c>
      <c r="J121" s="22">
        <f t="shared" si="6"/>
        <v>95.049000000000007</v>
      </c>
      <c r="K121" s="22">
        <f t="shared" si="7"/>
        <v>95.063322739829459</v>
      </c>
    </row>
    <row r="122" spans="1:11" ht="15" x14ac:dyDescent="0.25">
      <c r="A122" s="18">
        <v>121</v>
      </c>
      <c r="B122" s="29" t="s">
        <v>278</v>
      </c>
      <c r="C122" s="29" t="s">
        <v>265</v>
      </c>
      <c r="D122" s="19">
        <v>44317</v>
      </c>
      <c r="E122" s="22">
        <v>92.570000000000007</v>
      </c>
      <c r="F122" s="22">
        <f t="shared" si="8"/>
        <v>92.570000000000007</v>
      </c>
      <c r="G122" s="36">
        <f t="shared" si="9"/>
        <v>1</v>
      </c>
      <c r="H122" s="22">
        <v>1.0003668628616513</v>
      </c>
      <c r="I122" s="22">
        <f t="shared" si="5"/>
        <v>92.536051959172354</v>
      </c>
      <c r="J122" s="22">
        <f t="shared" si="6"/>
        <v>95.103000000000009</v>
      </c>
      <c r="K122" s="22">
        <f t="shared" si="7"/>
        <v>95.137889758731632</v>
      </c>
    </row>
    <row r="123" spans="1:11" ht="15" x14ac:dyDescent="0.25">
      <c r="A123" s="18">
        <v>122</v>
      </c>
      <c r="C123" s="29" t="s">
        <v>266</v>
      </c>
      <c r="D123" s="19">
        <v>44318</v>
      </c>
      <c r="E123" s="22">
        <v>92.570000000000007</v>
      </c>
      <c r="F123" s="22">
        <f t="shared" si="8"/>
        <v>92.596500000000006</v>
      </c>
      <c r="G123" s="22">
        <f t="shared" si="9"/>
        <v>0.99971381207713039</v>
      </c>
      <c r="H123" s="22">
        <v>1.0005155919751241</v>
      </c>
      <c r="I123" s="22">
        <f t="shared" si="5"/>
        <v>92.522296246535248</v>
      </c>
      <c r="J123" s="22">
        <f t="shared" si="6"/>
        <v>95.156999999999996</v>
      </c>
      <c r="K123" s="22">
        <f t="shared" si="7"/>
        <v>95.206062185576883</v>
      </c>
    </row>
    <row r="124" spans="1:11" ht="15" x14ac:dyDescent="0.25">
      <c r="A124" s="18">
        <v>123</v>
      </c>
      <c r="C124" s="30" t="s">
        <v>267</v>
      </c>
      <c r="D124" s="19">
        <v>44319</v>
      </c>
      <c r="E124" s="22">
        <v>92.570000000000007</v>
      </c>
      <c r="F124" s="22">
        <f t="shared" si="8"/>
        <v>92.656500000000008</v>
      </c>
      <c r="G124" s="31">
        <f t="shared" si="9"/>
        <v>0.99906644434011649</v>
      </c>
      <c r="H124" s="22">
        <v>0.99936208709637864</v>
      </c>
      <c r="I124" s="22">
        <f t="shared" si="5"/>
        <v>92.629089291309626</v>
      </c>
      <c r="J124" s="22">
        <f t="shared" si="6"/>
        <v>95.210999999999999</v>
      </c>
      <c r="K124" s="22">
        <f t="shared" si="7"/>
        <v>95.150263674533306</v>
      </c>
    </row>
    <row r="125" spans="1:11" ht="15" x14ac:dyDescent="0.25">
      <c r="A125" s="18">
        <v>124</v>
      </c>
      <c r="C125" s="29" t="s">
        <v>268</v>
      </c>
      <c r="D125" s="19">
        <v>44320</v>
      </c>
      <c r="E125" s="22">
        <v>92.702500000000001</v>
      </c>
      <c r="F125" s="22">
        <f t="shared" si="8"/>
        <v>92.774500000000018</v>
      </c>
      <c r="G125" s="33">
        <f t="shared" si="9"/>
        <v>0.99922392467757826</v>
      </c>
      <c r="H125" s="22">
        <v>0.99977378966438635</v>
      </c>
      <c r="I125" s="22">
        <f t="shared" si="5"/>
        <v>92.723475008400911</v>
      </c>
      <c r="J125" s="22">
        <f t="shared" si="6"/>
        <v>95.265000000000001</v>
      </c>
      <c r="K125" s="22">
        <f t="shared" si="7"/>
        <v>95.243450072377769</v>
      </c>
    </row>
    <row r="126" spans="1:11" ht="15" x14ac:dyDescent="0.25">
      <c r="A126" s="18">
        <v>125</v>
      </c>
      <c r="C126" s="29" t="s">
        <v>269</v>
      </c>
      <c r="D126" s="19">
        <v>44321</v>
      </c>
      <c r="E126" s="22">
        <v>92.87</v>
      </c>
      <c r="F126" s="22">
        <f t="shared" si="8"/>
        <v>92.932500000000005</v>
      </c>
      <c r="G126" s="32">
        <f t="shared" si="9"/>
        <v>0.99932746886180834</v>
      </c>
      <c r="H126" s="22">
        <v>0.99995800834243143</v>
      </c>
      <c r="I126" s="22">
        <f t="shared" si="5"/>
        <v>92.873899929002874</v>
      </c>
      <c r="J126" s="22">
        <f t="shared" si="6"/>
        <v>95.319000000000003</v>
      </c>
      <c r="K126" s="22">
        <f t="shared" si="7"/>
        <v>95.314997397192229</v>
      </c>
    </row>
    <row r="127" spans="1:11" ht="15" x14ac:dyDescent="0.25">
      <c r="A127" s="18">
        <v>126</v>
      </c>
      <c r="C127" s="30" t="s">
        <v>270</v>
      </c>
      <c r="D127" s="19">
        <v>44322</v>
      </c>
      <c r="E127" s="22">
        <v>93.16</v>
      </c>
      <c r="F127" s="22">
        <f t="shared" si="8"/>
        <v>93.090499999999992</v>
      </c>
      <c r="G127" s="34">
        <f t="shared" si="9"/>
        <v>1.0007465853121424</v>
      </c>
      <c r="H127" s="22">
        <v>0.99983493689449887</v>
      </c>
      <c r="I127" s="22">
        <f t="shared" si="5"/>
        <v>93.175379817548929</v>
      </c>
      <c r="J127" s="22">
        <f t="shared" si="6"/>
        <v>95.373000000000005</v>
      </c>
      <c r="K127" s="22">
        <f t="shared" si="7"/>
        <v>95.357257436439042</v>
      </c>
    </row>
    <row r="128" spans="1:11" ht="15" x14ac:dyDescent="0.25">
      <c r="A128" s="18">
        <v>127</v>
      </c>
      <c r="C128" s="29" t="s">
        <v>264</v>
      </c>
      <c r="D128" s="19">
        <v>44323</v>
      </c>
      <c r="E128" s="22">
        <v>93.359999999999985</v>
      </c>
      <c r="F128" s="22">
        <f t="shared" si="8"/>
        <v>93.222000000000008</v>
      </c>
      <c r="G128" s="35">
        <f t="shared" si="9"/>
        <v>1.001480337259445</v>
      </c>
      <c r="H128" s="22">
        <v>1.0001506879591522</v>
      </c>
      <c r="I128" s="22">
        <f t="shared" si="5"/>
        <v>93.345933891726688</v>
      </c>
      <c r="J128" s="22">
        <f t="shared" si="6"/>
        <v>95.427000000000007</v>
      </c>
      <c r="K128" s="22">
        <f t="shared" si="7"/>
        <v>95.441379699878027</v>
      </c>
    </row>
    <row r="129" spans="1:11" ht="15" x14ac:dyDescent="0.25">
      <c r="A129" s="18">
        <v>128</v>
      </c>
      <c r="C129" s="29" t="s">
        <v>265</v>
      </c>
      <c r="D129" s="19">
        <v>44324</v>
      </c>
      <c r="E129" s="22">
        <v>93.359999999999985</v>
      </c>
      <c r="F129" s="22">
        <f t="shared" si="8"/>
        <v>93.369499999999988</v>
      </c>
      <c r="G129" s="36">
        <f t="shared" si="9"/>
        <v>0.99989825371240071</v>
      </c>
      <c r="H129" s="22">
        <v>1.0003668628616513</v>
      </c>
      <c r="I129" s="22">
        <f t="shared" si="5"/>
        <v>93.325762243797428</v>
      </c>
      <c r="J129" s="22">
        <f t="shared" si="6"/>
        <v>95.481000000000009</v>
      </c>
      <c r="K129" s="22">
        <f t="shared" si="7"/>
        <v>95.516028432893336</v>
      </c>
    </row>
    <row r="130" spans="1:11" ht="15" x14ac:dyDescent="0.25">
      <c r="A130" s="18">
        <v>129</v>
      </c>
      <c r="C130" s="30" t="s">
        <v>266</v>
      </c>
      <c r="D130" s="19">
        <v>44325</v>
      </c>
      <c r="E130" s="22">
        <v>93.359999999999985</v>
      </c>
      <c r="F130" s="22">
        <f t="shared" si="8"/>
        <v>93.510499999999979</v>
      </c>
      <c r="G130" s="22">
        <f t="shared" si="9"/>
        <v>0.99839055507135566</v>
      </c>
      <c r="H130" s="22">
        <v>1.0005155919751241</v>
      </c>
      <c r="I130" s="22">
        <f t="shared" si="5"/>
        <v>93.311889138776365</v>
      </c>
      <c r="J130" s="22">
        <f t="shared" si="6"/>
        <v>95.534999999999997</v>
      </c>
      <c r="K130" s="22">
        <f t="shared" si="7"/>
        <v>95.584257079343473</v>
      </c>
    </row>
    <row r="131" spans="1:11" ht="15" x14ac:dyDescent="0.25">
      <c r="A131" s="18">
        <v>130</v>
      </c>
      <c r="C131" s="29" t="s">
        <v>267</v>
      </c>
      <c r="D131" s="19">
        <v>44326</v>
      </c>
      <c r="E131" s="22">
        <v>93.607499999999987</v>
      </c>
      <c r="F131" s="22">
        <f t="shared" si="8"/>
        <v>93.658999999999992</v>
      </c>
      <c r="G131" s="31">
        <f t="shared" si="9"/>
        <v>0.99945013292902973</v>
      </c>
      <c r="H131" s="22">
        <v>0.99936208709637864</v>
      </c>
      <c r="I131" s="22">
        <f t="shared" ref="I131:I194" si="10">E131/H131</f>
        <v>93.667251548409467</v>
      </c>
      <c r="J131" s="22">
        <f t="shared" ref="J131:J194" si="11">0.054*A131 + 88.569</f>
        <v>95.588999999999999</v>
      </c>
      <c r="K131" s="22">
        <f t="shared" ref="K131:K194" si="12">H131*J131</f>
        <v>95.528022543455734</v>
      </c>
    </row>
    <row r="132" spans="1:11" ht="15" x14ac:dyDescent="0.25">
      <c r="A132" s="18">
        <v>131</v>
      </c>
      <c r="C132" s="29" t="s">
        <v>268</v>
      </c>
      <c r="D132" s="19">
        <v>44327</v>
      </c>
      <c r="E132" s="22">
        <v>93.865000000000009</v>
      </c>
      <c r="F132" s="22">
        <f t="shared" si="8"/>
        <v>93.807499999999976</v>
      </c>
      <c r="G132" s="33">
        <f t="shared" si="9"/>
        <v>1.0006129573861369</v>
      </c>
      <c r="H132" s="22">
        <v>0.99977378966438635</v>
      </c>
      <c r="I132" s="22">
        <f t="shared" si="10"/>
        <v>93.88623803741595</v>
      </c>
      <c r="J132" s="22">
        <f t="shared" si="11"/>
        <v>95.643000000000001</v>
      </c>
      <c r="K132" s="22">
        <f t="shared" si="12"/>
        <v>95.621364564870902</v>
      </c>
    </row>
    <row r="133" spans="1:11" ht="15" x14ac:dyDescent="0.25">
      <c r="A133" s="18">
        <v>132</v>
      </c>
      <c r="C133" s="30" t="s">
        <v>269</v>
      </c>
      <c r="D133" s="19">
        <v>44328</v>
      </c>
      <c r="E133" s="22">
        <v>94.102499999999992</v>
      </c>
      <c r="F133" s="22">
        <f t="shared" ref="F133:F196" si="13">AVERAGE(E131:E135)</f>
        <v>94.011499999999998</v>
      </c>
      <c r="G133" s="32">
        <f t="shared" ref="G133:G196" si="14">E133/F133</f>
        <v>1.0009679666849267</v>
      </c>
      <c r="H133" s="22">
        <v>0.99995800834243143</v>
      </c>
      <c r="I133" s="22">
        <f t="shared" si="10"/>
        <v>94.106451685894186</v>
      </c>
      <c r="J133" s="22">
        <f t="shared" si="11"/>
        <v>95.697000000000003</v>
      </c>
      <c r="K133" s="22">
        <f t="shared" si="12"/>
        <v>95.692981524345669</v>
      </c>
    </row>
    <row r="134" spans="1:11" ht="15" x14ac:dyDescent="0.25">
      <c r="A134" s="18">
        <v>133</v>
      </c>
      <c r="C134" s="29" t="s">
        <v>270</v>
      </c>
      <c r="D134" s="19">
        <v>44329</v>
      </c>
      <c r="E134" s="22">
        <v>94.102499999999992</v>
      </c>
      <c r="F134" s="22">
        <f t="shared" si="13"/>
        <v>94.165999999999997</v>
      </c>
      <c r="G134" s="34">
        <f t="shared" si="14"/>
        <v>0.99932565894271808</v>
      </c>
      <c r="H134" s="22">
        <v>0.99983493689449887</v>
      </c>
      <c r="I134" s="22">
        <f t="shared" si="10"/>
        <v>94.118035415209292</v>
      </c>
      <c r="J134" s="22">
        <f t="shared" si="11"/>
        <v>95.751000000000005</v>
      </c>
      <c r="K134" s="22">
        <f t="shared" si="12"/>
        <v>95.735195042585161</v>
      </c>
    </row>
    <row r="135" spans="1:11" ht="15" x14ac:dyDescent="0.25">
      <c r="A135" s="18">
        <v>134</v>
      </c>
      <c r="C135" s="29" t="s">
        <v>264</v>
      </c>
      <c r="D135" s="19">
        <v>44330</v>
      </c>
      <c r="E135" s="22">
        <v>94.38000000000001</v>
      </c>
      <c r="F135" s="22">
        <f t="shared" si="13"/>
        <v>94.314999999999998</v>
      </c>
      <c r="G135" s="35">
        <f t="shared" si="14"/>
        <v>1.0006891798759479</v>
      </c>
      <c r="H135" s="22">
        <v>1.0001506879591522</v>
      </c>
      <c r="I135" s="22">
        <f t="shared" si="10"/>
        <v>94.365780213165891</v>
      </c>
      <c r="J135" s="22">
        <f t="shared" si="11"/>
        <v>95.805000000000007</v>
      </c>
      <c r="K135" s="22">
        <f t="shared" si="12"/>
        <v>95.819436659926581</v>
      </c>
    </row>
    <row r="136" spans="1:11" ht="15" x14ac:dyDescent="0.25">
      <c r="A136" s="18">
        <v>135</v>
      </c>
      <c r="C136" s="30" t="s">
        <v>265</v>
      </c>
      <c r="D136" s="19">
        <v>44331</v>
      </c>
      <c r="E136" s="22">
        <v>94.38000000000001</v>
      </c>
      <c r="F136" s="22">
        <f t="shared" si="13"/>
        <v>94.416500000000013</v>
      </c>
      <c r="G136" s="36">
        <f t="shared" si="14"/>
        <v>0.99961341502809353</v>
      </c>
      <c r="H136" s="22">
        <v>1.0003668628616513</v>
      </c>
      <c r="I136" s="22">
        <f t="shared" si="10"/>
        <v>94.345388180908358</v>
      </c>
      <c r="J136" s="22">
        <f t="shared" si="11"/>
        <v>95.859000000000009</v>
      </c>
      <c r="K136" s="22">
        <f t="shared" si="12"/>
        <v>95.89416710705504</v>
      </c>
    </row>
    <row r="137" spans="1:11" ht="15" x14ac:dyDescent="0.25">
      <c r="A137" s="18">
        <v>136</v>
      </c>
      <c r="C137" s="29" t="s">
        <v>266</v>
      </c>
      <c r="D137" s="19">
        <v>44332</v>
      </c>
      <c r="E137" s="22">
        <v>94.61</v>
      </c>
      <c r="F137" s="22">
        <f t="shared" si="13"/>
        <v>94.569500000000005</v>
      </c>
      <c r="G137" s="22">
        <f t="shared" si="14"/>
        <v>1.0004282564674656</v>
      </c>
      <c r="H137" s="22">
        <v>1.0005155919751241</v>
      </c>
      <c r="I137" s="22">
        <f t="shared" si="10"/>
        <v>94.561244980930084</v>
      </c>
      <c r="J137" s="22">
        <f t="shared" si="11"/>
        <v>95.912999999999997</v>
      </c>
      <c r="K137" s="22">
        <f t="shared" si="12"/>
        <v>95.962451973110078</v>
      </c>
    </row>
    <row r="138" spans="1:11" ht="15" x14ac:dyDescent="0.25">
      <c r="A138" s="18">
        <v>137</v>
      </c>
      <c r="C138" s="29" t="s">
        <v>267</v>
      </c>
      <c r="D138" s="19">
        <v>44333</v>
      </c>
      <c r="E138" s="22">
        <v>94.61</v>
      </c>
      <c r="F138" s="22">
        <f t="shared" si="13"/>
        <v>94.667000000000002</v>
      </c>
      <c r="G138" s="31">
        <f t="shared" si="14"/>
        <v>0.99939788944405128</v>
      </c>
      <c r="H138" s="22">
        <v>0.99936208709637864</v>
      </c>
      <c r="I138" s="22">
        <f t="shared" si="10"/>
        <v>94.670391464305965</v>
      </c>
      <c r="J138" s="22">
        <f t="shared" si="11"/>
        <v>95.966999999999999</v>
      </c>
      <c r="K138" s="22">
        <f t="shared" si="12"/>
        <v>95.905781412378161</v>
      </c>
    </row>
    <row r="139" spans="1:11" ht="15" x14ac:dyDescent="0.25">
      <c r="A139" s="18">
        <v>138</v>
      </c>
      <c r="C139" s="30" t="s">
        <v>268</v>
      </c>
      <c r="D139" s="19">
        <v>44334</v>
      </c>
      <c r="E139" s="22">
        <v>94.867500000000007</v>
      </c>
      <c r="F139" s="22">
        <f t="shared" si="13"/>
        <v>94.764499999999998</v>
      </c>
      <c r="G139" s="33">
        <f t="shared" si="14"/>
        <v>1.0010869049063733</v>
      </c>
      <c r="H139" s="22">
        <v>0.99977378966438635</v>
      </c>
      <c r="I139" s="22">
        <f t="shared" si="10"/>
        <v>94.888964864588061</v>
      </c>
      <c r="J139" s="22">
        <f t="shared" si="11"/>
        <v>96.021000000000001</v>
      </c>
      <c r="K139" s="22">
        <f t="shared" si="12"/>
        <v>95.999279057364049</v>
      </c>
    </row>
    <row r="140" spans="1:11" ht="15" x14ac:dyDescent="0.25">
      <c r="A140" s="18">
        <v>139</v>
      </c>
      <c r="C140" s="29" t="s">
        <v>269</v>
      </c>
      <c r="D140" s="19">
        <v>44335</v>
      </c>
      <c r="E140" s="22">
        <v>94.867500000000007</v>
      </c>
      <c r="F140" s="22">
        <f t="shared" si="13"/>
        <v>94.851500000000016</v>
      </c>
      <c r="G140" s="32">
        <f t="shared" si="14"/>
        <v>1.0001686847335043</v>
      </c>
      <c r="H140" s="22">
        <v>0.99995800834243143</v>
      </c>
      <c r="I140" s="22">
        <f t="shared" si="10"/>
        <v>94.871483810861221</v>
      </c>
      <c r="J140" s="22">
        <f t="shared" si="11"/>
        <v>96.075000000000003</v>
      </c>
      <c r="K140" s="22">
        <f t="shared" si="12"/>
        <v>96.070965651499108</v>
      </c>
    </row>
    <row r="141" spans="1:11" ht="15" x14ac:dyDescent="0.25">
      <c r="A141" s="18">
        <v>140</v>
      </c>
      <c r="C141" s="29" t="s">
        <v>270</v>
      </c>
      <c r="D141" s="19">
        <v>44336</v>
      </c>
      <c r="E141" s="22">
        <v>94.867500000000007</v>
      </c>
      <c r="F141" s="22">
        <f t="shared" si="13"/>
        <v>94.938500000000005</v>
      </c>
      <c r="G141" s="34">
        <f t="shared" si="14"/>
        <v>0.99925214744281832</v>
      </c>
      <c r="H141" s="22">
        <v>0.99983493689449887</v>
      </c>
      <c r="I141" s="22">
        <f t="shared" si="10"/>
        <v>94.883161709331517</v>
      </c>
      <c r="J141" s="22">
        <f t="shared" si="11"/>
        <v>96.129000000000005</v>
      </c>
      <c r="K141" s="22">
        <f t="shared" si="12"/>
        <v>96.11313264873128</v>
      </c>
    </row>
    <row r="142" spans="1:11" ht="15" x14ac:dyDescent="0.25">
      <c r="A142" s="18">
        <v>141</v>
      </c>
      <c r="C142" s="30" t="s">
        <v>264</v>
      </c>
      <c r="D142" s="19">
        <v>44337</v>
      </c>
      <c r="E142" s="22">
        <v>95.045000000000002</v>
      </c>
      <c r="F142" s="22">
        <f t="shared" si="13"/>
        <v>95.006500000000003</v>
      </c>
      <c r="G142" s="35">
        <f t="shared" si="14"/>
        <v>1.00040523543126</v>
      </c>
      <c r="H142" s="22">
        <v>1.0001506879591522</v>
      </c>
      <c r="I142" s="22">
        <f t="shared" si="10"/>
        <v>95.030680020770831</v>
      </c>
      <c r="J142" s="22">
        <f t="shared" si="11"/>
        <v>96.183000000000007</v>
      </c>
      <c r="K142" s="22">
        <f t="shared" si="12"/>
        <v>96.197493619975148</v>
      </c>
    </row>
    <row r="143" spans="1:11" ht="15" x14ac:dyDescent="0.25">
      <c r="A143" s="18">
        <v>142</v>
      </c>
      <c r="C143" s="29" t="s">
        <v>265</v>
      </c>
      <c r="D143" s="19">
        <v>44338</v>
      </c>
      <c r="E143" s="22">
        <v>95.045000000000002</v>
      </c>
      <c r="F143" s="22">
        <f t="shared" si="13"/>
        <v>95.0745</v>
      </c>
      <c r="G143" s="36">
        <f t="shared" si="14"/>
        <v>0.99968971701139631</v>
      </c>
      <c r="H143" s="22">
        <v>1.0003668628616513</v>
      </c>
      <c r="I143" s="22">
        <f t="shared" si="10"/>
        <v>95.010144306573793</v>
      </c>
      <c r="J143" s="22">
        <f t="shared" si="11"/>
        <v>96.237000000000009</v>
      </c>
      <c r="K143" s="22">
        <f t="shared" si="12"/>
        <v>96.272305781216744</v>
      </c>
    </row>
    <row r="144" spans="1:11" ht="15" x14ac:dyDescent="0.25">
      <c r="A144" s="18">
        <v>143</v>
      </c>
      <c r="C144" s="29" t="s">
        <v>266</v>
      </c>
      <c r="D144" s="19">
        <v>44339</v>
      </c>
      <c r="E144" s="22">
        <v>95.207499999999996</v>
      </c>
      <c r="F144" s="22">
        <f t="shared" si="13"/>
        <v>95.186000000000007</v>
      </c>
      <c r="G144" s="22">
        <f t="shared" si="14"/>
        <v>1.0002258735528333</v>
      </c>
      <c r="H144" s="22">
        <v>1.0005155919751241</v>
      </c>
      <c r="I144" s="22">
        <f t="shared" si="10"/>
        <v>95.158437073479561</v>
      </c>
      <c r="J144" s="22">
        <f t="shared" si="11"/>
        <v>96.290999999999997</v>
      </c>
      <c r="K144" s="22">
        <f t="shared" si="12"/>
        <v>96.340646866876668</v>
      </c>
    </row>
    <row r="145" spans="1:11" ht="15" x14ac:dyDescent="0.25">
      <c r="A145" s="18">
        <v>144</v>
      </c>
      <c r="C145" s="30" t="s">
        <v>267</v>
      </c>
      <c r="D145" s="19">
        <v>44340</v>
      </c>
      <c r="E145" s="22">
        <v>95.207499999999996</v>
      </c>
      <c r="F145" s="22">
        <f t="shared" si="13"/>
        <v>95.262</v>
      </c>
      <c r="G145" s="31">
        <f t="shared" si="14"/>
        <v>0.99942789359870665</v>
      </c>
      <c r="H145" s="22">
        <v>0.99936208709637864</v>
      </c>
      <c r="I145" s="22">
        <f t="shared" si="10"/>
        <v>95.268272860563471</v>
      </c>
      <c r="J145" s="22">
        <f t="shared" si="11"/>
        <v>96.344999999999999</v>
      </c>
      <c r="K145" s="22">
        <f t="shared" si="12"/>
        <v>96.283540281300603</v>
      </c>
    </row>
    <row r="146" spans="1:11" ht="15" x14ac:dyDescent="0.25">
      <c r="A146" s="18">
        <v>145</v>
      </c>
      <c r="C146" s="29" t="s">
        <v>268</v>
      </c>
      <c r="D146" s="19">
        <v>44341</v>
      </c>
      <c r="E146" s="22">
        <v>95.424999999999997</v>
      </c>
      <c r="F146" s="22">
        <f t="shared" si="13"/>
        <v>95.383999999999986</v>
      </c>
      <c r="G146" s="33">
        <f t="shared" si="14"/>
        <v>1.0004298414828483</v>
      </c>
      <c r="H146" s="22">
        <v>0.99977378966438635</v>
      </c>
      <c r="I146" s="22">
        <f t="shared" si="10"/>
        <v>95.446591005384505</v>
      </c>
      <c r="J146" s="22">
        <f t="shared" si="11"/>
        <v>96.399000000000001</v>
      </c>
      <c r="K146" s="22">
        <f t="shared" si="12"/>
        <v>96.377193549857182</v>
      </c>
    </row>
    <row r="147" spans="1:11" ht="15" x14ac:dyDescent="0.25">
      <c r="A147" s="18">
        <v>146</v>
      </c>
      <c r="C147" s="29" t="s">
        <v>269</v>
      </c>
      <c r="D147" s="19">
        <v>44342</v>
      </c>
      <c r="E147" s="22">
        <v>95.424999999999997</v>
      </c>
      <c r="F147" s="22">
        <f t="shared" si="13"/>
        <v>95.473499999999987</v>
      </c>
      <c r="G147" s="32">
        <f t="shared" si="14"/>
        <v>0.99949200563507157</v>
      </c>
      <c r="H147" s="22">
        <v>0.99995800834243143</v>
      </c>
      <c r="I147" s="22">
        <f t="shared" si="10"/>
        <v>95.429007222193377</v>
      </c>
      <c r="J147" s="22">
        <f t="shared" si="11"/>
        <v>96.453000000000003</v>
      </c>
      <c r="K147" s="22">
        <f t="shared" si="12"/>
        <v>96.448949778652548</v>
      </c>
    </row>
    <row r="148" spans="1:11" ht="15" x14ac:dyDescent="0.25">
      <c r="A148" s="18">
        <v>147</v>
      </c>
      <c r="C148" s="30" t="s">
        <v>270</v>
      </c>
      <c r="D148" s="19">
        <v>44343</v>
      </c>
      <c r="E148" s="22">
        <v>95.655000000000001</v>
      </c>
      <c r="F148" s="22">
        <f t="shared" si="13"/>
        <v>95.612499999999997</v>
      </c>
      <c r="G148" s="34">
        <f t="shared" si="14"/>
        <v>1.0004445025493529</v>
      </c>
      <c r="H148" s="22">
        <v>0.99983493689449887</v>
      </c>
      <c r="I148" s="22">
        <f t="shared" si="10"/>
        <v>95.670791717986717</v>
      </c>
      <c r="J148" s="22">
        <f t="shared" si="11"/>
        <v>96.507000000000005</v>
      </c>
      <c r="K148" s="22">
        <f t="shared" si="12"/>
        <v>96.491070254877414</v>
      </c>
    </row>
    <row r="149" spans="1:11" ht="15" x14ac:dyDescent="0.25">
      <c r="A149" s="18">
        <v>148</v>
      </c>
      <c r="C149" s="29" t="s">
        <v>264</v>
      </c>
      <c r="D149" s="19">
        <v>44344</v>
      </c>
      <c r="E149" s="22">
        <v>95.655000000000001</v>
      </c>
      <c r="F149" s="22">
        <f t="shared" si="13"/>
        <v>95.708000000000013</v>
      </c>
      <c r="G149" s="35">
        <f t="shared" si="14"/>
        <v>0.99944623228988161</v>
      </c>
      <c r="H149" s="22">
        <v>1.0001506879591522</v>
      </c>
      <c r="I149" s="22">
        <f t="shared" si="10"/>
        <v>95.640588114964842</v>
      </c>
      <c r="J149" s="22">
        <f t="shared" si="11"/>
        <v>96.561000000000007</v>
      </c>
      <c r="K149" s="22">
        <f t="shared" si="12"/>
        <v>96.575550580023702</v>
      </c>
    </row>
    <row r="150" spans="1:11" ht="15" x14ac:dyDescent="0.25">
      <c r="A150" s="18">
        <v>149</v>
      </c>
      <c r="C150" s="29" t="s">
        <v>265</v>
      </c>
      <c r="D150" s="19">
        <v>44345</v>
      </c>
      <c r="E150" s="22">
        <v>95.902500000000003</v>
      </c>
      <c r="F150" s="22">
        <f t="shared" si="13"/>
        <v>95.858500000000006</v>
      </c>
      <c r="G150" s="36">
        <f t="shared" si="14"/>
        <v>1.0004590098947928</v>
      </c>
      <c r="H150" s="22">
        <v>1.0003668628616513</v>
      </c>
      <c r="I150" s="22">
        <f t="shared" si="10"/>
        <v>95.867329837037119</v>
      </c>
      <c r="J150" s="22">
        <f t="shared" si="11"/>
        <v>96.615000000000009</v>
      </c>
      <c r="K150" s="22">
        <f t="shared" si="12"/>
        <v>96.650444455378448</v>
      </c>
    </row>
    <row r="151" spans="1:11" ht="15" x14ac:dyDescent="0.25">
      <c r="A151" s="18">
        <v>150</v>
      </c>
      <c r="C151" s="30" t="s">
        <v>266</v>
      </c>
      <c r="D151" s="19">
        <v>44346</v>
      </c>
      <c r="E151" s="22">
        <v>95.902500000000003</v>
      </c>
      <c r="F151" s="22">
        <f t="shared" si="13"/>
        <v>96.012500000000017</v>
      </c>
      <c r="G151" s="22">
        <f t="shared" si="14"/>
        <v>0.99885431584429096</v>
      </c>
      <c r="H151" s="22">
        <v>1.0005155919751241</v>
      </c>
      <c r="I151" s="22">
        <f t="shared" si="10"/>
        <v>95.853078921717028</v>
      </c>
      <c r="J151" s="22">
        <f t="shared" si="11"/>
        <v>96.668999999999997</v>
      </c>
      <c r="K151" s="22">
        <f t="shared" si="12"/>
        <v>96.718841760643272</v>
      </c>
    </row>
    <row r="152" spans="1:11" ht="15" x14ac:dyDescent="0.25">
      <c r="A152" s="18">
        <v>151</v>
      </c>
      <c r="C152" s="29" t="s">
        <v>267</v>
      </c>
      <c r="D152" s="19">
        <v>44347</v>
      </c>
      <c r="E152" s="22">
        <v>96.177499999999995</v>
      </c>
      <c r="F152" s="22">
        <f t="shared" si="13"/>
        <v>96.166500000000013</v>
      </c>
      <c r="G152" s="31">
        <f t="shared" si="14"/>
        <v>1.0001143849469407</v>
      </c>
      <c r="H152" s="22">
        <v>0.99936208709637864</v>
      </c>
      <c r="I152" s="22">
        <f t="shared" si="10"/>
        <v>96.238892031056835</v>
      </c>
      <c r="J152" s="22">
        <f t="shared" si="11"/>
        <v>96.722999999999999</v>
      </c>
      <c r="K152" s="22">
        <f t="shared" si="12"/>
        <v>96.66129915022303</v>
      </c>
    </row>
    <row r="153" spans="1:11" ht="15" x14ac:dyDescent="0.25">
      <c r="A153" s="18">
        <v>152</v>
      </c>
      <c r="B153" s="29" t="s">
        <v>279</v>
      </c>
      <c r="C153" s="29" t="s">
        <v>268</v>
      </c>
      <c r="D153" s="19">
        <v>44348</v>
      </c>
      <c r="E153" s="22">
        <v>96.424999999999997</v>
      </c>
      <c r="F153" s="22">
        <f t="shared" si="13"/>
        <v>96.271000000000001</v>
      </c>
      <c r="G153" s="33">
        <f t="shared" si="14"/>
        <v>1.0015996509852396</v>
      </c>
      <c r="H153" s="22">
        <v>0.99977378966438635</v>
      </c>
      <c r="I153" s="22">
        <f t="shared" si="10"/>
        <v>96.446817266902812</v>
      </c>
      <c r="J153" s="22">
        <f t="shared" si="11"/>
        <v>96.777000000000001</v>
      </c>
      <c r="K153" s="22">
        <f t="shared" si="12"/>
        <v>96.755108042350315</v>
      </c>
    </row>
    <row r="154" spans="1:11" ht="15" x14ac:dyDescent="0.25">
      <c r="A154" s="18">
        <v>153</v>
      </c>
      <c r="C154" s="30" t="s">
        <v>269</v>
      </c>
      <c r="D154" s="19">
        <v>44349</v>
      </c>
      <c r="E154" s="22">
        <v>96.424999999999997</v>
      </c>
      <c r="F154" s="22">
        <f t="shared" si="13"/>
        <v>96.426999999999992</v>
      </c>
      <c r="G154" s="32">
        <f t="shared" si="14"/>
        <v>0.9999792589212565</v>
      </c>
      <c r="H154" s="22">
        <v>0.99995800834243143</v>
      </c>
      <c r="I154" s="22">
        <f t="shared" si="10"/>
        <v>96.429049215614327</v>
      </c>
      <c r="J154" s="22">
        <f t="shared" si="11"/>
        <v>96.831000000000003</v>
      </c>
      <c r="K154" s="22">
        <f t="shared" si="12"/>
        <v>96.826933905805987</v>
      </c>
    </row>
    <row r="155" spans="1:11" ht="15" x14ac:dyDescent="0.25">
      <c r="A155" s="18">
        <v>154</v>
      </c>
      <c r="C155" s="29" t="s">
        <v>270</v>
      </c>
      <c r="D155" s="19">
        <v>44350</v>
      </c>
      <c r="E155" s="22">
        <v>96.424999999999997</v>
      </c>
      <c r="F155" s="22">
        <f t="shared" si="13"/>
        <v>96.527999999999992</v>
      </c>
      <c r="G155" s="34">
        <f t="shared" si="14"/>
        <v>0.998932952096801</v>
      </c>
      <c r="H155" s="22">
        <v>0.99983493689449887</v>
      </c>
      <c r="I155" s="22">
        <f t="shared" si="10"/>
        <v>96.440918837560702</v>
      </c>
      <c r="J155" s="22">
        <f t="shared" si="11"/>
        <v>96.885000000000005</v>
      </c>
      <c r="K155" s="22">
        <f t="shared" si="12"/>
        <v>96.869007861023533</v>
      </c>
    </row>
    <row r="156" spans="1:11" ht="15" x14ac:dyDescent="0.25">
      <c r="A156" s="18">
        <v>155</v>
      </c>
      <c r="C156" s="29" t="s">
        <v>264</v>
      </c>
      <c r="D156" s="19">
        <v>44351</v>
      </c>
      <c r="E156" s="22">
        <v>96.682500000000005</v>
      </c>
      <c r="F156" s="22">
        <f t="shared" si="13"/>
        <v>96.381500000000003</v>
      </c>
      <c r="G156" s="35">
        <f t="shared" si="14"/>
        <v>1.003123005971063</v>
      </c>
      <c r="H156" s="22">
        <v>1.0001506879591522</v>
      </c>
      <c r="I156" s="22">
        <f t="shared" si="10"/>
        <v>96.667933306414596</v>
      </c>
      <c r="J156" s="22">
        <f t="shared" si="11"/>
        <v>96.939000000000007</v>
      </c>
      <c r="K156" s="22">
        <f t="shared" si="12"/>
        <v>96.953607540072255</v>
      </c>
    </row>
    <row r="157" spans="1:11" ht="15" x14ac:dyDescent="0.25">
      <c r="A157" s="18">
        <v>156</v>
      </c>
      <c r="C157" s="30" t="s">
        <v>265</v>
      </c>
      <c r="D157" s="19">
        <v>44352</v>
      </c>
      <c r="E157" s="22">
        <v>96.682500000000005</v>
      </c>
      <c r="F157" s="22">
        <f t="shared" si="13"/>
        <v>96.537499999999994</v>
      </c>
      <c r="G157" s="36">
        <f t="shared" si="14"/>
        <v>1.0015020069921017</v>
      </c>
      <c r="H157" s="22">
        <v>1.0003668628616513</v>
      </c>
      <c r="I157" s="22">
        <f t="shared" si="10"/>
        <v>96.647043788945453</v>
      </c>
      <c r="J157" s="22">
        <f t="shared" si="11"/>
        <v>96.992999999999995</v>
      </c>
      <c r="K157" s="22">
        <f t="shared" si="12"/>
        <v>97.028583129540138</v>
      </c>
    </row>
    <row r="158" spans="1:11" ht="15" x14ac:dyDescent="0.25">
      <c r="A158" s="18">
        <v>157</v>
      </c>
      <c r="C158" s="29" t="s">
        <v>266</v>
      </c>
      <c r="D158" s="19">
        <v>44353</v>
      </c>
      <c r="E158" s="22">
        <v>95.692499999999995</v>
      </c>
      <c r="F158" s="22">
        <f t="shared" si="13"/>
        <v>96.6935</v>
      </c>
      <c r="G158" s="22">
        <f t="shared" si="14"/>
        <v>0.98964770124155188</v>
      </c>
      <c r="H158" s="22">
        <v>1.0005155919751241</v>
      </c>
      <c r="I158" s="22">
        <f t="shared" si="10"/>
        <v>95.643187140235199</v>
      </c>
      <c r="J158" s="22">
        <f t="shared" si="11"/>
        <v>97.046999999999997</v>
      </c>
      <c r="K158" s="22">
        <f t="shared" si="12"/>
        <v>97.097036654409862</v>
      </c>
    </row>
    <row r="159" spans="1:11" ht="15" x14ac:dyDescent="0.25">
      <c r="A159" s="18">
        <v>158</v>
      </c>
      <c r="C159" s="29" t="s">
        <v>267</v>
      </c>
      <c r="D159" s="19">
        <v>44354</v>
      </c>
      <c r="E159" s="22">
        <v>97.204999999999984</v>
      </c>
      <c r="F159" s="22">
        <f t="shared" si="13"/>
        <v>96.845999999999989</v>
      </c>
      <c r="G159" s="31">
        <f t="shared" si="14"/>
        <v>1.0037069161348946</v>
      </c>
      <c r="H159" s="22">
        <v>0.99936208709637864</v>
      </c>
      <c r="I159" s="22">
        <f t="shared" si="10"/>
        <v>97.267047904955717</v>
      </c>
      <c r="J159" s="22">
        <f t="shared" si="11"/>
        <v>97.100999999999999</v>
      </c>
      <c r="K159" s="22">
        <f t="shared" si="12"/>
        <v>97.039058019145457</v>
      </c>
    </row>
    <row r="160" spans="1:11" ht="15" x14ac:dyDescent="0.25">
      <c r="A160" s="18">
        <v>159</v>
      </c>
      <c r="C160" s="30" t="s">
        <v>268</v>
      </c>
      <c r="D160" s="19">
        <v>44355</v>
      </c>
      <c r="E160" s="22">
        <v>97.204999999999984</v>
      </c>
      <c r="F160" s="22">
        <f t="shared" si="13"/>
        <v>96.998499999999993</v>
      </c>
      <c r="G160" s="33">
        <f t="shared" si="14"/>
        <v>1.0021288989004984</v>
      </c>
      <c r="H160" s="22">
        <v>0.99977378966438635</v>
      </c>
      <c r="I160" s="22">
        <f t="shared" si="10"/>
        <v>97.226993750887075</v>
      </c>
      <c r="J160" s="22">
        <f t="shared" si="11"/>
        <v>97.155000000000001</v>
      </c>
      <c r="K160" s="22">
        <f t="shared" si="12"/>
        <v>97.133022534843462</v>
      </c>
    </row>
    <row r="161" spans="1:11" ht="15" x14ac:dyDescent="0.25">
      <c r="A161" s="18">
        <v>160</v>
      </c>
      <c r="C161" s="29" t="s">
        <v>269</v>
      </c>
      <c r="D161" s="19">
        <v>44356</v>
      </c>
      <c r="E161" s="22">
        <v>97.444999999999993</v>
      </c>
      <c r="F161" s="22">
        <f t="shared" si="13"/>
        <v>97.403999999999996</v>
      </c>
      <c r="G161" s="32">
        <f t="shared" si="14"/>
        <v>1.0004209272719806</v>
      </c>
      <c r="H161" s="22">
        <v>0.99995800834243143</v>
      </c>
      <c r="I161" s="22">
        <f t="shared" si="10"/>
        <v>97.44909204890368</v>
      </c>
      <c r="J161" s="22">
        <f t="shared" si="11"/>
        <v>97.209000000000003</v>
      </c>
      <c r="K161" s="22">
        <f t="shared" si="12"/>
        <v>97.204918032959426</v>
      </c>
    </row>
    <row r="162" spans="1:11" ht="15" x14ac:dyDescent="0.25">
      <c r="A162" s="18">
        <v>161</v>
      </c>
      <c r="C162" s="29" t="s">
        <v>270</v>
      </c>
      <c r="D162" s="19">
        <v>44357</v>
      </c>
      <c r="E162" s="22">
        <v>97.444999999999993</v>
      </c>
      <c r="F162" s="22">
        <f t="shared" si="13"/>
        <v>97.55749999999999</v>
      </c>
      <c r="G162" s="34">
        <f t="shared" si="14"/>
        <v>0.99884683391845841</v>
      </c>
      <c r="H162" s="22">
        <v>0.99983493689449887</v>
      </c>
      <c r="I162" s="22">
        <f t="shared" si="10"/>
        <v>97.461087229723645</v>
      </c>
      <c r="J162" s="22">
        <f t="shared" si="11"/>
        <v>97.263000000000005</v>
      </c>
      <c r="K162" s="22">
        <f t="shared" si="12"/>
        <v>97.246945467169652</v>
      </c>
    </row>
    <row r="163" spans="1:11" ht="15" x14ac:dyDescent="0.25">
      <c r="A163" s="18">
        <v>162</v>
      </c>
      <c r="C163" s="30" t="s">
        <v>264</v>
      </c>
      <c r="D163" s="19">
        <v>44358</v>
      </c>
      <c r="E163" s="22">
        <v>97.72</v>
      </c>
      <c r="F163" s="22">
        <f t="shared" si="13"/>
        <v>97.711000000000013</v>
      </c>
      <c r="G163" s="35">
        <f t="shared" si="14"/>
        <v>1.0000921083603687</v>
      </c>
      <c r="H163" s="22">
        <v>1.0001506879591522</v>
      </c>
      <c r="I163" s="22">
        <f t="shared" si="10"/>
        <v>97.70527699121179</v>
      </c>
      <c r="J163" s="22">
        <f t="shared" si="11"/>
        <v>97.317000000000007</v>
      </c>
      <c r="K163" s="22">
        <f t="shared" si="12"/>
        <v>97.331664500120823</v>
      </c>
    </row>
    <row r="164" spans="1:11" ht="15" x14ac:dyDescent="0.25">
      <c r="A164" s="18">
        <v>163</v>
      </c>
      <c r="C164" s="29" t="s">
        <v>265</v>
      </c>
      <c r="D164" s="19">
        <v>44359</v>
      </c>
      <c r="E164" s="22">
        <v>97.972500000000011</v>
      </c>
      <c r="F164" s="22">
        <f t="shared" si="13"/>
        <v>97.873000000000005</v>
      </c>
      <c r="G164" s="36">
        <f t="shared" si="14"/>
        <v>1.0010166235836238</v>
      </c>
      <c r="H164" s="22">
        <v>1.0003668628616513</v>
      </c>
      <c r="I164" s="22">
        <f t="shared" si="10"/>
        <v>97.936570709409239</v>
      </c>
      <c r="J164" s="22">
        <f t="shared" si="11"/>
        <v>97.371000000000009</v>
      </c>
      <c r="K164" s="22">
        <f t="shared" si="12"/>
        <v>97.406721803701856</v>
      </c>
    </row>
    <row r="165" spans="1:11" ht="15" x14ac:dyDescent="0.25">
      <c r="A165" s="18">
        <v>164</v>
      </c>
      <c r="C165" s="29" t="s">
        <v>266</v>
      </c>
      <c r="D165" s="19">
        <v>44360</v>
      </c>
      <c r="E165" s="22">
        <v>97.972500000000011</v>
      </c>
      <c r="F165" s="22">
        <f t="shared" si="13"/>
        <v>98.034999999999997</v>
      </c>
      <c r="G165" s="22">
        <f t="shared" si="14"/>
        <v>0.99936247258632138</v>
      </c>
      <c r="H165" s="22">
        <v>1.0005155919751241</v>
      </c>
      <c r="I165" s="22">
        <f t="shared" si="10"/>
        <v>97.922012196323578</v>
      </c>
      <c r="J165" s="22">
        <f t="shared" si="11"/>
        <v>97.424999999999997</v>
      </c>
      <c r="K165" s="22">
        <f t="shared" si="12"/>
        <v>97.475231548176467</v>
      </c>
    </row>
    <row r="166" spans="1:11" ht="15" x14ac:dyDescent="0.25">
      <c r="A166" s="18">
        <v>165</v>
      </c>
      <c r="C166" s="30" t="s">
        <v>267</v>
      </c>
      <c r="D166" s="19">
        <v>44361</v>
      </c>
      <c r="E166" s="22">
        <v>98.254999999999995</v>
      </c>
      <c r="F166" s="22">
        <f t="shared" si="13"/>
        <v>98.18950000000001</v>
      </c>
      <c r="G166" s="31">
        <f t="shared" si="14"/>
        <v>1.0006670774369968</v>
      </c>
      <c r="H166" s="22">
        <v>0.99936208709637864</v>
      </c>
      <c r="I166" s="22">
        <f t="shared" si="10"/>
        <v>98.317718141056787</v>
      </c>
      <c r="J166" s="22">
        <f t="shared" si="11"/>
        <v>97.478999999999999</v>
      </c>
      <c r="K166" s="22">
        <f t="shared" si="12"/>
        <v>97.416816888067899</v>
      </c>
    </row>
    <row r="167" spans="1:11" ht="15" x14ac:dyDescent="0.25">
      <c r="A167" s="18">
        <v>166</v>
      </c>
      <c r="C167" s="29" t="s">
        <v>268</v>
      </c>
      <c r="D167" s="19">
        <v>44362</v>
      </c>
      <c r="E167" s="22">
        <v>98.254999999999995</v>
      </c>
      <c r="F167" s="22">
        <f t="shared" si="13"/>
        <v>98.293500000000009</v>
      </c>
      <c r="G167" s="33">
        <f t="shared" si="14"/>
        <v>0.99960831591102139</v>
      </c>
      <c r="H167" s="22">
        <v>0.99977378966438635</v>
      </c>
      <c r="I167" s="22">
        <f t="shared" si="10"/>
        <v>98.27723132548131</v>
      </c>
      <c r="J167" s="22">
        <f t="shared" si="11"/>
        <v>97.533000000000001</v>
      </c>
      <c r="K167" s="22">
        <f t="shared" si="12"/>
        <v>97.510937027336595</v>
      </c>
    </row>
    <row r="168" spans="1:11" ht="15" x14ac:dyDescent="0.25">
      <c r="A168" s="18">
        <v>167</v>
      </c>
      <c r="C168" s="29" t="s">
        <v>269</v>
      </c>
      <c r="D168" s="19">
        <v>44363</v>
      </c>
      <c r="E168" s="22">
        <v>98.492499999999993</v>
      </c>
      <c r="F168" s="22">
        <f t="shared" si="13"/>
        <v>98.448499999999996</v>
      </c>
      <c r="G168" s="32">
        <f t="shared" si="14"/>
        <v>1.0004469341838627</v>
      </c>
      <c r="H168" s="22">
        <v>0.99995800834243143</v>
      </c>
      <c r="I168" s="22">
        <f t="shared" si="10"/>
        <v>98.496636037012109</v>
      </c>
      <c r="J168" s="22">
        <f t="shared" si="11"/>
        <v>97.587000000000003</v>
      </c>
      <c r="K168" s="22">
        <f t="shared" si="12"/>
        <v>97.582902160112866</v>
      </c>
    </row>
    <row r="169" spans="1:11" ht="15" x14ac:dyDescent="0.25">
      <c r="A169" s="18">
        <v>168</v>
      </c>
      <c r="C169" s="30" t="s">
        <v>270</v>
      </c>
      <c r="D169" s="19">
        <v>44364</v>
      </c>
      <c r="E169" s="22">
        <v>98.492499999999993</v>
      </c>
      <c r="F169" s="22">
        <f t="shared" si="13"/>
        <v>98.546999999999997</v>
      </c>
      <c r="G169" s="34">
        <f t="shared" si="14"/>
        <v>0.99944696439262481</v>
      </c>
      <c r="H169" s="22">
        <v>0.99983493689449887</v>
      </c>
      <c r="I169" s="22">
        <f t="shared" si="10"/>
        <v>98.508760161871379</v>
      </c>
      <c r="J169" s="22">
        <f t="shared" si="11"/>
        <v>97.641000000000005</v>
      </c>
      <c r="K169" s="22">
        <f t="shared" si="12"/>
        <v>97.624883073315772</v>
      </c>
    </row>
    <row r="170" spans="1:11" ht="15" x14ac:dyDescent="0.25">
      <c r="A170" s="18">
        <v>169</v>
      </c>
      <c r="C170" s="29" t="s">
        <v>264</v>
      </c>
      <c r="D170" s="19">
        <v>44365</v>
      </c>
      <c r="E170" s="22">
        <v>98.747500000000002</v>
      </c>
      <c r="F170" s="22">
        <f t="shared" si="13"/>
        <v>98.700999999999993</v>
      </c>
      <c r="G170" s="35">
        <f t="shared" si="14"/>
        <v>1.0004711198468101</v>
      </c>
      <c r="H170" s="22">
        <v>1.0001506879591522</v>
      </c>
      <c r="I170" s="22">
        <f t="shared" si="10"/>
        <v>98.732622182661558</v>
      </c>
      <c r="J170" s="22">
        <f t="shared" si="11"/>
        <v>97.695000000000007</v>
      </c>
      <c r="K170" s="22">
        <f t="shared" si="12"/>
        <v>97.709721460169376</v>
      </c>
    </row>
    <row r="171" spans="1:11" ht="15" x14ac:dyDescent="0.25">
      <c r="A171" s="18">
        <v>170</v>
      </c>
      <c r="C171" s="29" t="s">
        <v>265</v>
      </c>
      <c r="D171" s="19">
        <v>44366</v>
      </c>
      <c r="E171" s="22">
        <v>98.747500000000002</v>
      </c>
      <c r="F171" s="22">
        <f t="shared" si="13"/>
        <v>98.807500000000005</v>
      </c>
      <c r="G171" s="36">
        <f t="shared" si="14"/>
        <v>0.99939275864686383</v>
      </c>
      <c r="H171" s="22">
        <v>1.0003668628616513</v>
      </c>
      <c r="I171" s="22">
        <f t="shared" si="10"/>
        <v>98.711286494959182</v>
      </c>
      <c r="J171" s="22">
        <f t="shared" si="11"/>
        <v>97.748999999999995</v>
      </c>
      <c r="K171" s="22">
        <f t="shared" si="12"/>
        <v>97.784860477863546</v>
      </c>
    </row>
    <row r="172" spans="1:11" ht="15" x14ac:dyDescent="0.25">
      <c r="A172" s="18">
        <v>171</v>
      </c>
      <c r="C172" s="30" t="s">
        <v>266</v>
      </c>
      <c r="D172" s="19">
        <v>44367</v>
      </c>
      <c r="E172" s="22">
        <v>99.025000000000006</v>
      </c>
      <c r="F172" s="22">
        <f t="shared" si="13"/>
        <v>98.966999999999985</v>
      </c>
      <c r="G172" s="22">
        <f t="shared" si="14"/>
        <v>1.0005860539371711</v>
      </c>
      <c r="H172" s="22">
        <v>1.0005155919751241</v>
      </c>
      <c r="I172" s="22">
        <f t="shared" si="10"/>
        <v>98.973969815417007</v>
      </c>
      <c r="J172" s="22">
        <f t="shared" si="11"/>
        <v>97.802999999999997</v>
      </c>
      <c r="K172" s="22">
        <f t="shared" si="12"/>
        <v>97.853426441943057</v>
      </c>
    </row>
    <row r="173" spans="1:11" ht="15" x14ac:dyDescent="0.25">
      <c r="A173" s="18">
        <v>172</v>
      </c>
      <c r="C173" s="29" t="s">
        <v>267</v>
      </c>
      <c r="D173" s="19">
        <v>44368</v>
      </c>
      <c r="E173" s="22">
        <v>99.025000000000006</v>
      </c>
      <c r="F173" s="22">
        <f t="shared" si="13"/>
        <v>99.075499999999991</v>
      </c>
      <c r="G173" s="31">
        <f t="shared" si="14"/>
        <v>0.99949028770987802</v>
      </c>
      <c r="H173" s="22">
        <v>0.99936208709637864</v>
      </c>
      <c r="I173" s="22">
        <f t="shared" si="10"/>
        <v>99.088209647530903</v>
      </c>
      <c r="J173" s="22">
        <f t="shared" si="11"/>
        <v>97.856999999999999</v>
      </c>
      <c r="K173" s="22">
        <f t="shared" si="12"/>
        <v>97.794575756990326</v>
      </c>
    </row>
    <row r="174" spans="1:11" ht="15" x14ac:dyDescent="0.25">
      <c r="A174" s="18">
        <v>173</v>
      </c>
      <c r="C174" s="29" t="s">
        <v>268</v>
      </c>
      <c r="D174" s="19">
        <v>44369</v>
      </c>
      <c r="E174" s="22">
        <v>99.289999999999992</v>
      </c>
      <c r="F174" s="22">
        <f t="shared" si="13"/>
        <v>99.233999999999995</v>
      </c>
      <c r="G174" s="33">
        <f t="shared" si="14"/>
        <v>1.0005643227119736</v>
      </c>
      <c r="H174" s="22">
        <v>0.99977378966438635</v>
      </c>
      <c r="I174" s="22">
        <f t="shared" si="10"/>
        <v>99.312465506152762</v>
      </c>
      <c r="J174" s="22">
        <f t="shared" si="11"/>
        <v>97.911000000000001</v>
      </c>
      <c r="K174" s="22">
        <f t="shared" si="12"/>
        <v>97.888851519829728</v>
      </c>
    </row>
    <row r="175" spans="1:11" ht="15" x14ac:dyDescent="0.25">
      <c r="A175" s="18">
        <v>174</v>
      </c>
      <c r="C175" s="30" t="s">
        <v>269</v>
      </c>
      <c r="D175" s="19">
        <v>44370</v>
      </c>
      <c r="E175" s="22">
        <v>99.289999999999992</v>
      </c>
      <c r="F175" s="22">
        <f t="shared" si="13"/>
        <v>99.336999999999989</v>
      </c>
      <c r="G175" s="32">
        <f t="shared" si="14"/>
        <v>0.99952686310236871</v>
      </c>
      <c r="H175" s="22">
        <v>0.99995800834243143</v>
      </c>
      <c r="I175" s="22">
        <f t="shared" si="10"/>
        <v>99.294169526765316</v>
      </c>
      <c r="J175" s="22">
        <f t="shared" si="11"/>
        <v>97.965000000000003</v>
      </c>
      <c r="K175" s="22">
        <f t="shared" si="12"/>
        <v>97.960886287266291</v>
      </c>
    </row>
    <row r="176" spans="1:11" ht="15" x14ac:dyDescent="0.25">
      <c r="A176" s="18">
        <v>175</v>
      </c>
      <c r="C176" s="29" t="s">
        <v>270</v>
      </c>
      <c r="D176" s="19">
        <v>44371</v>
      </c>
      <c r="E176" s="22">
        <v>99.539999999999992</v>
      </c>
      <c r="F176" s="22">
        <f t="shared" si="13"/>
        <v>99.506499999999988</v>
      </c>
      <c r="G176" s="34">
        <f t="shared" si="14"/>
        <v>1.000336661424128</v>
      </c>
      <c r="H176" s="22">
        <v>0.99983493689449887</v>
      </c>
      <c r="I176" s="22">
        <f t="shared" si="10"/>
        <v>99.556433094019113</v>
      </c>
      <c r="J176" s="22">
        <f t="shared" si="11"/>
        <v>98.019000000000005</v>
      </c>
      <c r="K176" s="22">
        <f t="shared" si="12"/>
        <v>98.002820679461891</v>
      </c>
    </row>
    <row r="177" spans="1:11" ht="15" x14ac:dyDescent="0.25">
      <c r="A177" s="18">
        <v>176</v>
      </c>
      <c r="C177" s="29" t="s">
        <v>264</v>
      </c>
      <c r="D177" s="19">
        <v>44372</v>
      </c>
      <c r="E177" s="22">
        <v>99.539999999999992</v>
      </c>
      <c r="F177" s="22">
        <f t="shared" si="13"/>
        <v>99.689149999999998</v>
      </c>
      <c r="G177" s="35">
        <f t="shared" si="14"/>
        <v>0.99850384921528568</v>
      </c>
      <c r="H177" s="22">
        <v>1.0001506879591522</v>
      </c>
      <c r="I177" s="22">
        <f t="shared" si="10"/>
        <v>99.525002780446385</v>
      </c>
      <c r="J177" s="22">
        <f t="shared" si="11"/>
        <v>98.073000000000008</v>
      </c>
      <c r="K177" s="22">
        <f t="shared" si="12"/>
        <v>98.087778420217944</v>
      </c>
    </row>
    <row r="178" spans="1:11" ht="15" x14ac:dyDescent="0.25">
      <c r="A178" s="18">
        <v>177</v>
      </c>
      <c r="C178" s="30" t="s">
        <v>265</v>
      </c>
      <c r="D178" s="19">
        <v>44373</v>
      </c>
      <c r="E178" s="22">
        <v>99.872500000000002</v>
      </c>
      <c r="F178" s="22">
        <f t="shared" si="13"/>
        <v>99.871800000000007</v>
      </c>
      <c r="G178" s="36">
        <f t="shared" si="14"/>
        <v>1.0000070089855193</v>
      </c>
      <c r="H178" s="22">
        <v>1.0003668628616513</v>
      </c>
      <c r="I178" s="22">
        <f t="shared" si="10"/>
        <v>99.835873925596204</v>
      </c>
      <c r="J178" s="22">
        <f t="shared" si="11"/>
        <v>98.12700000000001</v>
      </c>
      <c r="K178" s="22">
        <f t="shared" si="12"/>
        <v>98.162999152025264</v>
      </c>
    </row>
    <row r="179" spans="1:11" ht="15" x14ac:dyDescent="0.25">
      <c r="A179" s="18">
        <v>178</v>
      </c>
      <c r="C179" s="29" t="s">
        <v>266</v>
      </c>
      <c r="D179" s="19">
        <v>44374</v>
      </c>
      <c r="E179" s="22">
        <v>100.20325</v>
      </c>
      <c r="F179" s="22">
        <f t="shared" si="13"/>
        <v>100.07129999999999</v>
      </c>
      <c r="G179" s="22">
        <f t="shared" si="14"/>
        <v>1.0013185598668151</v>
      </c>
      <c r="H179" s="22">
        <v>1.0005155919751241</v>
      </c>
      <c r="I179" s="22">
        <f t="shared" si="10"/>
        <v>100.15161263223108</v>
      </c>
      <c r="J179" s="22">
        <f t="shared" si="11"/>
        <v>98.180999999999997</v>
      </c>
      <c r="K179" s="22">
        <f t="shared" si="12"/>
        <v>98.231621335709647</v>
      </c>
    </row>
    <row r="180" spans="1:11" ht="15" x14ac:dyDescent="0.25">
      <c r="A180" s="18">
        <v>179</v>
      </c>
      <c r="C180" s="29" t="s">
        <v>267</v>
      </c>
      <c r="D180" s="19">
        <v>44375</v>
      </c>
      <c r="E180" s="22">
        <v>100.20325</v>
      </c>
      <c r="F180" s="22">
        <f t="shared" si="13"/>
        <v>100.27080000000001</v>
      </c>
      <c r="G180" s="31">
        <f t="shared" si="14"/>
        <v>0.99932632431375823</v>
      </c>
      <c r="H180" s="22">
        <v>0.99936208709637864</v>
      </c>
      <c r="I180" s="22">
        <f t="shared" si="10"/>
        <v>100.26721174818429</v>
      </c>
      <c r="J180" s="22">
        <f t="shared" si="11"/>
        <v>98.234999999999999</v>
      </c>
      <c r="K180" s="22">
        <f t="shared" si="12"/>
        <v>98.172334625912754</v>
      </c>
    </row>
    <row r="181" spans="1:11" ht="15" x14ac:dyDescent="0.25">
      <c r="A181" s="18">
        <v>180</v>
      </c>
      <c r="C181" s="30" t="s">
        <v>268</v>
      </c>
      <c r="D181" s="19">
        <v>44376</v>
      </c>
      <c r="E181" s="22">
        <v>100.53749999999999</v>
      </c>
      <c r="F181" s="22">
        <f t="shared" si="13"/>
        <v>100.4038</v>
      </c>
      <c r="G181" s="33">
        <f t="shared" si="14"/>
        <v>1.0013316229067026</v>
      </c>
      <c r="H181" s="22">
        <v>0.99977378966438635</v>
      </c>
      <c r="I181" s="22">
        <f t="shared" si="10"/>
        <v>100.56024776739685</v>
      </c>
      <c r="J181" s="22">
        <f t="shared" si="11"/>
        <v>98.289000000000001</v>
      </c>
      <c r="K181" s="22">
        <f t="shared" si="12"/>
        <v>98.266766012322876</v>
      </c>
    </row>
    <row r="182" spans="1:11" ht="15" x14ac:dyDescent="0.25">
      <c r="A182" s="18">
        <v>181</v>
      </c>
      <c r="C182" s="29" t="s">
        <v>269</v>
      </c>
      <c r="D182" s="19">
        <v>44377</v>
      </c>
      <c r="E182" s="22">
        <v>100.53749999999999</v>
      </c>
      <c r="F182" s="22">
        <f t="shared" si="13"/>
        <v>100.54164999999999</v>
      </c>
      <c r="G182" s="32">
        <f t="shared" si="14"/>
        <v>0.99995872357376281</v>
      </c>
      <c r="H182" s="22">
        <v>0.99995800834243143</v>
      </c>
      <c r="I182" s="22">
        <f t="shared" si="10"/>
        <v>100.54172191355795</v>
      </c>
      <c r="J182" s="22">
        <f t="shared" si="11"/>
        <v>98.343000000000004</v>
      </c>
      <c r="K182" s="22">
        <f t="shared" si="12"/>
        <v>98.338870414419731</v>
      </c>
    </row>
    <row r="183" spans="1:11" ht="15" x14ac:dyDescent="0.25">
      <c r="A183" s="18">
        <v>182</v>
      </c>
      <c r="B183" s="29" t="s">
        <v>280</v>
      </c>
      <c r="C183" s="29" t="s">
        <v>270</v>
      </c>
      <c r="D183" s="19">
        <v>44378</v>
      </c>
      <c r="E183" s="22">
        <v>100.53749999999999</v>
      </c>
      <c r="F183" s="22">
        <f t="shared" si="13"/>
        <v>100.67949999999999</v>
      </c>
      <c r="G183" s="34">
        <f t="shared" si="14"/>
        <v>0.99858958377822704</v>
      </c>
      <c r="H183" s="22">
        <v>0.99983493689449887</v>
      </c>
      <c r="I183" s="22">
        <f t="shared" si="10"/>
        <v>100.55409777164904</v>
      </c>
      <c r="J183" s="22">
        <f t="shared" si="11"/>
        <v>98.397000000000006</v>
      </c>
      <c r="K183" s="22">
        <f t="shared" si="12"/>
        <v>98.38075828560801</v>
      </c>
    </row>
    <row r="184" spans="1:11" ht="15" x14ac:dyDescent="0.25">
      <c r="A184" s="18">
        <v>183</v>
      </c>
      <c r="C184" s="30" t="s">
        <v>264</v>
      </c>
      <c r="D184" s="19">
        <v>44379</v>
      </c>
      <c r="E184" s="22">
        <v>100.8925</v>
      </c>
      <c r="F184" s="22">
        <f t="shared" si="13"/>
        <v>100.821</v>
      </c>
      <c r="G184" s="35">
        <f t="shared" si="14"/>
        <v>1.0007091776514814</v>
      </c>
      <c r="H184" s="22">
        <v>1.0001506879591522</v>
      </c>
      <c r="I184" s="22">
        <f t="shared" si="10"/>
        <v>100.87729900568804</v>
      </c>
      <c r="J184" s="22">
        <f t="shared" si="11"/>
        <v>98.451000000000008</v>
      </c>
      <c r="K184" s="22">
        <f t="shared" si="12"/>
        <v>98.465835380266498</v>
      </c>
    </row>
    <row r="185" spans="1:11" ht="15" x14ac:dyDescent="0.25">
      <c r="A185" s="18">
        <v>184</v>
      </c>
      <c r="C185" s="29" t="s">
        <v>265</v>
      </c>
      <c r="D185" s="19">
        <v>44380</v>
      </c>
      <c r="E185" s="22">
        <v>100.8925</v>
      </c>
      <c r="F185" s="22">
        <f t="shared" si="13"/>
        <v>101.032</v>
      </c>
      <c r="G185" s="36">
        <f t="shared" si="14"/>
        <v>0.99861924934674162</v>
      </c>
      <c r="H185" s="22">
        <v>1.0003668628616513</v>
      </c>
      <c r="I185" s="22">
        <f t="shared" si="10"/>
        <v>100.85549986270709</v>
      </c>
      <c r="J185" s="22">
        <f t="shared" si="11"/>
        <v>98.504999999999995</v>
      </c>
      <c r="K185" s="22">
        <f t="shared" si="12"/>
        <v>98.541137826186954</v>
      </c>
    </row>
    <row r="186" spans="1:11" ht="15" x14ac:dyDescent="0.25">
      <c r="A186" s="18">
        <v>185</v>
      </c>
      <c r="C186" s="29" t="s">
        <v>266</v>
      </c>
      <c r="D186" s="19">
        <v>44381</v>
      </c>
      <c r="E186" s="22">
        <v>101.24499999999999</v>
      </c>
      <c r="F186" s="22">
        <f t="shared" si="13"/>
        <v>101.24299999999998</v>
      </c>
      <c r="G186" s="22">
        <f t="shared" si="14"/>
        <v>1.0000197544521598</v>
      </c>
      <c r="H186" s="22">
        <v>1.0005155919751241</v>
      </c>
      <c r="I186" s="22">
        <f t="shared" si="10"/>
        <v>101.19282579108199</v>
      </c>
      <c r="J186" s="22">
        <f t="shared" si="11"/>
        <v>98.558999999999997</v>
      </c>
      <c r="K186" s="22">
        <f t="shared" si="12"/>
        <v>98.609816229476252</v>
      </c>
    </row>
    <row r="187" spans="1:11" ht="15" x14ac:dyDescent="0.25">
      <c r="A187" s="18">
        <v>186</v>
      </c>
      <c r="C187" s="30" t="s">
        <v>267</v>
      </c>
      <c r="D187" s="19">
        <v>44382</v>
      </c>
      <c r="E187" s="22">
        <v>101.5925</v>
      </c>
      <c r="F187" s="22">
        <f t="shared" si="13"/>
        <v>101.452</v>
      </c>
      <c r="G187" s="31">
        <f t="shared" si="14"/>
        <v>1.001384891377203</v>
      </c>
      <c r="H187" s="22">
        <v>0.99936208709637864</v>
      </c>
      <c r="I187" s="22">
        <f t="shared" si="10"/>
        <v>101.65734853437802</v>
      </c>
      <c r="J187" s="22">
        <f t="shared" si="11"/>
        <v>98.613</v>
      </c>
      <c r="K187" s="22">
        <f t="shared" si="12"/>
        <v>98.550093494835181</v>
      </c>
    </row>
    <row r="188" spans="1:11" ht="15" x14ac:dyDescent="0.25">
      <c r="A188" s="18">
        <v>187</v>
      </c>
      <c r="C188" s="29" t="s">
        <v>268</v>
      </c>
      <c r="D188" s="19">
        <v>44383</v>
      </c>
      <c r="E188" s="22">
        <v>101.5925</v>
      </c>
      <c r="F188" s="22">
        <f t="shared" si="13"/>
        <v>101.73049999999998</v>
      </c>
      <c r="G188" s="33">
        <f t="shared" si="14"/>
        <v>0.99864347467082171</v>
      </c>
      <c r="H188" s="22">
        <v>0.99977378966438635</v>
      </c>
      <c r="I188" s="22">
        <f t="shared" si="10"/>
        <v>101.61548647329867</v>
      </c>
      <c r="J188" s="22">
        <f t="shared" si="11"/>
        <v>98.667000000000002</v>
      </c>
      <c r="K188" s="22">
        <f t="shared" si="12"/>
        <v>98.644680504816009</v>
      </c>
    </row>
    <row r="189" spans="1:11" ht="15" x14ac:dyDescent="0.25">
      <c r="A189" s="18">
        <v>188</v>
      </c>
      <c r="C189" s="29" t="s">
        <v>269</v>
      </c>
      <c r="D189" s="19">
        <v>44384</v>
      </c>
      <c r="E189" s="22">
        <v>101.9375</v>
      </c>
      <c r="F189" s="22">
        <f t="shared" si="13"/>
        <v>101.9385</v>
      </c>
      <c r="G189" s="32">
        <f t="shared" si="14"/>
        <v>0.99999019016367707</v>
      </c>
      <c r="H189" s="22">
        <v>0.99995800834243143</v>
      </c>
      <c r="I189" s="22">
        <f t="shared" si="10"/>
        <v>101.94178070434727</v>
      </c>
      <c r="J189" s="22">
        <f t="shared" si="11"/>
        <v>98.721000000000004</v>
      </c>
      <c r="K189" s="22">
        <f t="shared" si="12"/>
        <v>98.71685454157317</v>
      </c>
    </row>
    <row r="190" spans="1:11" ht="15" x14ac:dyDescent="0.25">
      <c r="A190" s="18">
        <v>189</v>
      </c>
      <c r="C190" s="30" t="s">
        <v>270</v>
      </c>
      <c r="D190" s="19">
        <v>44385</v>
      </c>
      <c r="E190" s="22">
        <v>102.285</v>
      </c>
      <c r="F190" s="22">
        <f t="shared" si="13"/>
        <v>102.146</v>
      </c>
      <c r="G190" s="34">
        <f t="shared" si="14"/>
        <v>1.0013607972901533</v>
      </c>
      <c r="H190" s="22">
        <v>0.99983493689449887</v>
      </c>
      <c r="I190" s="22">
        <f t="shared" si="10"/>
        <v>102.30188626704586</v>
      </c>
      <c r="J190" s="22">
        <f t="shared" si="11"/>
        <v>98.775000000000006</v>
      </c>
      <c r="K190" s="22">
        <f t="shared" si="12"/>
        <v>98.75869589175413</v>
      </c>
    </row>
    <row r="191" spans="1:11" ht="15" x14ac:dyDescent="0.25">
      <c r="A191" s="18">
        <v>190</v>
      </c>
      <c r="C191" s="29" t="s">
        <v>264</v>
      </c>
      <c r="D191" s="19">
        <v>44386</v>
      </c>
      <c r="E191" s="22">
        <v>102.285</v>
      </c>
      <c r="F191" s="22">
        <f t="shared" si="13"/>
        <v>102.3535</v>
      </c>
      <c r="G191" s="35">
        <f t="shared" si="14"/>
        <v>0.99933075078038369</v>
      </c>
      <c r="H191" s="22">
        <v>1.0001506879591522</v>
      </c>
      <c r="I191" s="22">
        <f t="shared" si="10"/>
        <v>102.26958920431946</v>
      </c>
      <c r="J191" s="22">
        <f t="shared" si="11"/>
        <v>98.829000000000008</v>
      </c>
      <c r="K191" s="22">
        <f t="shared" si="12"/>
        <v>98.843892340315065</v>
      </c>
    </row>
    <row r="192" spans="1:11" ht="15" x14ac:dyDescent="0.25">
      <c r="A192" s="18">
        <v>191</v>
      </c>
      <c r="C192" s="29" t="s">
        <v>265</v>
      </c>
      <c r="D192" s="19">
        <v>44387</v>
      </c>
      <c r="E192" s="22">
        <v>102.63</v>
      </c>
      <c r="F192" s="22">
        <f t="shared" si="13"/>
        <v>102.54900000000001</v>
      </c>
      <c r="G192" s="36">
        <f t="shared" si="14"/>
        <v>1.0007898663078136</v>
      </c>
      <c r="H192" s="22">
        <v>1.0003668628616513</v>
      </c>
      <c r="I192" s="22">
        <f t="shared" si="10"/>
        <v>102.59236267224648</v>
      </c>
      <c r="J192" s="22">
        <f t="shared" si="11"/>
        <v>98.88300000000001</v>
      </c>
      <c r="K192" s="22">
        <f t="shared" si="12"/>
        <v>98.919276500348673</v>
      </c>
    </row>
    <row r="193" spans="1:11" ht="15" x14ac:dyDescent="0.25">
      <c r="A193" s="18">
        <v>192</v>
      </c>
      <c r="C193" s="30" t="s">
        <v>266</v>
      </c>
      <c r="D193" s="19">
        <v>44388</v>
      </c>
      <c r="E193" s="22">
        <v>102.63</v>
      </c>
      <c r="F193" s="22">
        <f t="shared" si="13"/>
        <v>102.67499999999998</v>
      </c>
      <c r="G193" s="22">
        <f t="shared" si="14"/>
        <v>0.99956172388604836</v>
      </c>
      <c r="H193" s="22">
        <v>1.0005155919751241</v>
      </c>
      <c r="I193" s="22">
        <f t="shared" si="10"/>
        <v>102.5771120641883</v>
      </c>
      <c r="J193" s="22">
        <f t="shared" si="11"/>
        <v>98.936999999999998</v>
      </c>
      <c r="K193" s="22">
        <f t="shared" si="12"/>
        <v>98.988011123242842</v>
      </c>
    </row>
    <row r="194" spans="1:11" ht="15" x14ac:dyDescent="0.25">
      <c r="A194" s="18">
        <v>193</v>
      </c>
      <c r="C194" s="29" t="s">
        <v>267</v>
      </c>
      <c r="D194" s="19">
        <v>44389</v>
      </c>
      <c r="E194" s="22">
        <v>102.91499999999999</v>
      </c>
      <c r="F194" s="22">
        <f t="shared" si="13"/>
        <v>102.80099999999997</v>
      </c>
      <c r="G194" s="31">
        <f t="shared" si="14"/>
        <v>1.0011089386290017</v>
      </c>
      <c r="H194" s="22">
        <v>0.99936208709637864</v>
      </c>
      <c r="I194" s="22">
        <f t="shared" si="10"/>
        <v>102.98069271270529</v>
      </c>
      <c r="J194" s="22">
        <f t="shared" si="11"/>
        <v>98.991</v>
      </c>
      <c r="K194" s="22">
        <f t="shared" si="12"/>
        <v>98.927852363757623</v>
      </c>
    </row>
    <row r="195" spans="1:11" ht="15" x14ac:dyDescent="0.25">
      <c r="A195" s="18">
        <v>194</v>
      </c>
      <c r="C195" s="29" t="s">
        <v>268</v>
      </c>
      <c r="D195" s="19">
        <v>44390</v>
      </c>
      <c r="E195" s="22">
        <v>102.91499999999999</v>
      </c>
      <c r="F195" s="22">
        <f t="shared" si="13"/>
        <v>102.92750000000001</v>
      </c>
      <c r="G195" s="33">
        <f t="shared" si="14"/>
        <v>0.99987855529377456</v>
      </c>
      <c r="H195" s="22">
        <v>0.99977378966438635</v>
      </c>
      <c r="I195" s="22">
        <f t="shared" ref="I195:I258" si="15">E195/H195</f>
        <v>102.93828570415663</v>
      </c>
      <c r="J195" s="22">
        <f t="shared" ref="J195:J258" si="16">0.054*A195 + 88.569</f>
        <v>99.045000000000002</v>
      </c>
      <c r="K195" s="22">
        <f t="shared" ref="K195:K258" si="17">H195*J195</f>
        <v>99.022594997309142</v>
      </c>
    </row>
    <row r="196" spans="1:11" ht="15" x14ac:dyDescent="0.25">
      <c r="A196" s="18">
        <v>195</v>
      </c>
      <c r="C196" s="30" t="s">
        <v>269</v>
      </c>
      <c r="D196" s="19">
        <v>44391</v>
      </c>
      <c r="E196" s="22">
        <v>102.91499999999999</v>
      </c>
      <c r="F196" s="22">
        <f t="shared" si="13"/>
        <v>103.054</v>
      </c>
      <c r="G196" s="32">
        <f t="shared" si="14"/>
        <v>0.99865119257864798</v>
      </c>
      <c r="H196" s="22">
        <v>0.99995800834243143</v>
      </c>
      <c r="I196" s="22">
        <f t="shared" si="15"/>
        <v>102.91932175291623</v>
      </c>
      <c r="J196" s="22">
        <f t="shared" si="16"/>
        <v>99.099000000000004</v>
      </c>
      <c r="K196" s="22">
        <f t="shared" si="17"/>
        <v>99.094838668726609</v>
      </c>
    </row>
    <row r="197" spans="1:11" ht="15" x14ac:dyDescent="0.25">
      <c r="A197" s="18">
        <v>196</v>
      </c>
      <c r="C197" s="29" t="s">
        <v>270</v>
      </c>
      <c r="D197" s="19">
        <v>44392</v>
      </c>
      <c r="E197" s="22">
        <v>103.2625</v>
      </c>
      <c r="F197" s="22">
        <f t="shared" ref="F197:F260" si="18">AVERAGE(E195:E199)</f>
        <v>103.18299999999999</v>
      </c>
      <c r="G197" s="34">
        <f t="shared" ref="G197:G260" si="19">E197/F197</f>
        <v>1.0007704757566653</v>
      </c>
      <c r="H197" s="22">
        <v>0.99983493689449887</v>
      </c>
      <c r="I197" s="22">
        <f t="shared" si="15"/>
        <v>103.27954764286869</v>
      </c>
      <c r="J197" s="22">
        <f t="shared" si="16"/>
        <v>99.153000000000006</v>
      </c>
      <c r="K197" s="22">
        <f t="shared" si="17"/>
        <v>99.136633497900249</v>
      </c>
    </row>
    <row r="198" spans="1:11" ht="15" x14ac:dyDescent="0.25">
      <c r="A198" s="18">
        <v>197</v>
      </c>
      <c r="C198" s="29" t="s">
        <v>264</v>
      </c>
      <c r="D198" s="19">
        <v>44393</v>
      </c>
      <c r="E198" s="22">
        <v>103.2625</v>
      </c>
      <c r="F198" s="22">
        <f t="shared" si="18"/>
        <v>103.31199999999998</v>
      </c>
      <c r="G198" s="35">
        <f t="shared" si="19"/>
        <v>0.99952086882453173</v>
      </c>
      <c r="H198" s="22">
        <v>1.0001506879591522</v>
      </c>
      <c r="I198" s="22">
        <f t="shared" si="15"/>
        <v>103.24694192903202</v>
      </c>
      <c r="J198" s="22">
        <f t="shared" si="16"/>
        <v>99.207000000000008</v>
      </c>
      <c r="K198" s="22">
        <f t="shared" si="17"/>
        <v>99.221949300363619</v>
      </c>
    </row>
    <row r="199" spans="1:11" ht="15" x14ac:dyDescent="0.25">
      <c r="A199" s="18">
        <v>198</v>
      </c>
      <c r="C199" s="30" t="s">
        <v>265</v>
      </c>
      <c r="D199" s="19">
        <v>44394</v>
      </c>
      <c r="E199" s="22">
        <v>103.56</v>
      </c>
      <c r="F199" s="22">
        <f t="shared" si="18"/>
        <v>103.441</v>
      </c>
      <c r="G199" s="36">
        <f t="shared" si="19"/>
        <v>1.0011504142458019</v>
      </c>
      <c r="H199" s="22">
        <v>1.0003668628616513</v>
      </c>
      <c r="I199" s="22">
        <f t="shared" si="15"/>
        <v>103.52202161490642</v>
      </c>
      <c r="J199" s="22">
        <f t="shared" si="16"/>
        <v>99.260999999999996</v>
      </c>
      <c r="K199" s="22">
        <f t="shared" si="17"/>
        <v>99.297415174510363</v>
      </c>
    </row>
    <row r="200" spans="1:11" ht="15" x14ac:dyDescent="0.25">
      <c r="A200" s="18">
        <v>199</v>
      </c>
      <c r="C200" s="29" t="s">
        <v>266</v>
      </c>
      <c r="D200" s="19">
        <v>44395</v>
      </c>
      <c r="E200" s="22">
        <v>103.56</v>
      </c>
      <c r="F200" s="22">
        <f t="shared" si="18"/>
        <v>103.50050000000002</v>
      </c>
      <c r="G200" s="22">
        <f t="shared" si="19"/>
        <v>1.0005748764498721</v>
      </c>
      <c r="H200" s="22">
        <v>1.0005155919751241</v>
      </c>
      <c r="I200" s="22">
        <f t="shared" si="15"/>
        <v>103.50663281075066</v>
      </c>
      <c r="J200" s="22">
        <f t="shared" si="16"/>
        <v>99.314999999999998</v>
      </c>
      <c r="K200" s="22">
        <f t="shared" si="17"/>
        <v>99.366206017009446</v>
      </c>
    </row>
    <row r="201" spans="1:11" ht="15" x14ac:dyDescent="0.25">
      <c r="A201" s="18">
        <v>200</v>
      </c>
      <c r="C201" s="29" t="s">
        <v>267</v>
      </c>
      <c r="D201" s="19">
        <v>44396</v>
      </c>
      <c r="E201" s="22">
        <v>103.56</v>
      </c>
      <c r="F201" s="22">
        <f t="shared" si="18"/>
        <v>103.55999999999999</v>
      </c>
      <c r="G201" s="31">
        <f t="shared" si="19"/>
        <v>1.0000000000000002</v>
      </c>
      <c r="H201" s="22">
        <v>0.99936208709637864</v>
      </c>
      <c r="I201" s="22">
        <f t="shared" si="15"/>
        <v>103.62610442916738</v>
      </c>
      <c r="J201" s="22">
        <f t="shared" si="16"/>
        <v>99.369</v>
      </c>
      <c r="K201" s="22">
        <f t="shared" si="17"/>
        <v>99.30561123268005</v>
      </c>
    </row>
    <row r="202" spans="1:11" ht="15" x14ac:dyDescent="0.25">
      <c r="A202" s="18">
        <v>201</v>
      </c>
      <c r="C202" s="30" t="s">
        <v>268</v>
      </c>
      <c r="D202" s="19">
        <v>44397</v>
      </c>
      <c r="E202" s="22">
        <v>103.56</v>
      </c>
      <c r="F202" s="22">
        <f t="shared" si="18"/>
        <v>103.55999999999999</v>
      </c>
      <c r="G202" s="33">
        <f t="shared" si="19"/>
        <v>1.0000000000000002</v>
      </c>
      <c r="H202" s="22">
        <v>0.99977378966438635</v>
      </c>
      <c r="I202" s="22">
        <f t="shared" si="15"/>
        <v>103.58343164283595</v>
      </c>
      <c r="J202" s="22">
        <f t="shared" si="16"/>
        <v>99.423000000000002</v>
      </c>
      <c r="K202" s="22">
        <f t="shared" si="17"/>
        <v>99.400509489802289</v>
      </c>
    </row>
    <row r="203" spans="1:11" ht="15" x14ac:dyDescent="0.25">
      <c r="A203" s="18">
        <v>202</v>
      </c>
      <c r="C203" s="29" t="s">
        <v>269</v>
      </c>
      <c r="D203" s="19">
        <v>44398</v>
      </c>
      <c r="E203" s="22">
        <v>103.56</v>
      </c>
      <c r="F203" s="22">
        <f t="shared" si="18"/>
        <v>103.55999999999999</v>
      </c>
      <c r="G203" s="32">
        <f t="shared" si="19"/>
        <v>1.0000000000000002</v>
      </c>
      <c r="H203" s="22">
        <v>0.99995800834243143</v>
      </c>
      <c r="I203" s="22">
        <f t="shared" si="15"/>
        <v>103.56434883867274</v>
      </c>
      <c r="J203" s="22">
        <f t="shared" si="16"/>
        <v>99.477000000000004</v>
      </c>
      <c r="K203" s="22">
        <f t="shared" si="17"/>
        <v>99.472822795880049</v>
      </c>
    </row>
    <row r="204" spans="1:11" ht="15" x14ac:dyDescent="0.25">
      <c r="A204" s="18">
        <v>203</v>
      </c>
      <c r="C204" s="29" t="s">
        <v>270</v>
      </c>
      <c r="D204" s="19">
        <v>44399</v>
      </c>
      <c r="E204" s="22">
        <v>103.56</v>
      </c>
      <c r="F204" s="22">
        <f t="shared" si="18"/>
        <v>103.55999999999999</v>
      </c>
      <c r="G204" s="34">
        <f t="shared" si="19"/>
        <v>1.0000000000000002</v>
      </c>
      <c r="H204" s="22">
        <v>0.99983493689449887</v>
      </c>
      <c r="I204" s="22">
        <f t="shared" si="15"/>
        <v>103.57709675724955</v>
      </c>
      <c r="J204" s="22">
        <f t="shared" si="16"/>
        <v>99.531000000000006</v>
      </c>
      <c r="K204" s="22">
        <f t="shared" si="17"/>
        <v>99.514571104046368</v>
      </c>
    </row>
    <row r="205" spans="1:11" ht="15" x14ac:dyDescent="0.25">
      <c r="A205" s="18">
        <v>204</v>
      </c>
      <c r="C205" s="30" t="s">
        <v>264</v>
      </c>
      <c r="D205" s="19">
        <v>44400</v>
      </c>
      <c r="E205" s="22">
        <v>103.56</v>
      </c>
      <c r="F205" s="22">
        <f t="shared" si="18"/>
        <v>103.55999999999999</v>
      </c>
      <c r="G205" s="35">
        <f t="shared" si="19"/>
        <v>1.0000000000000002</v>
      </c>
      <c r="H205" s="22">
        <v>1.0001506879591522</v>
      </c>
      <c r="I205" s="22">
        <f t="shared" si="15"/>
        <v>103.54439710611844</v>
      </c>
      <c r="J205" s="22">
        <f t="shared" si="16"/>
        <v>99.585000000000008</v>
      </c>
      <c r="K205" s="22">
        <f t="shared" si="17"/>
        <v>99.600006260412172</v>
      </c>
    </row>
    <row r="206" spans="1:11" ht="15" x14ac:dyDescent="0.25">
      <c r="A206" s="18">
        <v>205</v>
      </c>
      <c r="C206" s="29" t="s">
        <v>265</v>
      </c>
      <c r="D206" s="19">
        <v>44401</v>
      </c>
      <c r="E206" s="22">
        <v>103.56</v>
      </c>
      <c r="F206" s="22">
        <f t="shared" si="18"/>
        <v>103.55999999999999</v>
      </c>
      <c r="G206" s="36">
        <f t="shared" si="19"/>
        <v>1.0000000000000002</v>
      </c>
      <c r="H206" s="22">
        <v>1.0003668628616513</v>
      </c>
      <c r="I206" s="22">
        <f t="shared" si="15"/>
        <v>103.52202161490642</v>
      </c>
      <c r="J206" s="22">
        <f t="shared" si="16"/>
        <v>99.63900000000001</v>
      </c>
      <c r="K206" s="22">
        <f t="shared" si="17"/>
        <v>99.675553848672081</v>
      </c>
    </row>
    <row r="207" spans="1:11" ht="15" x14ac:dyDescent="0.25">
      <c r="A207" s="18">
        <v>206</v>
      </c>
      <c r="C207" s="29" t="s">
        <v>266</v>
      </c>
      <c r="D207" s="19">
        <v>44402</v>
      </c>
      <c r="E207" s="22">
        <v>103.56</v>
      </c>
      <c r="F207" s="22">
        <f t="shared" si="18"/>
        <v>103.55999999999999</v>
      </c>
      <c r="G207" s="22">
        <f t="shared" si="19"/>
        <v>1.0000000000000002</v>
      </c>
      <c r="H207" s="22">
        <v>1.0005155919751241</v>
      </c>
      <c r="I207" s="22">
        <f t="shared" si="15"/>
        <v>103.50663281075066</v>
      </c>
      <c r="J207" s="22">
        <f t="shared" si="16"/>
        <v>99.692999999999998</v>
      </c>
      <c r="K207" s="22">
        <f t="shared" si="17"/>
        <v>99.744400910776037</v>
      </c>
    </row>
    <row r="208" spans="1:11" ht="15" x14ac:dyDescent="0.25">
      <c r="A208" s="18">
        <v>207</v>
      </c>
      <c r="C208" s="30" t="s">
        <v>267</v>
      </c>
      <c r="D208" s="19">
        <v>44403</v>
      </c>
      <c r="E208" s="22">
        <v>103.56</v>
      </c>
      <c r="F208" s="22">
        <f t="shared" si="18"/>
        <v>103.55999999999999</v>
      </c>
      <c r="G208" s="31">
        <f t="shared" si="19"/>
        <v>1.0000000000000002</v>
      </c>
      <c r="H208" s="22">
        <v>0.99936208709637864</v>
      </c>
      <c r="I208" s="22">
        <f t="shared" si="15"/>
        <v>103.62610442916738</v>
      </c>
      <c r="J208" s="22">
        <f t="shared" si="16"/>
        <v>99.747</v>
      </c>
      <c r="K208" s="22">
        <f t="shared" si="17"/>
        <v>99.683370101602478</v>
      </c>
    </row>
    <row r="209" spans="1:11" ht="15" x14ac:dyDescent="0.25">
      <c r="A209" s="18">
        <v>208</v>
      </c>
      <c r="C209" s="29" t="s">
        <v>268</v>
      </c>
      <c r="D209" s="19">
        <v>44404</v>
      </c>
      <c r="E209" s="22">
        <v>103.56</v>
      </c>
      <c r="F209" s="22">
        <f t="shared" si="18"/>
        <v>103.55999999999999</v>
      </c>
      <c r="G209" s="33">
        <f t="shared" si="19"/>
        <v>1.0000000000000002</v>
      </c>
      <c r="H209" s="22">
        <v>0.99977378966438635</v>
      </c>
      <c r="I209" s="22">
        <f t="shared" si="15"/>
        <v>103.58343164283595</v>
      </c>
      <c r="J209" s="22">
        <f t="shared" si="16"/>
        <v>99.801000000000002</v>
      </c>
      <c r="K209" s="22">
        <f t="shared" si="17"/>
        <v>99.778423982295422</v>
      </c>
    </row>
    <row r="210" spans="1:11" ht="15" x14ac:dyDescent="0.25">
      <c r="A210" s="18">
        <v>209</v>
      </c>
      <c r="C210" s="29" t="s">
        <v>269</v>
      </c>
      <c r="D210" s="19">
        <v>44405</v>
      </c>
      <c r="E210" s="22">
        <v>103.56</v>
      </c>
      <c r="F210" s="22">
        <f t="shared" si="18"/>
        <v>103.55999999999999</v>
      </c>
      <c r="G210" s="32">
        <f t="shared" si="19"/>
        <v>1.0000000000000002</v>
      </c>
      <c r="H210" s="22">
        <v>0.99995800834243143</v>
      </c>
      <c r="I210" s="22">
        <f t="shared" si="15"/>
        <v>103.56434883867274</v>
      </c>
      <c r="J210" s="22">
        <f t="shared" si="16"/>
        <v>99.855000000000004</v>
      </c>
      <c r="K210" s="22">
        <f t="shared" si="17"/>
        <v>99.850806923033488</v>
      </c>
    </row>
    <row r="211" spans="1:11" ht="15" x14ac:dyDescent="0.25">
      <c r="A211" s="18">
        <v>210</v>
      </c>
      <c r="C211" s="30" t="s">
        <v>270</v>
      </c>
      <c r="D211" s="19">
        <v>44406</v>
      </c>
      <c r="E211" s="22">
        <v>103.56</v>
      </c>
      <c r="F211" s="22">
        <f t="shared" si="18"/>
        <v>103.55999999999999</v>
      </c>
      <c r="G211" s="34">
        <f t="shared" si="19"/>
        <v>1.0000000000000002</v>
      </c>
      <c r="H211" s="22">
        <v>0.99983493689449887</v>
      </c>
      <c r="I211" s="22">
        <f t="shared" si="15"/>
        <v>103.57709675724955</v>
      </c>
      <c r="J211" s="22">
        <f t="shared" si="16"/>
        <v>99.909000000000006</v>
      </c>
      <c r="K211" s="22">
        <f t="shared" si="17"/>
        <v>99.892508710192487</v>
      </c>
    </row>
    <row r="212" spans="1:11" ht="15" x14ac:dyDescent="0.25">
      <c r="A212" s="18">
        <v>211</v>
      </c>
      <c r="C212" s="29" t="s">
        <v>264</v>
      </c>
      <c r="D212" s="19">
        <v>44407</v>
      </c>
      <c r="E212" s="22">
        <v>103.56</v>
      </c>
      <c r="F212" s="22">
        <f t="shared" si="18"/>
        <v>103.55999999999999</v>
      </c>
      <c r="G212" s="35">
        <f t="shared" si="19"/>
        <v>1.0000000000000002</v>
      </c>
      <c r="H212" s="22">
        <v>1.0001506879591522</v>
      </c>
      <c r="I212" s="22">
        <f t="shared" si="15"/>
        <v>103.54439710611844</v>
      </c>
      <c r="J212" s="22">
        <f t="shared" si="16"/>
        <v>99.963000000000008</v>
      </c>
      <c r="K212" s="22">
        <f t="shared" si="17"/>
        <v>99.97806322046074</v>
      </c>
    </row>
    <row r="213" spans="1:11" ht="15" x14ac:dyDescent="0.25">
      <c r="A213" s="18">
        <v>212</v>
      </c>
      <c r="C213" s="29" t="s">
        <v>265</v>
      </c>
      <c r="D213" s="19">
        <v>44408</v>
      </c>
      <c r="E213" s="22">
        <v>103.56</v>
      </c>
      <c r="F213" s="22">
        <f t="shared" si="18"/>
        <v>103.55999999999999</v>
      </c>
      <c r="G213" s="36">
        <f t="shared" si="19"/>
        <v>1.0000000000000002</v>
      </c>
      <c r="H213" s="22">
        <v>1.0003668628616513</v>
      </c>
      <c r="I213" s="22">
        <f t="shared" si="15"/>
        <v>103.52202161490642</v>
      </c>
      <c r="J213" s="22">
        <f t="shared" si="16"/>
        <v>100.017</v>
      </c>
      <c r="K213" s="22">
        <f t="shared" si="17"/>
        <v>100.05369252283377</v>
      </c>
    </row>
    <row r="214" spans="1:11" ht="15" x14ac:dyDescent="0.25">
      <c r="A214" s="18">
        <v>213</v>
      </c>
      <c r="B214" s="29" t="s">
        <v>281</v>
      </c>
      <c r="C214" s="30" t="s">
        <v>266</v>
      </c>
      <c r="D214" s="19">
        <v>44409</v>
      </c>
      <c r="E214" s="22">
        <v>103.56</v>
      </c>
      <c r="F214" s="22">
        <f t="shared" si="18"/>
        <v>103.55999999999999</v>
      </c>
      <c r="G214" s="22">
        <f t="shared" si="19"/>
        <v>1.0000000000000002</v>
      </c>
      <c r="H214" s="22">
        <v>1.0005155919751241</v>
      </c>
      <c r="I214" s="22">
        <f t="shared" si="15"/>
        <v>103.50663281075066</v>
      </c>
      <c r="J214" s="22">
        <f t="shared" si="16"/>
        <v>100.071</v>
      </c>
      <c r="K214" s="22">
        <f t="shared" si="17"/>
        <v>100.12259580454264</v>
      </c>
    </row>
    <row r="215" spans="1:11" ht="15" x14ac:dyDescent="0.25">
      <c r="A215" s="18">
        <v>214</v>
      </c>
      <c r="C215" s="29" t="s">
        <v>267</v>
      </c>
      <c r="D215" s="19">
        <v>44410</v>
      </c>
      <c r="E215" s="22">
        <v>103.56</v>
      </c>
      <c r="F215" s="22">
        <f t="shared" si="18"/>
        <v>103.55999999999999</v>
      </c>
      <c r="G215" s="31">
        <f t="shared" si="19"/>
        <v>1.0000000000000002</v>
      </c>
      <c r="H215" s="22">
        <v>0.99936208709637864</v>
      </c>
      <c r="I215" s="22">
        <f t="shared" si="15"/>
        <v>103.62610442916738</v>
      </c>
      <c r="J215" s="22">
        <f t="shared" si="16"/>
        <v>100.125</v>
      </c>
      <c r="K215" s="22">
        <f t="shared" si="17"/>
        <v>100.0611289705249</v>
      </c>
    </row>
    <row r="216" spans="1:11" ht="15" x14ac:dyDescent="0.25">
      <c r="A216" s="18">
        <v>215</v>
      </c>
      <c r="C216" s="29" t="s">
        <v>268</v>
      </c>
      <c r="D216" s="19">
        <v>44411</v>
      </c>
      <c r="E216" s="22">
        <v>103.56</v>
      </c>
      <c r="F216" s="22">
        <f t="shared" si="18"/>
        <v>103.55999999999999</v>
      </c>
      <c r="G216" s="33">
        <f t="shared" si="19"/>
        <v>1.0000000000000002</v>
      </c>
      <c r="H216" s="22">
        <v>0.99977378966438635</v>
      </c>
      <c r="I216" s="22">
        <f t="shared" si="15"/>
        <v>103.58343164283595</v>
      </c>
      <c r="J216" s="22">
        <f t="shared" si="16"/>
        <v>100.179</v>
      </c>
      <c r="K216" s="22">
        <f t="shared" si="17"/>
        <v>100.15633847478856</v>
      </c>
    </row>
    <row r="217" spans="1:11" ht="15" x14ac:dyDescent="0.25">
      <c r="A217" s="18">
        <v>216</v>
      </c>
      <c r="C217" s="30" t="s">
        <v>269</v>
      </c>
      <c r="D217" s="19">
        <v>44412</v>
      </c>
      <c r="E217" s="22">
        <v>103.56</v>
      </c>
      <c r="F217" s="22">
        <f t="shared" si="18"/>
        <v>103.55999999999999</v>
      </c>
      <c r="G217" s="32">
        <f t="shared" si="19"/>
        <v>1.0000000000000002</v>
      </c>
      <c r="H217" s="22">
        <v>0.99995800834243143</v>
      </c>
      <c r="I217" s="22">
        <f t="shared" si="15"/>
        <v>103.56434883867274</v>
      </c>
      <c r="J217" s="22">
        <f t="shared" si="16"/>
        <v>100.233</v>
      </c>
      <c r="K217" s="22">
        <f t="shared" si="17"/>
        <v>100.22879105018693</v>
      </c>
    </row>
    <row r="218" spans="1:11" ht="15" x14ac:dyDescent="0.25">
      <c r="A218" s="18">
        <v>217</v>
      </c>
      <c r="C218" s="29" t="s">
        <v>270</v>
      </c>
      <c r="D218" s="19">
        <v>44413</v>
      </c>
      <c r="E218" s="22">
        <v>103.56</v>
      </c>
      <c r="F218" s="22">
        <f t="shared" si="18"/>
        <v>103.55999999999999</v>
      </c>
      <c r="G218" s="34">
        <f t="shared" si="19"/>
        <v>1.0000000000000002</v>
      </c>
      <c r="H218" s="22">
        <v>0.99983493689449887</v>
      </c>
      <c r="I218" s="22">
        <f t="shared" si="15"/>
        <v>103.57709675724955</v>
      </c>
      <c r="J218" s="22">
        <f t="shared" si="16"/>
        <v>100.28700000000001</v>
      </c>
      <c r="K218" s="22">
        <f t="shared" si="17"/>
        <v>100.27044631633862</v>
      </c>
    </row>
    <row r="219" spans="1:11" ht="15" x14ac:dyDescent="0.25">
      <c r="A219" s="18">
        <v>218</v>
      </c>
      <c r="C219" s="29" t="s">
        <v>264</v>
      </c>
      <c r="D219" s="19">
        <v>44414</v>
      </c>
      <c r="E219" s="22">
        <v>103.56</v>
      </c>
      <c r="F219" s="22">
        <f t="shared" si="18"/>
        <v>103.55999999999999</v>
      </c>
      <c r="G219" s="35">
        <f t="shared" si="19"/>
        <v>1.0000000000000002</v>
      </c>
      <c r="H219" s="22">
        <v>1.0001506879591522</v>
      </c>
      <c r="I219" s="22">
        <f t="shared" si="15"/>
        <v>103.54439710611844</v>
      </c>
      <c r="J219" s="22">
        <f t="shared" si="16"/>
        <v>100.34100000000001</v>
      </c>
      <c r="K219" s="22">
        <f t="shared" si="17"/>
        <v>100.35612018050929</v>
      </c>
    </row>
    <row r="220" spans="1:11" ht="15" x14ac:dyDescent="0.25">
      <c r="A220" s="18">
        <v>219</v>
      </c>
      <c r="C220" s="30" t="s">
        <v>265</v>
      </c>
      <c r="D220" s="19">
        <v>44415</v>
      </c>
      <c r="E220" s="22">
        <v>103.56</v>
      </c>
      <c r="F220" s="22">
        <f t="shared" si="18"/>
        <v>103.55999999999999</v>
      </c>
      <c r="G220" s="36">
        <f t="shared" si="19"/>
        <v>1.0000000000000002</v>
      </c>
      <c r="H220" s="22">
        <v>1.0003668628616513</v>
      </c>
      <c r="I220" s="22">
        <f t="shared" si="15"/>
        <v>103.52202161490642</v>
      </c>
      <c r="J220" s="22">
        <f t="shared" si="16"/>
        <v>100.39500000000001</v>
      </c>
      <c r="K220" s="22">
        <f t="shared" si="17"/>
        <v>100.43183119699549</v>
      </c>
    </row>
    <row r="221" spans="1:11" ht="15" x14ac:dyDescent="0.25">
      <c r="A221" s="18">
        <v>220</v>
      </c>
      <c r="C221" s="29" t="s">
        <v>266</v>
      </c>
      <c r="D221" s="19">
        <v>44416</v>
      </c>
      <c r="E221" s="22">
        <v>103.56</v>
      </c>
      <c r="F221" s="22">
        <f t="shared" si="18"/>
        <v>103.55999999999999</v>
      </c>
      <c r="G221" s="22">
        <f t="shared" si="19"/>
        <v>1.0000000000000002</v>
      </c>
      <c r="H221" s="22">
        <v>1.0005155919751241</v>
      </c>
      <c r="I221" s="22">
        <f t="shared" si="15"/>
        <v>103.50663281075066</v>
      </c>
      <c r="J221" s="22">
        <f t="shared" si="16"/>
        <v>100.449</v>
      </c>
      <c r="K221" s="22">
        <f t="shared" si="17"/>
        <v>100.50079069830923</v>
      </c>
    </row>
    <row r="222" spans="1:11" ht="15" x14ac:dyDescent="0.25">
      <c r="A222" s="18">
        <v>221</v>
      </c>
      <c r="C222" s="29" t="s">
        <v>267</v>
      </c>
      <c r="D222" s="19">
        <v>44417</v>
      </c>
      <c r="E222" s="22">
        <v>103.56</v>
      </c>
      <c r="F222" s="22">
        <f t="shared" si="18"/>
        <v>103.55999999999999</v>
      </c>
      <c r="G222" s="31">
        <f t="shared" si="19"/>
        <v>1.0000000000000002</v>
      </c>
      <c r="H222" s="22">
        <v>0.99936208709637864</v>
      </c>
      <c r="I222" s="22">
        <f t="shared" si="15"/>
        <v>103.62610442916738</v>
      </c>
      <c r="J222" s="22">
        <f t="shared" si="16"/>
        <v>100.503</v>
      </c>
      <c r="K222" s="22">
        <f t="shared" si="17"/>
        <v>100.43888783944735</v>
      </c>
    </row>
    <row r="223" spans="1:11" ht="15" x14ac:dyDescent="0.25">
      <c r="A223" s="18">
        <v>222</v>
      </c>
      <c r="C223" s="30" t="s">
        <v>268</v>
      </c>
      <c r="D223" s="19">
        <v>44418</v>
      </c>
      <c r="E223" s="22">
        <v>103.56</v>
      </c>
      <c r="F223" s="22">
        <f t="shared" si="18"/>
        <v>103.55999999999999</v>
      </c>
      <c r="G223" s="33">
        <f t="shared" si="19"/>
        <v>1.0000000000000002</v>
      </c>
      <c r="H223" s="22">
        <v>0.99977378966438635</v>
      </c>
      <c r="I223" s="22">
        <f t="shared" si="15"/>
        <v>103.58343164283595</v>
      </c>
      <c r="J223" s="22">
        <f t="shared" si="16"/>
        <v>100.557</v>
      </c>
      <c r="K223" s="22">
        <f t="shared" si="17"/>
        <v>100.5342529672817</v>
      </c>
    </row>
    <row r="224" spans="1:11" ht="15" x14ac:dyDescent="0.25">
      <c r="A224" s="18">
        <v>223</v>
      </c>
      <c r="C224" s="29" t="s">
        <v>269</v>
      </c>
      <c r="D224" s="19">
        <v>44419</v>
      </c>
      <c r="E224" s="22">
        <v>103.56</v>
      </c>
      <c r="F224" s="22">
        <f t="shared" si="18"/>
        <v>103.55999999999999</v>
      </c>
      <c r="G224" s="32">
        <f t="shared" si="19"/>
        <v>1.0000000000000002</v>
      </c>
      <c r="H224" s="22">
        <v>0.99995800834243143</v>
      </c>
      <c r="I224" s="22">
        <f t="shared" si="15"/>
        <v>103.56434883867274</v>
      </c>
      <c r="J224" s="22">
        <f t="shared" si="16"/>
        <v>100.611</v>
      </c>
      <c r="K224" s="22">
        <f t="shared" si="17"/>
        <v>100.60677517734037</v>
      </c>
    </row>
    <row r="225" spans="1:11" ht="15" x14ac:dyDescent="0.25">
      <c r="A225" s="18">
        <v>224</v>
      </c>
      <c r="C225" s="29" t="s">
        <v>270</v>
      </c>
      <c r="D225" s="19">
        <v>44420</v>
      </c>
      <c r="E225" s="22">
        <v>103.56</v>
      </c>
      <c r="F225" s="22">
        <f t="shared" si="18"/>
        <v>103.40899999999999</v>
      </c>
      <c r="G225" s="34">
        <f t="shared" si="19"/>
        <v>1.0014602210639307</v>
      </c>
      <c r="H225" s="22">
        <v>0.99983493689449887</v>
      </c>
      <c r="I225" s="22">
        <f t="shared" si="15"/>
        <v>103.57709675724955</v>
      </c>
      <c r="J225" s="22">
        <f t="shared" si="16"/>
        <v>100.66500000000001</v>
      </c>
      <c r="K225" s="22">
        <f t="shared" si="17"/>
        <v>100.64838392248474</v>
      </c>
    </row>
    <row r="226" spans="1:11" ht="15" x14ac:dyDescent="0.25">
      <c r="A226" s="18">
        <v>225</v>
      </c>
      <c r="C226" s="30" t="s">
        <v>264</v>
      </c>
      <c r="D226" s="19">
        <v>44421</v>
      </c>
      <c r="E226" s="22">
        <v>103.56</v>
      </c>
      <c r="F226" s="22">
        <f t="shared" si="18"/>
        <v>103.258</v>
      </c>
      <c r="G226" s="35">
        <f t="shared" si="19"/>
        <v>1.0029247128551784</v>
      </c>
      <c r="H226" s="22">
        <v>1.0001506879591522</v>
      </c>
      <c r="I226" s="22">
        <f t="shared" si="15"/>
        <v>103.54439710611844</v>
      </c>
      <c r="J226" s="22">
        <f t="shared" si="16"/>
        <v>100.71900000000001</v>
      </c>
      <c r="K226" s="22">
        <f t="shared" si="17"/>
        <v>100.73417714055786</v>
      </c>
    </row>
    <row r="227" spans="1:11" ht="15" x14ac:dyDescent="0.25">
      <c r="A227" s="18">
        <v>226</v>
      </c>
      <c r="C227" s="29" t="s">
        <v>265</v>
      </c>
      <c r="D227" s="19">
        <v>44422</v>
      </c>
      <c r="E227" s="22">
        <v>102.80499999999999</v>
      </c>
      <c r="F227" s="22">
        <f t="shared" si="18"/>
        <v>103.107</v>
      </c>
      <c r="G227" s="36">
        <f t="shared" si="19"/>
        <v>0.99707100390856096</v>
      </c>
      <c r="H227" s="22">
        <v>1.0003668628616513</v>
      </c>
      <c r="I227" s="22">
        <f t="shared" si="15"/>
        <v>102.76729849479001</v>
      </c>
      <c r="J227" s="22">
        <f t="shared" si="16"/>
        <v>100.773</v>
      </c>
      <c r="K227" s="22">
        <f t="shared" si="17"/>
        <v>100.80996987115718</v>
      </c>
    </row>
    <row r="228" spans="1:11" ht="15" x14ac:dyDescent="0.25">
      <c r="A228" s="18">
        <v>227</v>
      </c>
      <c r="C228" s="29" t="s">
        <v>266</v>
      </c>
      <c r="D228" s="19">
        <v>44423</v>
      </c>
      <c r="E228" s="22">
        <v>102.80499999999999</v>
      </c>
      <c r="F228" s="22">
        <f t="shared" si="18"/>
        <v>102.95599999999999</v>
      </c>
      <c r="G228" s="22">
        <f t="shared" si="19"/>
        <v>0.99853335405415911</v>
      </c>
      <c r="H228" s="22">
        <v>1.0005155919751241</v>
      </c>
      <c r="I228" s="22">
        <f t="shared" si="15"/>
        <v>102.75202188208982</v>
      </c>
      <c r="J228" s="22">
        <f t="shared" si="16"/>
        <v>100.827</v>
      </c>
      <c r="K228" s="22">
        <f t="shared" si="17"/>
        <v>100.87898559207584</v>
      </c>
    </row>
    <row r="229" spans="1:11" ht="15" x14ac:dyDescent="0.25">
      <c r="A229" s="18">
        <v>228</v>
      </c>
      <c r="C229" s="30" t="s">
        <v>267</v>
      </c>
      <c r="D229" s="19">
        <v>44424</v>
      </c>
      <c r="E229" s="22">
        <v>102.80499999999999</v>
      </c>
      <c r="F229" s="22">
        <f t="shared" si="18"/>
        <v>102.80499999999999</v>
      </c>
      <c r="G229" s="31">
        <f t="shared" si="19"/>
        <v>1</v>
      </c>
      <c r="H229" s="22">
        <v>0.99936208709637864</v>
      </c>
      <c r="I229" s="22">
        <f t="shared" si="15"/>
        <v>102.87062249749471</v>
      </c>
      <c r="J229" s="22">
        <f t="shared" si="16"/>
        <v>100.881</v>
      </c>
      <c r="K229" s="22">
        <f t="shared" si="17"/>
        <v>100.81664670836977</v>
      </c>
    </row>
    <row r="230" spans="1:11" ht="15" x14ac:dyDescent="0.25">
      <c r="A230" s="18">
        <v>229</v>
      </c>
      <c r="C230" s="29" t="s">
        <v>268</v>
      </c>
      <c r="D230" s="19">
        <v>44425</v>
      </c>
      <c r="E230" s="22">
        <v>102.80499999999999</v>
      </c>
      <c r="F230" s="22">
        <f t="shared" si="18"/>
        <v>102.80499999999999</v>
      </c>
      <c r="G230" s="33">
        <f t="shared" si="19"/>
        <v>1</v>
      </c>
      <c r="H230" s="22">
        <v>0.99977378966438635</v>
      </c>
      <c r="I230" s="22">
        <f t="shared" si="15"/>
        <v>102.82826081538961</v>
      </c>
      <c r="J230" s="22">
        <f t="shared" si="16"/>
        <v>100.935</v>
      </c>
      <c r="K230" s="22">
        <f t="shared" si="17"/>
        <v>100.91216745977484</v>
      </c>
    </row>
    <row r="231" spans="1:11" ht="15" x14ac:dyDescent="0.25">
      <c r="A231" s="18">
        <v>230</v>
      </c>
      <c r="C231" s="29" t="s">
        <v>269</v>
      </c>
      <c r="D231" s="19">
        <v>44426</v>
      </c>
      <c r="E231" s="22">
        <v>102.80499999999999</v>
      </c>
      <c r="F231" s="22">
        <f t="shared" si="18"/>
        <v>102.80499999999999</v>
      </c>
      <c r="G231" s="32">
        <f t="shared" si="19"/>
        <v>1</v>
      </c>
      <c r="H231" s="22">
        <v>0.99995800834243143</v>
      </c>
      <c r="I231" s="22">
        <f t="shared" si="15"/>
        <v>102.80931713363992</v>
      </c>
      <c r="J231" s="22">
        <f t="shared" si="16"/>
        <v>100.989</v>
      </c>
      <c r="K231" s="22">
        <f t="shared" si="17"/>
        <v>100.98475930449381</v>
      </c>
    </row>
    <row r="232" spans="1:11" ht="15" x14ac:dyDescent="0.25">
      <c r="A232" s="18">
        <v>231</v>
      </c>
      <c r="C232" s="30" t="s">
        <v>270</v>
      </c>
      <c r="D232" s="19">
        <v>44427</v>
      </c>
      <c r="E232" s="22">
        <v>102.80499999999999</v>
      </c>
      <c r="F232" s="22">
        <f t="shared" si="18"/>
        <v>102.80499999999999</v>
      </c>
      <c r="G232" s="34">
        <f t="shared" si="19"/>
        <v>1</v>
      </c>
      <c r="H232" s="22">
        <v>0.99983493689449887</v>
      </c>
      <c r="I232" s="22">
        <f t="shared" si="15"/>
        <v>102.82197211403088</v>
      </c>
      <c r="J232" s="22">
        <f t="shared" si="16"/>
        <v>101.04300000000001</v>
      </c>
      <c r="K232" s="22">
        <f t="shared" si="17"/>
        <v>101.02632152863086</v>
      </c>
    </row>
    <row r="233" spans="1:11" ht="15" x14ac:dyDescent="0.25">
      <c r="A233" s="18">
        <v>232</v>
      </c>
      <c r="C233" s="29" t="s">
        <v>264</v>
      </c>
      <c r="D233" s="19">
        <v>44428</v>
      </c>
      <c r="E233" s="22">
        <v>102.80499999999999</v>
      </c>
      <c r="F233" s="22">
        <f t="shared" si="18"/>
        <v>102.77149999999999</v>
      </c>
      <c r="G233" s="35">
        <f t="shared" si="19"/>
        <v>1.0003259658562929</v>
      </c>
      <c r="H233" s="22">
        <v>1.0001506879591522</v>
      </c>
      <c r="I233" s="22">
        <f t="shared" si="15"/>
        <v>102.78951085838649</v>
      </c>
      <c r="J233" s="22">
        <f t="shared" si="16"/>
        <v>101.09700000000001</v>
      </c>
      <c r="K233" s="22">
        <f t="shared" si="17"/>
        <v>101.11223410060641</v>
      </c>
    </row>
    <row r="234" spans="1:11" ht="15" x14ac:dyDescent="0.25">
      <c r="A234" s="18">
        <v>233</v>
      </c>
      <c r="C234" s="29" t="s">
        <v>265</v>
      </c>
      <c r="D234" s="19">
        <v>44429</v>
      </c>
      <c r="E234" s="22">
        <v>102.80499999999999</v>
      </c>
      <c r="F234" s="22">
        <f t="shared" si="18"/>
        <v>102.73799999999999</v>
      </c>
      <c r="G234" s="36">
        <f t="shared" si="19"/>
        <v>1.0006521442893574</v>
      </c>
      <c r="H234" s="22">
        <v>1.0003668628616513</v>
      </c>
      <c r="I234" s="22">
        <f t="shared" si="15"/>
        <v>102.76729849479001</v>
      </c>
      <c r="J234" s="22">
        <f t="shared" si="16"/>
        <v>101.15100000000001</v>
      </c>
      <c r="K234" s="22">
        <f t="shared" si="17"/>
        <v>101.1881085453189</v>
      </c>
    </row>
    <row r="235" spans="1:11" ht="15" x14ac:dyDescent="0.25">
      <c r="A235" s="18">
        <v>234</v>
      </c>
      <c r="C235" s="30" t="s">
        <v>266</v>
      </c>
      <c r="D235" s="19">
        <v>44430</v>
      </c>
      <c r="E235" s="22">
        <v>102.6375</v>
      </c>
      <c r="F235" s="22">
        <f t="shared" si="18"/>
        <v>102.67849999999999</v>
      </c>
      <c r="G235" s="22">
        <f t="shared" si="19"/>
        <v>0.999600695374397</v>
      </c>
      <c r="H235" s="22">
        <v>1.0005155919751241</v>
      </c>
      <c r="I235" s="22">
        <f t="shared" si="15"/>
        <v>102.58460819924123</v>
      </c>
      <c r="J235" s="22">
        <f t="shared" si="16"/>
        <v>101.205</v>
      </c>
      <c r="K235" s="22">
        <f t="shared" si="17"/>
        <v>101.25718048584243</v>
      </c>
    </row>
    <row r="236" spans="1:11" ht="15" x14ac:dyDescent="0.25">
      <c r="A236" s="18">
        <v>235</v>
      </c>
      <c r="C236" s="29" t="s">
        <v>267</v>
      </c>
      <c r="D236" s="19">
        <v>44431</v>
      </c>
      <c r="E236" s="22">
        <v>102.6375</v>
      </c>
      <c r="F236" s="22">
        <f t="shared" si="18"/>
        <v>102.619</v>
      </c>
      <c r="G236" s="31">
        <f t="shared" si="19"/>
        <v>1.0001802785059297</v>
      </c>
      <c r="H236" s="22">
        <v>0.99936208709637864</v>
      </c>
      <c r="I236" s="22">
        <f t="shared" si="15"/>
        <v>102.70301557887859</v>
      </c>
      <c r="J236" s="22">
        <f t="shared" si="16"/>
        <v>101.259</v>
      </c>
      <c r="K236" s="22">
        <f t="shared" si="17"/>
        <v>101.1944055772922</v>
      </c>
    </row>
    <row r="237" spans="1:11" ht="15" x14ac:dyDescent="0.25">
      <c r="A237" s="18">
        <v>236</v>
      </c>
      <c r="C237" s="29" t="s">
        <v>268</v>
      </c>
      <c r="D237" s="19">
        <v>44432</v>
      </c>
      <c r="E237" s="22">
        <v>102.50749999999999</v>
      </c>
      <c r="F237" s="22">
        <f t="shared" si="18"/>
        <v>102.5595</v>
      </c>
      <c r="G237" s="33">
        <f t="shared" si="19"/>
        <v>0.99949297724735386</v>
      </c>
      <c r="H237" s="22">
        <v>0.99977378966438635</v>
      </c>
      <c r="I237" s="22">
        <f t="shared" si="15"/>
        <v>102.53069350258791</v>
      </c>
      <c r="J237" s="22">
        <f t="shared" si="16"/>
        <v>101.313</v>
      </c>
      <c r="K237" s="22">
        <f t="shared" si="17"/>
        <v>101.29008195226798</v>
      </c>
    </row>
    <row r="238" spans="1:11" ht="15" x14ac:dyDescent="0.25">
      <c r="A238" s="18">
        <v>237</v>
      </c>
      <c r="C238" s="30" t="s">
        <v>269</v>
      </c>
      <c r="D238" s="19">
        <v>44433</v>
      </c>
      <c r="E238" s="22">
        <v>102.50749999999999</v>
      </c>
      <c r="F238" s="22">
        <f t="shared" si="18"/>
        <v>102.5335</v>
      </c>
      <c r="G238" s="32">
        <f t="shared" si="19"/>
        <v>0.99974642433936212</v>
      </c>
      <c r="H238" s="22">
        <v>0.99995800834243143</v>
      </c>
      <c r="I238" s="22">
        <f t="shared" si="15"/>
        <v>102.51180464059719</v>
      </c>
      <c r="J238" s="22">
        <f t="shared" si="16"/>
        <v>101.367</v>
      </c>
      <c r="K238" s="22">
        <f t="shared" si="17"/>
        <v>101.36274343164725</v>
      </c>
    </row>
    <row r="239" spans="1:11" ht="15" x14ac:dyDescent="0.25">
      <c r="A239" s="18">
        <v>238</v>
      </c>
      <c r="C239" s="29" t="s">
        <v>270</v>
      </c>
      <c r="D239" s="19">
        <v>44434</v>
      </c>
      <c r="E239" s="22">
        <v>102.50749999999999</v>
      </c>
      <c r="F239" s="22">
        <f t="shared" si="18"/>
        <v>102.50749999999998</v>
      </c>
      <c r="G239" s="34">
        <f t="shared" si="19"/>
        <v>1.0000000000000002</v>
      </c>
      <c r="H239" s="22">
        <v>0.99983493689449887</v>
      </c>
      <c r="I239" s="22">
        <f t="shared" si="15"/>
        <v>102.52442299965003</v>
      </c>
      <c r="J239" s="22">
        <f t="shared" si="16"/>
        <v>101.42100000000001</v>
      </c>
      <c r="K239" s="22">
        <f t="shared" si="17"/>
        <v>101.40425913477698</v>
      </c>
    </row>
    <row r="240" spans="1:11" ht="15" x14ac:dyDescent="0.25">
      <c r="A240" s="18">
        <v>239</v>
      </c>
      <c r="C240" s="29" t="s">
        <v>264</v>
      </c>
      <c r="D240" s="19">
        <v>44435</v>
      </c>
      <c r="E240" s="22">
        <v>102.50749999999999</v>
      </c>
      <c r="F240" s="22">
        <f t="shared" si="18"/>
        <v>102.50749999999998</v>
      </c>
      <c r="G240" s="35">
        <f t="shared" si="19"/>
        <v>1.0000000000000002</v>
      </c>
      <c r="H240" s="22">
        <v>1.0001506879591522</v>
      </c>
      <c r="I240" s="22">
        <f t="shared" si="15"/>
        <v>102.49205568130007</v>
      </c>
      <c r="J240" s="22">
        <f t="shared" si="16"/>
        <v>101.47500000000001</v>
      </c>
      <c r="K240" s="22">
        <f t="shared" si="17"/>
        <v>101.49029106065498</v>
      </c>
    </row>
    <row r="241" spans="1:11" ht="15" x14ac:dyDescent="0.25">
      <c r="A241" s="18">
        <v>240</v>
      </c>
      <c r="C241" s="30" t="s">
        <v>265</v>
      </c>
      <c r="D241" s="19">
        <v>44436</v>
      </c>
      <c r="E241" s="22">
        <v>102.50749999999999</v>
      </c>
      <c r="F241" s="22">
        <f t="shared" si="18"/>
        <v>102.50749999999998</v>
      </c>
      <c r="G241" s="36">
        <f t="shared" si="19"/>
        <v>1.0000000000000002</v>
      </c>
      <c r="H241" s="22">
        <v>1.0003668628616513</v>
      </c>
      <c r="I241" s="22">
        <f t="shared" si="15"/>
        <v>102.469907596466</v>
      </c>
      <c r="J241" s="22">
        <f t="shared" si="16"/>
        <v>101.529</v>
      </c>
      <c r="K241" s="22">
        <f t="shared" si="17"/>
        <v>101.56624721948059</v>
      </c>
    </row>
    <row r="242" spans="1:11" ht="15" x14ac:dyDescent="0.25">
      <c r="A242" s="18">
        <v>241</v>
      </c>
      <c r="C242" s="29" t="s">
        <v>266</v>
      </c>
      <c r="D242" s="19">
        <v>44437</v>
      </c>
      <c r="E242" s="22">
        <v>102.50749999999999</v>
      </c>
      <c r="F242" s="22">
        <f t="shared" si="18"/>
        <v>102.50749999999998</v>
      </c>
      <c r="G242" s="22">
        <f t="shared" si="19"/>
        <v>1.0000000000000002</v>
      </c>
      <c r="H242" s="22">
        <v>1.0005155919751241</v>
      </c>
      <c r="I242" s="22">
        <f t="shared" si="15"/>
        <v>102.45467519165723</v>
      </c>
      <c r="J242" s="22">
        <f t="shared" si="16"/>
        <v>101.583</v>
      </c>
      <c r="K242" s="22">
        <f t="shared" si="17"/>
        <v>101.63537537960903</v>
      </c>
    </row>
    <row r="243" spans="1:11" ht="15" x14ac:dyDescent="0.25">
      <c r="A243" s="18">
        <v>242</v>
      </c>
      <c r="C243" s="29" t="s">
        <v>267</v>
      </c>
      <c r="D243" s="19">
        <v>44438</v>
      </c>
      <c r="E243" s="22">
        <v>102.50749999999999</v>
      </c>
      <c r="F243" s="22">
        <f t="shared" si="18"/>
        <v>102.48249999999999</v>
      </c>
      <c r="G243" s="31">
        <f t="shared" si="19"/>
        <v>1.0002439440880151</v>
      </c>
      <c r="H243" s="22">
        <v>0.99936208709637864</v>
      </c>
      <c r="I243" s="22">
        <f t="shared" si="15"/>
        <v>102.57293259726607</v>
      </c>
      <c r="J243" s="22">
        <f t="shared" si="16"/>
        <v>101.637</v>
      </c>
      <c r="K243" s="22">
        <f t="shared" si="17"/>
        <v>101.57216444621464</v>
      </c>
    </row>
    <row r="244" spans="1:11" ht="15" x14ac:dyDescent="0.25">
      <c r="A244" s="18">
        <v>243</v>
      </c>
      <c r="C244" s="30" t="s">
        <v>268</v>
      </c>
      <c r="D244" s="19">
        <v>44439</v>
      </c>
      <c r="E244" s="22">
        <v>102.50749999999999</v>
      </c>
      <c r="F244" s="22">
        <f t="shared" si="18"/>
        <v>102.45749999999998</v>
      </c>
      <c r="G244" s="33">
        <f t="shared" si="19"/>
        <v>1.0004880072225071</v>
      </c>
      <c r="H244" s="22">
        <v>0.99977378966438635</v>
      </c>
      <c r="I244" s="22">
        <f t="shared" si="15"/>
        <v>102.53069350258791</v>
      </c>
      <c r="J244" s="22">
        <f t="shared" si="16"/>
        <v>101.691</v>
      </c>
      <c r="K244" s="22">
        <f t="shared" si="17"/>
        <v>101.66799644476112</v>
      </c>
    </row>
    <row r="245" spans="1:11" ht="15" x14ac:dyDescent="0.25">
      <c r="A245" s="18">
        <v>244</v>
      </c>
      <c r="B245" s="29" t="s">
        <v>282</v>
      </c>
      <c r="C245" s="29" t="s">
        <v>269</v>
      </c>
      <c r="D245" s="19">
        <v>44440</v>
      </c>
      <c r="E245" s="22">
        <v>102.38249999999999</v>
      </c>
      <c r="F245" s="22">
        <f t="shared" si="18"/>
        <v>102.43249999999998</v>
      </c>
      <c r="G245" s="32">
        <f t="shared" si="19"/>
        <v>0.99951187367290673</v>
      </c>
      <c r="H245" s="22">
        <v>0.99995800834243143</v>
      </c>
      <c r="I245" s="22">
        <f t="shared" si="15"/>
        <v>102.38679939141959</v>
      </c>
      <c r="J245" s="22">
        <f t="shared" si="16"/>
        <v>101.745</v>
      </c>
      <c r="K245" s="22">
        <f t="shared" si="17"/>
        <v>101.74072755880069</v>
      </c>
    </row>
    <row r="246" spans="1:11" ht="15" x14ac:dyDescent="0.25">
      <c r="A246" s="18">
        <v>245</v>
      </c>
      <c r="C246" s="29" t="s">
        <v>270</v>
      </c>
      <c r="D246" s="19">
        <v>44441</v>
      </c>
      <c r="E246" s="22">
        <v>102.38249999999999</v>
      </c>
      <c r="F246" s="22">
        <f t="shared" si="18"/>
        <v>102.40749999999998</v>
      </c>
      <c r="G246" s="34">
        <f t="shared" si="19"/>
        <v>0.99975587725508397</v>
      </c>
      <c r="H246" s="22">
        <v>0.99983493689449887</v>
      </c>
      <c r="I246" s="22">
        <f t="shared" si="15"/>
        <v>102.39940236335555</v>
      </c>
      <c r="J246" s="22">
        <f t="shared" si="16"/>
        <v>101.79900000000001</v>
      </c>
      <c r="K246" s="22">
        <f t="shared" si="17"/>
        <v>101.7821967409231</v>
      </c>
    </row>
    <row r="247" spans="1:11" ht="15" x14ac:dyDescent="0.25">
      <c r="A247" s="18">
        <v>246</v>
      </c>
      <c r="C247" s="30" t="s">
        <v>264</v>
      </c>
      <c r="D247" s="19">
        <v>44442</v>
      </c>
      <c r="E247" s="22">
        <v>102.38249999999999</v>
      </c>
      <c r="F247" s="22">
        <f t="shared" si="18"/>
        <v>102.35749999999999</v>
      </c>
      <c r="G247" s="35">
        <f t="shared" si="19"/>
        <v>1.0002442419949686</v>
      </c>
      <c r="H247" s="22">
        <v>1.0001506879591522</v>
      </c>
      <c r="I247" s="22">
        <f t="shared" si="15"/>
        <v>102.36707451445703</v>
      </c>
      <c r="J247" s="22">
        <f t="shared" si="16"/>
        <v>101.85300000000001</v>
      </c>
      <c r="K247" s="22">
        <f t="shared" si="17"/>
        <v>101.86834802070354</v>
      </c>
    </row>
    <row r="248" spans="1:11" ht="15" x14ac:dyDescent="0.25">
      <c r="A248" s="18">
        <v>247</v>
      </c>
      <c r="C248" s="29" t="s">
        <v>265</v>
      </c>
      <c r="D248" s="19">
        <v>44443</v>
      </c>
      <c r="E248" s="22">
        <v>102.38249999999999</v>
      </c>
      <c r="F248" s="22">
        <f t="shared" si="18"/>
        <v>102.3325</v>
      </c>
      <c r="G248" s="36">
        <f t="shared" si="19"/>
        <v>1.0004886033273885</v>
      </c>
      <c r="H248" s="22">
        <v>1.0003668628616513</v>
      </c>
      <c r="I248" s="22">
        <f t="shared" si="15"/>
        <v>102.34495343750633</v>
      </c>
      <c r="J248" s="22">
        <f t="shared" si="16"/>
        <v>101.907</v>
      </c>
      <c r="K248" s="22">
        <f t="shared" si="17"/>
        <v>101.94438589364231</v>
      </c>
    </row>
    <row r="249" spans="1:11" ht="15" x14ac:dyDescent="0.25">
      <c r="A249" s="18">
        <v>248</v>
      </c>
      <c r="C249" s="29" t="s">
        <v>266</v>
      </c>
      <c r="D249" s="19">
        <v>44444</v>
      </c>
      <c r="E249" s="22">
        <v>102.25749999999999</v>
      </c>
      <c r="F249" s="22">
        <f t="shared" si="18"/>
        <v>102.30749999999999</v>
      </c>
      <c r="G249" s="22">
        <f t="shared" si="19"/>
        <v>0.99951127727683697</v>
      </c>
      <c r="H249" s="22">
        <v>1.0005155919751241</v>
      </c>
      <c r="I249" s="22">
        <f t="shared" si="15"/>
        <v>102.20480402322649</v>
      </c>
      <c r="J249" s="22">
        <f t="shared" si="16"/>
        <v>101.961</v>
      </c>
      <c r="K249" s="22">
        <f t="shared" si="17"/>
        <v>102.01357027337562</v>
      </c>
    </row>
    <row r="250" spans="1:11" ht="15" x14ac:dyDescent="0.25">
      <c r="A250" s="18">
        <v>249</v>
      </c>
      <c r="C250" s="30" t="s">
        <v>267</v>
      </c>
      <c r="D250" s="19">
        <v>44445</v>
      </c>
      <c r="E250" s="22">
        <v>102.25749999999999</v>
      </c>
      <c r="F250" s="22">
        <f t="shared" si="18"/>
        <v>102.2825</v>
      </c>
      <c r="G250" s="31">
        <f t="shared" si="19"/>
        <v>0.99975557891134836</v>
      </c>
      <c r="H250" s="22">
        <v>0.99936208709637864</v>
      </c>
      <c r="I250" s="22">
        <f t="shared" si="15"/>
        <v>102.32277301724201</v>
      </c>
      <c r="J250" s="22">
        <f t="shared" si="16"/>
        <v>102.015</v>
      </c>
      <c r="K250" s="22">
        <f t="shared" si="17"/>
        <v>101.94992331513707</v>
      </c>
    </row>
    <row r="251" spans="1:11" ht="15" x14ac:dyDescent="0.25">
      <c r="A251" s="18">
        <v>250</v>
      </c>
      <c r="C251" s="29" t="s">
        <v>268</v>
      </c>
      <c r="D251" s="19">
        <v>44446</v>
      </c>
      <c r="E251" s="22">
        <v>102.25749999999999</v>
      </c>
      <c r="F251" s="22">
        <f t="shared" si="18"/>
        <v>102.25749999999999</v>
      </c>
      <c r="G251" s="33">
        <f t="shared" si="19"/>
        <v>1</v>
      </c>
      <c r="H251" s="22">
        <v>0.99977378966438635</v>
      </c>
      <c r="I251" s="22">
        <f t="shared" si="15"/>
        <v>102.28063693720834</v>
      </c>
      <c r="J251" s="22">
        <f t="shared" si="16"/>
        <v>102.069</v>
      </c>
      <c r="K251" s="22">
        <f t="shared" si="17"/>
        <v>102.04591093725425</v>
      </c>
    </row>
    <row r="252" spans="1:11" ht="15" x14ac:dyDescent="0.25">
      <c r="A252" s="18">
        <v>251</v>
      </c>
      <c r="C252" s="29" t="s">
        <v>269</v>
      </c>
      <c r="D252" s="19">
        <v>44447</v>
      </c>
      <c r="E252" s="22">
        <v>102.25749999999999</v>
      </c>
      <c r="F252" s="22">
        <f t="shared" si="18"/>
        <v>102.25749999999999</v>
      </c>
      <c r="G252" s="32">
        <f t="shared" si="19"/>
        <v>1</v>
      </c>
      <c r="H252" s="22">
        <v>0.99995800834243143</v>
      </c>
      <c r="I252" s="22">
        <f t="shared" si="15"/>
        <v>102.26179414224197</v>
      </c>
      <c r="J252" s="22">
        <f t="shared" si="16"/>
        <v>102.123</v>
      </c>
      <c r="K252" s="22">
        <f t="shared" si="17"/>
        <v>102.11871168595412</v>
      </c>
    </row>
    <row r="253" spans="1:11" ht="15" x14ac:dyDescent="0.25">
      <c r="A253" s="18">
        <v>252</v>
      </c>
      <c r="C253" s="30" t="s">
        <v>270</v>
      </c>
      <c r="D253" s="19">
        <v>44448</v>
      </c>
      <c r="E253" s="22">
        <v>102.25749999999999</v>
      </c>
      <c r="F253" s="22">
        <f t="shared" si="18"/>
        <v>102.25749999999999</v>
      </c>
      <c r="G253" s="34">
        <f t="shared" si="19"/>
        <v>1</v>
      </c>
      <c r="H253" s="22">
        <v>0.99983493689449887</v>
      </c>
      <c r="I253" s="22">
        <f t="shared" si="15"/>
        <v>102.27438172706107</v>
      </c>
      <c r="J253" s="22">
        <f t="shared" si="16"/>
        <v>102.17700000000001</v>
      </c>
      <c r="K253" s="22">
        <f t="shared" si="17"/>
        <v>102.16013434706922</v>
      </c>
    </row>
    <row r="254" spans="1:11" ht="15" x14ac:dyDescent="0.25">
      <c r="A254" s="18">
        <v>253</v>
      </c>
      <c r="C254" s="29" t="s">
        <v>264</v>
      </c>
      <c r="D254" s="19">
        <v>44449</v>
      </c>
      <c r="E254" s="22">
        <v>102.25749999999999</v>
      </c>
      <c r="F254" s="22">
        <f t="shared" si="18"/>
        <v>102.25749999999999</v>
      </c>
      <c r="G254" s="35">
        <f t="shared" si="19"/>
        <v>1</v>
      </c>
      <c r="H254" s="22">
        <v>1.0001506879591522</v>
      </c>
      <c r="I254" s="22">
        <f t="shared" si="15"/>
        <v>102.24209334761399</v>
      </c>
      <c r="J254" s="22">
        <f t="shared" si="16"/>
        <v>102.23099999999999</v>
      </c>
      <c r="K254" s="22">
        <f t="shared" si="17"/>
        <v>102.24640498075208</v>
      </c>
    </row>
    <row r="255" spans="1:11" ht="15" x14ac:dyDescent="0.25">
      <c r="A255" s="18">
        <v>254</v>
      </c>
      <c r="C255" s="29" t="s">
        <v>265</v>
      </c>
      <c r="D255" s="19">
        <v>44450</v>
      </c>
      <c r="E255" s="22">
        <v>102.25749999999999</v>
      </c>
      <c r="F255" s="22">
        <f t="shared" si="18"/>
        <v>102.25749999999999</v>
      </c>
      <c r="G255" s="36">
        <f t="shared" si="19"/>
        <v>1</v>
      </c>
      <c r="H255" s="22">
        <v>1.0003668628616513</v>
      </c>
      <c r="I255" s="22">
        <f t="shared" si="15"/>
        <v>102.21999927854667</v>
      </c>
      <c r="J255" s="22">
        <f t="shared" si="16"/>
        <v>102.285</v>
      </c>
      <c r="K255" s="22">
        <f t="shared" si="17"/>
        <v>102.32252456780401</v>
      </c>
    </row>
    <row r="256" spans="1:11" ht="15" x14ac:dyDescent="0.25">
      <c r="A256" s="18">
        <v>255</v>
      </c>
      <c r="C256" s="30" t="s">
        <v>266</v>
      </c>
      <c r="D256" s="19">
        <v>44451</v>
      </c>
      <c r="E256" s="22">
        <v>102.25749999999999</v>
      </c>
      <c r="F256" s="22">
        <f t="shared" si="18"/>
        <v>102.25749999999999</v>
      </c>
      <c r="G256" s="22">
        <f t="shared" si="19"/>
        <v>1</v>
      </c>
      <c r="H256" s="22">
        <v>1.0005155919751241</v>
      </c>
      <c r="I256" s="22">
        <f t="shared" si="15"/>
        <v>102.20480402322649</v>
      </c>
      <c r="J256" s="22">
        <f t="shared" si="16"/>
        <v>102.339</v>
      </c>
      <c r="K256" s="22">
        <f t="shared" si="17"/>
        <v>102.39176516714222</v>
      </c>
    </row>
    <row r="257" spans="1:11" ht="15" x14ac:dyDescent="0.25">
      <c r="A257" s="18">
        <v>256</v>
      </c>
      <c r="C257" s="29" t="s">
        <v>267</v>
      </c>
      <c r="D257" s="19">
        <v>44452</v>
      </c>
      <c r="E257" s="22">
        <v>102.25749999999999</v>
      </c>
      <c r="F257" s="22">
        <f t="shared" si="18"/>
        <v>102.25749999999999</v>
      </c>
      <c r="G257" s="31">
        <f t="shared" si="19"/>
        <v>1</v>
      </c>
      <c r="H257" s="22">
        <v>0.99936208709637864</v>
      </c>
      <c r="I257" s="22">
        <f t="shared" si="15"/>
        <v>102.32277301724201</v>
      </c>
      <c r="J257" s="22">
        <f t="shared" si="16"/>
        <v>102.393</v>
      </c>
      <c r="K257" s="22">
        <f t="shared" si="17"/>
        <v>102.3276821840595</v>
      </c>
    </row>
    <row r="258" spans="1:11" ht="15" x14ac:dyDescent="0.25">
      <c r="A258" s="18">
        <v>257</v>
      </c>
      <c r="C258" s="29" t="s">
        <v>268</v>
      </c>
      <c r="D258" s="19">
        <v>44453</v>
      </c>
      <c r="E258" s="22">
        <v>102.25749999999999</v>
      </c>
      <c r="F258" s="22">
        <f t="shared" si="18"/>
        <v>102.25749999999999</v>
      </c>
      <c r="G258" s="33">
        <f t="shared" si="19"/>
        <v>1</v>
      </c>
      <c r="H258" s="22">
        <v>0.99977378966438635</v>
      </c>
      <c r="I258" s="22">
        <f t="shared" si="15"/>
        <v>102.28063693720834</v>
      </c>
      <c r="J258" s="22">
        <f t="shared" si="16"/>
        <v>102.447</v>
      </c>
      <c r="K258" s="22">
        <f t="shared" si="17"/>
        <v>102.4238254297474</v>
      </c>
    </row>
    <row r="259" spans="1:11" ht="15" x14ac:dyDescent="0.25">
      <c r="A259" s="18">
        <v>258</v>
      </c>
      <c r="C259" s="30" t="s">
        <v>269</v>
      </c>
      <c r="D259" s="19">
        <v>44454</v>
      </c>
      <c r="E259" s="22">
        <v>102.25749999999999</v>
      </c>
      <c r="F259" s="22">
        <f t="shared" si="18"/>
        <v>102.25749999999999</v>
      </c>
      <c r="G259" s="32">
        <f t="shared" si="19"/>
        <v>1</v>
      </c>
      <c r="H259" s="22">
        <v>0.99995800834243143</v>
      </c>
      <c r="I259" s="22">
        <f t="shared" ref="I259:I322" si="20">E259/H259</f>
        <v>102.26179414224197</v>
      </c>
      <c r="J259" s="22">
        <f t="shared" ref="J259:J322" si="21">0.054*A259 + 88.569</f>
        <v>102.501</v>
      </c>
      <c r="K259" s="22">
        <f t="shared" ref="K259:K322" si="22">H259*J259</f>
        <v>102.49669581310756</v>
      </c>
    </row>
    <row r="260" spans="1:11" ht="15" x14ac:dyDescent="0.25">
      <c r="A260" s="18">
        <v>259</v>
      </c>
      <c r="C260" s="29" t="s">
        <v>270</v>
      </c>
      <c r="D260" s="19">
        <v>44455</v>
      </c>
      <c r="E260" s="22">
        <v>102.25749999999999</v>
      </c>
      <c r="F260" s="22">
        <f t="shared" si="18"/>
        <v>102.25749999999999</v>
      </c>
      <c r="G260" s="34">
        <f t="shared" si="19"/>
        <v>1</v>
      </c>
      <c r="H260" s="22">
        <v>0.99983493689449887</v>
      </c>
      <c r="I260" s="22">
        <f t="shared" si="20"/>
        <v>102.27438172706107</v>
      </c>
      <c r="J260" s="22">
        <f t="shared" si="21"/>
        <v>102.55500000000001</v>
      </c>
      <c r="K260" s="22">
        <f t="shared" si="22"/>
        <v>102.53807195321534</v>
      </c>
    </row>
    <row r="261" spans="1:11" ht="15" x14ac:dyDescent="0.25">
      <c r="A261" s="18">
        <v>260</v>
      </c>
      <c r="C261" s="29" t="s">
        <v>264</v>
      </c>
      <c r="D261" s="19">
        <v>44456</v>
      </c>
      <c r="E261" s="22">
        <v>102.25749999999999</v>
      </c>
      <c r="F261" s="22">
        <f t="shared" ref="F261:F324" si="23">AVERAGE(E259:E263)</f>
        <v>102.25749999999999</v>
      </c>
      <c r="G261" s="35">
        <f t="shared" ref="G261:G324" si="24">E261/F261</f>
        <v>1</v>
      </c>
      <c r="H261" s="22">
        <v>1.0001506879591522</v>
      </c>
      <c r="I261" s="22">
        <f t="shared" si="20"/>
        <v>102.24209334761399</v>
      </c>
      <c r="J261" s="22">
        <f t="shared" si="21"/>
        <v>102.60900000000001</v>
      </c>
      <c r="K261" s="22">
        <f t="shared" si="22"/>
        <v>102.62446194080066</v>
      </c>
    </row>
    <row r="262" spans="1:11" ht="15" x14ac:dyDescent="0.25">
      <c r="A262" s="18">
        <v>261</v>
      </c>
      <c r="C262" s="30" t="s">
        <v>265</v>
      </c>
      <c r="D262" s="19">
        <v>44457</v>
      </c>
      <c r="E262" s="22">
        <v>102.25749999999999</v>
      </c>
      <c r="F262" s="22">
        <f t="shared" si="23"/>
        <v>102.25749999999999</v>
      </c>
      <c r="G262" s="36">
        <f t="shared" si="24"/>
        <v>1</v>
      </c>
      <c r="H262" s="22">
        <v>1.0003668628616513</v>
      </c>
      <c r="I262" s="22">
        <f t="shared" si="20"/>
        <v>102.21999927854667</v>
      </c>
      <c r="J262" s="22">
        <f t="shared" si="21"/>
        <v>102.663</v>
      </c>
      <c r="K262" s="22">
        <f t="shared" si="22"/>
        <v>102.70066324196571</v>
      </c>
    </row>
    <row r="263" spans="1:11" ht="15" x14ac:dyDescent="0.25">
      <c r="A263" s="18">
        <v>262</v>
      </c>
      <c r="C263" s="29" t="s">
        <v>266</v>
      </c>
      <c r="D263" s="19">
        <v>44458</v>
      </c>
      <c r="E263" s="22">
        <v>102.25749999999999</v>
      </c>
      <c r="F263" s="22">
        <f t="shared" si="23"/>
        <v>102.25749999999999</v>
      </c>
      <c r="G263" s="22">
        <f t="shared" si="24"/>
        <v>1</v>
      </c>
      <c r="H263" s="22">
        <v>1.0005155919751241</v>
      </c>
      <c r="I263" s="22">
        <f t="shared" si="20"/>
        <v>102.20480402322649</v>
      </c>
      <c r="J263" s="22">
        <f t="shared" si="21"/>
        <v>102.717</v>
      </c>
      <c r="K263" s="22">
        <f t="shared" si="22"/>
        <v>102.76996006090882</v>
      </c>
    </row>
    <row r="264" spans="1:11" ht="15" x14ac:dyDescent="0.25">
      <c r="A264" s="18">
        <v>263</v>
      </c>
      <c r="C264" s="29" t="s">
        <v>267</v>
      </c>
      <c r="D264" s="19">
        <v>44459</v>
      </c>
      <c r="E264" s="22">
        <v>102.25749999999999</v>
      </c>
      <c r="F264" s="22">
        <f t="shared" si="23"/>
        <v>102.25749999999999</v>
      </c>
      <c r="G264" s="31">
        <f t="shared" si="24"/>
        <v>1</v>
      </c>
      <c r="H264" s="22">
        <v>0.99936208709637864</v>
      </c>
      <c r="I264" s="22">
        <f t="shared" si="20"/>
        <v>102.32277301724201</v>
      </c>
      <c r="J264" s="22">
        <f t="shared" si="21"/>
        <v>102.771</v>
      </c>
      <c r="K264" s="22">
        <f t="shared" si="22"/>
        <v>102.70544105298193</v>
      </c>
    </row>
    <row r="265" spans="1:11" ht="15" x14ac:dyDescent="0.25">
      <c r="A265" s="18">
        <v>264</v>
      </c>
      <c r="C265" s="30" t="s">
        <v>268</v>
      </c>
      <c r="D265" s="19">
        <v>44460</v>
      </c>
      <c r="E265" s="22">
        <v>102.25749999999999</v>
      </c>
      <c r="F265" s="22">
        <f t="shared" si="23"/>
        <v>102.25749999999999</v>
      </c>
      <c r="G265" s="33">
        <f t="shared" si="24"/>
        <v>1</v>
      </c>
      <c r="H265" s="22">
        <v>0.99977378966438635</v>
      </c>
      <c r="I265" s="22">
        <f t="shared" si="20"/>
        <v>102.28063693720834</v>
      </c>
      <c r="J265" s="22">
        <f t="shared" si="21"/>
        <v>102.825</v>
      </c>
      <c r="K265" s="22">
        <f t="shared" si="22"/>
        <v>102.80173992224053</v>
      </c>
    </row>
    <row r="266" spans="1:11" ht="15" x14ac:dyDescent="0.25">
      <c r="A266" s="18">
        <v>265</v>
      </c>
      <c r="C266" s="29" t="s">
        <v>269</v>
      </c>
      <c r="D266" s="19">
        <v>44461</v>
      </c>
      <c r="E266" s="22">
        <v>102.25749999999999</v>
      </c>
      <c r="F266" s="22">
        <f t="shared" si="23"/>
        <v>102.25749999999999</v>
      </c>
      <c r="G266" s="32">
        <f t="shared" si="24"/>
        <v>1</v>
      </c>
      <c r="H266" s="22">
        <v>0.99995800834243143</v>
      </c>
      <c r="I266" s="22">
        <f t="shared" si="20"/>
        <v>102.26179414224197</v>
      </c>
      <c r="J266" s="22">
        <f t="shared" si="21"/>
        <v>102.879</v>
      </c>
      <c r="K266" s="22">
        <f t="shared" si="22"/>
        <v>102.874679940261</v>
      </c>
    </row>
    <row r="267" spans="1:11" ht="15" x14ac:dyDescent="0.25">
      <c r="A267" s="18">
        <v>266</v>
      </c>
      <c r="C267" s="29" t="s">
        <v>270</v>
      </c>
      <c r="D267" s="19">
        <v>44462</v>
      </c>
      <c r="E267" s="22">
        <v>102.25749999999999</v>
      </c>
      <c r="F267" s="22">
        <f t="shared" si="23"/>
        <v>102.25749999999999</v>
      </c>
      <c r="G267" s="34">
        <f t="shared" si="24"/>
        <v>1</v>
      </c>
      <c r="H267" s="22">
        <v>0.99983493689449887</v>
      </c>
      <c r="I267" s="22">
        <f t="shared" si="20"/>
        <v>102.27438172706107</v>
      </c>
      <c r="J267" s="22">
        <f t="shared" si="21"/>
        <v>102.93300000000001</v>
      </c>
      <c r="K267" s="22">
        <f t="shared" si="22"/>
        <v>102.91600955936146</v>
      </c>
    </row>
    <row r="268" spans="1:11" ht="15" x14ac:dyDescent="0.25">
      <c r="A268" s="18">
        <v>267</v>
      </c>
      <c r="C268" s="30" t="s">
        <v>264</v>
      </c>
      <c r="D268" s="19">
        <v>44463</v>
      </c>
      <c r="E268" s="22">
        <v>102.25749999999999</v>
      </c>
      <c r="F268" s="22">
        <f t="shared" si="23"/>
        <v>102.25749999999999</v>
      </c>
      <c r="G268" s="35">
        <f t="shared" si="24"/>
        <v>1</v>
      </c>
      <c r="H268" s="22">
        <v>1.0001506879591522</v>
      </c>
      <c r="I268" s="22">
        <f t="shared" si="20"/>
        <v>102.24209334761399</v>
      </c>
      <c r="J268" s="22">
        <f t="shared" si="21"/>
        <v>102.98699999999999</v>
      </c>
      <c r="K268" s="22">
        <f t="shared" si="22"/>
        <v>103.0025189008492</v>
      </c>
    </row>
    <row r="269" spans="1:11" ht="15" x14ac:dyDescent="0.25">
      <c r="A269" s="18">
        <v>268</v>
      </c>
      <c r="C269" s="29" t="s">
        <v>265</v>
      </c>
      <c r="D269" s="19">
        <v>44464</v>
      </c>
      <c r="E269" s="22">
        <v>102.25749999999999</v>
      </c>
      <c r="F269" s="22">
        <f t="shared" si="23"/>
        <v>102.25749999999999</v>
      </c>
      <c r="G269" s="36">
        <f t="shared" si="24"/>
        <v>1</v>
      </c>
      <c r="H269" s="22">
        <v>1.0003668628616513</v>
      </c>
      <c r="I269" s="22">
        <f t="shared" si="20"/>
        <v>102.21999927854667</v>
      </c>
      <c r="J269" s="22">
        <f t="shared" si="21"/>
        <v>103.041</v>
      </c>
      <c r="K269" s="22">
        <f t="shared" si="22"/>
        <v>103.07880191612742</v>
      </c>
    </row>
    <row r="270" spans="1:11" ht="15" x14ac:dyDescent="0.25">
      <c r="A270" s="18">
        <v>269</v>
      </c>
      <c r="C270" s="29" t="s">
        <v>266</v>
      </c>
      <c r="D270" s="19">
        <v>44465</v>
      </c>
      <c r="E270" s="22">
        <v>102.25749999999999</v>
      </c>
      <c r="F270" s="22">
        <f t="shared" si="23"/>
        <v>102.3</v>
      </c>
      <c r="G270" s="22">
        <f t="shared" si="24"/>
        <v>0.99958455522971645</v>
      </c>
      <c r="H270" s="22">
        <v>1.0005155919751241</v>
      </c>
      <c r="I270" s="22">
        <f t="shared" si="20"/>
        <v>102.20480402322649</v>
      </c>
      <c r="J270" s="22">
        <f t="shared" si="21"/>
        <v>103.095</v>
      </c>
      <c r="K270" s="22">
        <f t="shared" si="22"/>
        <v>103.14815495467542</v>
      </c>
    </row>
    <row r="271" spans="1:11" ht="15" x14ac:dyDescent="0.25">
      <c r="A271" s="18">
        <v>270</v>
      </c>
      <c r="C271" s="30" t="s">
        <v>267</v>
      </c>
      <c r="D271" s="19">
        <v>44466</v>
      </c>
      <c r="E271" s="22">
        <v>102.25749999999999</v>
      </c>
      <c r="F271" s="22">
        <f t="shared" si="23"/>
        <v>102.3425</v>
      </c>
      <c r="G271" s="31">
        <f t="shared" si="24"/>
        <v>0.99916945550479996</v>
      </c>
      <c r="H271" s="22">
        <v>0.99936208709637864</v>
      </c>
      <c r="I271" s="22">
        <f t="shared" si="20"/>
        <v>102.32277301724201</v>
      </c>
      <c r="J271" s="22">
        <f t="shared" si="21"/>
        <v>103.149</v>
      </c>
      <c r="K271" s="22">
        <f t="shared" si="22"/>
        <v>103.08319992190437</v>
      </c>
    </row>
    <row r="272" spans="1:11" ht="15" x14ac:dyDescent="0.25">
      <c r="A272" s="18">
        <v>271</v>
      </c>
      <c r="C272" s="29" t="s">
        <v>268</v>
      </c>
      <c r="D272" s="19">
        <v>44467</v>
      </c>
      <c r="E272" s="22">
        <v>102.47</v>
      </c>
      <c r="F272" s="22">
        <f t="shared" si="23"/>
        <v>102.43500000000002</v>
      </c>
      <c r="G272" s="33">
        <f t="shared" si="24"/>
        <v>1.0003416800898128</v>
      </c>
      <c r="H272" s="22">
        <v>0.99977378966438635</v>
      </c>
      <c r="I272" s="22">
        <f t="shared" si="20"/>
        <v>102.49318501778099</v>
      </c>
      <c r="J272" s="22">
        <f t="shared" si="21"/>
        <v>103.203</v>
      </c>
      <c r="K272" s="22">
        <f t="shared" si="22"/>
        <v>103.17965441473366</v>
      </c>
    </row>
    <row r="273" spans="1:11" ht="15" x14ac:dyDescent="0.25">
      <c r="A273" s="18">
        <v>272</v>
      </c>
      <c r="C273" s="29" t="s">
        <v>269</v>
      </c>
      <c r="D273" s="19">
        <v>44468</v>
      </c>
      <c r="E273" s="22">
        <v>102.47</v>
      </c>
      <c r="F273" s="22">
        <f t="shared" si="23"/>
        <v>102.578</v>
      </c>
      <c r="G273" s="32">
        <f t="shared" si="24"/>
        <v>0.99894714266216922</v>
      </c>
      <c r="H273" s="22">
        <v>0.99995800834243143</v>
      </c>
      <c r="I273" s="22">
        <f t="shared" si="20"/>
        <v>102.47430306584391</v>
      </c>
      <c r="J273" s="22">
        <f t="shared" si="21"/>
        <v>103.25700000000001</v>
      </c>
      <c r="K273" s="22">
        <f t="shared" si="22"/>
        <v>103.25266406741444</v>
      </c>
    </row>
    <row r="274" spans="1:11" ht="15" x14ac:dyDescent="0.25">
      <c r="A274" s="18">
        <v>273</v>
      </c>
      <c r="C274" s="30" t="s">
        <v>270</v>
      </c>
      <c r="D274" s="19">
        <v>44469</v>
      </c>
      <c r="E274" s="22">
        <v>102.72</v>
      </c>
      <c r="F274" s="22">
        <f t="shared" si="23"/>
        <v>102.77149999999999</v>
      </c>
      <c r="G274" s="34">
        <f t="shared" si="24"/>
        <v>0.99949888831047529</v>
      </c>
      <c r="H274" s="22">
        <v>0.99983493689449887</v>
      </c>
      <c r="I274" s="22">
        <f t="shared" si="20"/>
        <v>102.73695808135065</v>
      </c>
      <c r="J274" s="22">
        <f t="shared" si="21"/>
        <v>103.31100000000001</v>
      </c>
      <c r="K274" s="22">
        <f t="shared" si="22"/>
        <v>103.29394716550757</v>
      </c>
    </row>
    <row r="275" spans="1:11" ht="15" x14ac:dyDescent="0.25">
      <c r="A275" s="18">
        <v>274</v>
      </c>
      <c r="B275" s="29" t="s">
        <v>283</v>
      </c>
      <c r="C275" s="29" t="s">
        <v>264</v>
      </c>
      <c r="D275" s="19">
        <v>44470</v>
      </c>
      <c r="E275" s="22">
        <v>102.9725</v>
      </c>
      <c r="F275" s="22">
        <f t="shared" si="23"/>
        <v>102.97250000000001</v>
      </c>
      <c r="G275" s="35">
        <f t="shared" si="24"/>
        <v>0.99999999999999989</v>
      </c>
      <c r="H275" s="22">
        <v>1.0001506879591522</v>
      </c>
      <c r="I275" s="22">
        <f t="shared" si="20"/>
        <v>102.95698562195616</v>
      </c>
      <c r="J275" s="22">
        <f t="shared" si="21"/>
        <v>103.36500000000001</v>
      </c>
      <c r="K275" s="22">
        <f t="shared" si="22"/>
        <v>103.38057586089778</v>
      </c>
    </row>
    <row r="276" spans="1:11" ht="15" x14ac:dyDescent="0.25">
      <c r="A276" s="18">
        <v>275</v>
      </c>
      <c r="C276" s="29" t="s">
        <v>265</v>
      </c>
      <c r="D276" s="19">
        <v>44471</v>
      </c>
      <c r="E276" s="22">
        <v>103.22499999999999</v>
      </c>
      <c r="F276" s="22">
        <f t="shared" si="23"/>
        <v>103.17350000000002</v>
      </c>
      <c r="G276" s="36">
        <f t="shared" si="24"/>
        <v>1.0004991591833172</v>
      </c>
      <c r="H276" s="22">
        <v>1.0003668628616513</v>
      </c>
      <c r="I276" s="22">
        <f t="shared" si="20"/>
        <v>103.1871444688945</v>
      </c>
      <c r="J276" s="22">
        <f t="shared" si="21"/>
        <v>103.419</v>
      </c>
      <c r="K276" s="22">
        <f t="shared" si="22"/>
        <v>103.45694059028912</v>
      </c>
    </row>
    <row r="277" spans="1:11" ht="15" x14ac:dyDescent="0.25">
      <c r="A277" s="18">
        <v>276</v>
      </c>
      <c r="C277" s="30" t="s">
        <v>266</v>
      </c>
      <c r="D277" s="19">
        <v>44472</v>
      </c>
      <c r="E277" s="22">
        <v>103.47499999999999</v>
      </c>
      <c r="F277" s="22">
        <f t="shared" si="23"/>
        <v>103.37450000000001</v>
      </c>
      <c r="G277" s="22">
        <f t="shared" si="24"/>
        <v>1.0009721933358806</v>
      </c>
      <c r="H277" s="22">
        <v>1.0005155919751241</v>
      </c>
      <c r="I277" s="22">
        <f t="shared" si="20"/>
        <v>103.42167661348421</v>
      </c>
      <c r="J277" s="22">
        <f t="shared" si="21"/>
        <v>103.473</v>
      </c>
      <c r="K277" s="22">
        <f t="shared" si="22"/>
        <v>103.52634984844201</v>
      </c>
    </row>
    <row r="278" spans="1:11" ht="15" x14ac:dyDescent="0.25">
      <c r="A278" s="18">
        <v>277</v>
      </c>
      <c r="C278" s="29" t="s">
        <v>267</v>
      </c>
      <c r="D278" s="19">
        <v>44473</v>
      </c>
      <c r="E278" s="22">
        <v>103.47499999999999</v>
      </c>
      <c r="F278" s="22">
        <f t="shared" si="23"/>
        <v>103.58199999999999</v>
      </c>
      <c r="G278" s="31">
        <f t="shared" si="24"/>
        <v>0.99896700198876254</v>
      </c>
      <c r="H278" s="22">
        <v>0.99936208709637864</v>
      </c>
      <c r="I278" s="22">
        <f t="shared" si="20"/>
        <v>103.5410501719592</v>
      </c>
      <c r="J278" s="22">
        <f t="shared" si="21"/>
        <v>103.527</v>
      </c>
      <c r="K278" s="22">
        <f t="shared" si="22"/>
        <v>103.46095879082679</v>
      </c>
    </row>
    <row r="279" spans="1:11" ht="15" x14ac:dyDescent="0.25">
      <c r="A279" s="18">
        <v>278</v>
      </c>
      <c r="C279" s="29" t="s">
        <v>268</v>
      </c>
      <c r="D279" s="19">
        <v>44474</v>
      </c>
      <c r="E279" s="22">
        <v>103.72500000000001</v>
      </c>
      <c r="F279" s="22">
        <f t="shared" si="23"/>
        <v>103.79600000000001</v>
      </c>
      <c r="G279" s="33">
        <f t="shared" si="24"/>
        <v>0.99931596593317662</v>
      </c>
      <c r="H279" s="22">
        <v>0.99977378966438635</v>
      </c>
      <c r="I279" s="22">
        <f t="shared" si="20"/>
        <v>103.74846897598647</v>
      </c>
      <c r="J279" s="22">
        <f t="shared" si="21"/>
        <v>103.581</v>
      </c>
      <c r="K279" s="22">
        <f t="shared" si="22"/>
        <v>103.55756890722681</v>
      </c>
    </row>
    <row r="280" spans="1:11" ht="15" x14ac:dyDescent="0.25">
      <c r="A280" s="18">
        <v>279</v>
      </c>
      <c r="C280" s="30" t="s">
        <v>269</v>
      </c>
      <c r="D280" s="19">
        <v>44475</v>
      </c>
      <c r="E280" s="22">
        <v>104.00999999999999</v>
      </c>
      <c r="F280" s="22">
        <f t="shared" si="23"/>
        <v>104.01700000000001</v>
      </c>
      <c r="G280" s="32">
        <f t="shared" si="24"/>
        <v>0.9999327033081129</v>
      </c>
      <c r="H280" s="22">
        <v>0.99995800834243143</v>
      </c>
      <c r="I280" s="22">
        <f t="shared" si="20"/>
        <v>104.01436773571216</v>
      </c>
      <c r="J280" s="22">
        <f t="shared" si="21"/>
        <v>103.63500000000001</v>
      </c>
      <c r="K280" s="22">
        <f t="shared" si="22"/>
        <v>103.63064819456788</v>
      </c>
    </row>
    <row r="281" spans="1:11" ht="15" x14ac:dyDescent="0.25">
      <c r="A281" s="18">
        <v>280</v>
      </c>
      <c r="C281" s="29" t="s">
        <v>270</v>
      </c>
      <c r="D281" s="19">
        <v>44476</v>
      </c>
      <c r="E281" s="22">
        <v>104.295</v>
      </c>
      <c r="F281" s="22">
        <f t="shared" si="23"/>
        <v>104.295</v>
      </c>
      <c r="G281" s="34">
        <f t="shared" si="24"/>
        <v>1</v>
      </c>
      <c r="H281" s="22">
        <v>0.99983493689449887</v>
      </c>
      <c r="I281" s="22">
        <f t="shared" si="20"/>
        <v>104.31221809866108</v>
      </c>
      <c r="J281" s="22">
        <f t="shared" si="21"/>
        <v>103.68900000000001</v>
      </c>
      <c r="K281" s="22">
        <f t="shared" si="22"/>
        <v>103.67188477165369</v>
      </c>
    </row>
    <row r="282" spans="1:11" ht="15" x14ac:dyDescent="0.25">
      <c r="A282" s="18">
        <v>281</v>
      </c>
      <c r="C282" s="29" t="s">
        <v>264</v>
      </c>
      <c r="D282" s="19">
        <v>44477</v>
      </c>
      <c r="E282" s="22">
        <v>104.58000000000001</v>
      </c>
      <c r="F282" s="22">
        <f t="shared" si="23"/>
        <v>104.57950000000001</v>
      </c>
      <c r="G282" s="35">
        <f t="shared" si="24"/>
        <v>1.0000047810517358</v>
      </c>
      <c r="H282" s="22">
        <v>1.0001506879591522</v>
      </c>
      <c r="I282" s="22">
        <f t="shared" si="20"/>
        <v>104.56424342755763</v>
      </c>
      <c r="J282" s="22">
        <f t="shared" si="21"/>
        <v>103.74299999999999</v>
      </c>
      <c r="K282" s="22">
        <f t="shared" si="22"/>
        <v>103.75863282094632</v>
      </c>
    </row>
    <row r="283" spans="1:11" ht="15" x14ac:dyDescent="0.25">
      <c r="A283" s="18">
        <v>282</v>
      </c>
      <c r="C283" s="30" t="s">
        <v>265</v>
      </c>
      <c r="D283" s="19">
        <v>44478</v>
      </c>
      <c r="E283" s="22">
        <v>104.86499999999999</v>
      </c>
      <c r="F283" s="22">
        <f t="shared" si="23"/>
        <v>104.86399999999999</v>
      </c>
      <c r="G283" s="36">
        <f t="shared" si="24"/>
        <v>1.000009536161123</v>
      </c>
      <c r="H283" s="22">
        <v>1.0003668628616513</v>
      </c>
      <c r="I283" s="22">
        <f t="shared" si="20"/>
        <v>104.82654303444536</v>
      </c>
      <c r="J283" s="22">
        <f t="shared" si="21"/>
        <v>103.797</v>
      </c>
      <c r="K283" s="22">
        <f t="shared" si="22"/>
        <v>103.83507926445083</v>
      </c>
    </row>
    <row r="284" spans="1:11" ht="15" x14ac:dyDescent="0.25">
      <c r="A284" s="18">
        <v>283</v>
      </c>
      <c r="C284" s="29" t="s">
        <v>266</v>
      </c>
      <c r="D284" s="19">
        <v>44479</v>
      </c>
      <c r="E284" s="22">
        <v>105.14749999999999</v>
      </c>
      <c r="F284" s="22">
        <f t="shared" si="23"/>
        <v>105.0915</v>
      </c>
      <c r="G284" s="22">
        <f t="shared" si="24"/>
        <v>1.0005328689760826</v>
      </c>
      <c r="H284" s="22">
        <v>1.0005155919751241</v>
      </c>
      <c r="I284" s="22">
        <f t="shared" si="20"/>
        <v>105.09331473028587</v>
      </c>
      <c r="J284" s="22">
        <f t="shared" si="21"/>
        <v>103.851</v>
      </c>
      <c r="K284" s="22">
        <f t="shared" si="22"/>
        <v>103.90454474220861</v>
      </c>
    </row>
    <row r="285" spans="1:11" ht="15" x14ac:dyDescent="0.25">
      <c r="A285" s="18">
        <v>284</v>
      </c>
      <c r="C285" s="29" t="s">
        <v>267</v>
      </c>
      <c r="D285" s="19">
        <v>44480</v>
      </c>
      <c r="E285" s="22">
        <v>105.4325</v>
      </c>
      <c r="F285" s="22">
        <f t="shared" si="23"/>
        <v>105.26199999999999</v>
      </c>
      <c r="G285" s="31">
        <f t="shared" si="24"/>
        <v>1.0016197678174461</v>
      </c>
      <c r="H285" s="22">
        <v>0.99936208709637864</v>
      </c>
      <c r="I285" s="22">
        <f t="shared" si="20"/>
        <v>105.49979968354761</v>
      </c>
      <c r="J285" s="22">
        <f t="shared" si="21"/>
        <v>103.905</v>
      </c>
      <c r="K285" s="22">
        <f t="shared" si="22"/>
        <v>103.83871765974922</v>
      </c>
    </row>
    <row r="286" spans="1:11" ht="15" x14ac:dyDescent="0.25">
      <c r="A286" s="18">
        <v>285</v>
      </c>
      <c r="C286" s="30" t="s">
        <v>268</v>
      </c>
      <c r="D286" s="19">
        <v>44481</v>
      </c>
      <c r="E286" s="22">
        <v>105.4325</v>
      </c>
      <c r="F286" s="22">
        <f t="shared" si="23"/>
        <v>105.4425</v>
      </c>
      <c r="G286" s="33">
        <f t="shared" si="24"/>
        <v>0.99990516158095655</v>
      </c>
      <c r="H286" s="22">
        <v>0.99977378966438635</v>
      </c>
      <c r="I286" s="22">
        <f t="shared" si="20"/>
        <v>105.45635531752897</v>
      </c>
      <c r="J286" s="22">
        <f t="shared" si="21"/>
        <v>103.959</v>
      </c>
      <c r="K286" s="22">
        <f t="shared" si="22"/>
        <v>103.93548339971994</v>
      </c>
    </row>
    <row r="287" spans="1:11" ht="15" x14ac:dyDescent="0.25">
      <c r="A287" s="18">
        <v>286</v>
      </c>
      <c r="C287" s="29" t="s">
        <v>269</v>
      </c>
      <c r="D287" s="19">
        <v>44482</v>
      </c>
      <c r="E287" s="22">
        <v>105.4325</v>
      </c>
      <c r="F287" s="22">
        <f t="shared" si="23"/>
        <v>105.63265000000001</v>
      </c>
      <c r="G287" s="32">
        <f t="shared" si="24"/>
        <v>0.99810522598836626</v>
      </c>
      <c r="H287" s="22">
        <v>0.99995800834243143</v>
      </c>
      <c r="I287" s="22">
        <f t="shared" si="20"/>
        <v>105.43692747135347</v>
      </c>
      <c r="J287" s="22">
        <f t="shared" si="21"/>
        <v>104.01300000000001</v>
      </c>
      <c r="K287" s="22">
        <f t="shared" si="22"/>
        <v>104.00863232172132</v>
      </c>
    </row>
    <row r="288" spans="1:11" ht="15" x14ac:dyDescent="0.25">
      <c r="A288" s="18">
        <v>287</v>
      </c>
      <c r="C288" s="29" t="s">
        <v>270</v>
      </c>
      <c r="D288" s="19">
        <v>44483</v>
      </c>
      <c r="E288" s="22">
        <v>105.7675</v>
      </c>
      <c r="F288" s="22">
        <f t="shared" si="23"/>
        <v>105.83215</v>
      </c>
      <c r="G288" s="34">
        <f t="shared" si="24"/>
        <v>0.99938912702803451</v>
      </c>
      <c r="H288" s="22">
        <v>0.99983493689449887</v>
      </c>
      <c r="I288" s="22">
        <f t="shared" si="20"/>
        <v>105.78496119421003</v>
      </c>
      <c r="J288" s="22">
        <f t="shared" si="21"/>
        <v>104.06700000000001</v>
      </c>
      <c r="K288" s="22">
        <f t="shared" si="22"/>
        <v>104.04982237779983</v>
      </c>
    </row>
    <row r="289" spans="1:11" ht="15" x14ac:dyDescent="0.25">
      <c r="A289" s="18">
        <v>288</v>
      </c>
      <c r="C289" s="30" t="s">
        <v>264</v>
      </c>
      <c r="D289" s="19">
        <v>44484</v>
      </c>
      <c r="E289" s="22">
        <v>106.09825000000001</v>
      </c>
      <c r="F289" s="22">
        <f t="shared" si="23"/>
        <v>106.09815</v>
      </c>
      <c r="G289" s="35">
        <f t="shared" si="24"/>
        <v>1.000000942523503</v>
      </c>
      <c r="H289" s="22">
        <v>1.0001506879591522</v>
      </c>
      <c r="I289" s="22">
        <f t="shared" si="20"/>
        <v>106.08226468003313</v>
      </c>
      <c r="J289" s="22">
        <f t="shared" si="21"/>
        <v>104.12100000000001</v>
      </c>
      <c r="K289" s="22">
        <f t="shared" si="22"/>
        <v>104.1366897809949</v>
      </c>
    </row>
    <row r="290" spans="1:11" ht="15" x14ac:dyDescent="0.25">
      <c r="A290" s="18">
        <v>289</v>
      </c>
      <c r="C290" s="29" t="s">
        <v>265</v>
      </c>
      <c r="D290" s="19">
        <v>44485</v>
      </c>
      <c r="E290" s="22">
        <v>106.43</v>
      </c>
      <c r="F290" s="22">
        <f t="shared" si="23"/>
        <v>106.36415</v>
      </c>
      <c r="G290" s="36">
        <f t="shared" si="24"/>
        <v>1.0006190995744337</v>
      </c>
      <c r="H290" s="22">
        <v>1.0003668628616513</v>
      </c>
      <c r="I290" s="22">
        <f t="shared" si="20"/>
        <v>106.39096910462042</v>
      </c>
      <c r="J290" s="22">
        <f t="shared" si="21"/>
        <v>104.175</v>
      </c>
      <c r="K290" s="22">
        <f t="shared" si="22"/>
        <v>104.21321793861253</v>
      </c>
    </row>
    <row r="291" spans="1:11" ht="15" x14ac:dyDescent="0.25">
      <c r="A291" s="18">
        <v>290</v>
      </c>
      <c r="C291" s="29" t="s">
        <v>266</v>
      </c>
      <c r="D291" s="19">
        <v>44486</v>
      </c>
      <c r="E291" s="22">
        <v>106.7625</v>
      </c>
      <c r="F291" s="22">
        <f t="shared" si="23"/>
        <v>106.56314999999999</v>
      </c>
      <c r="G291" s="22">
        <f t="shared" si="24"/>
        <v>1.001870721726976</v>
      </c>
      <c r="H291" s="22">
        <v>1.0005155919751241</v>
      </c>
      <c r="I291" s="22">
        <f t="shared" si="20"/>
        <v>106.70748247834847</v>
      </c>
      <c r="J291" s="22">
        <f t="shared" si="21"/>
        <v>104.229</v>
      </c>
      <c r="K291" s="22">
        <f t="shared" si="22"/>
        <v>104.2827396359752</v>
      </c>
    </row>
    <row r="292" spans="1:11" ht="15" x14ac:dyDescent="0.25">
      <c r="A292" s="18">
        <v>291</v>
      </c>
      <c r="C292" s="30" t="s">
        <v>267</v>
      </c>
      <c r="D292" s="19">
        <v>44487</v>
      </c>
      <c r="E292" s="22">
        <v>106.7625</v>
      </c>
      <c r="F292" s="22">
        <f t="shared" si="23"/>
        <v>106.7625</v>
      </c>
      <c r="G292" s="31">
        <f t="shared" si="24"/>
        <v>1</v>
      </c>
      <c r="H292" s="22">
        <v>0.99936208709637864</v>
      </c>
      <c r="I292" s="22">
        <f t="shared" si="20"/>
        <v>106.83064864927562</v>
      </c>
      <c r="J292" s="22">
        <f t="shared" si="21"/>
        <v>104.283</v>
      </c>
      <c r="K292" s="22">
        <f t="shared" si="22"/>
        <v>104.21647652867165</v>
      </c>
    </row>
    <row r="293" spans="1:11" ht="15" x14ac:dyDescent="0.25">
      <c r="A293" s="18">
        <v>292</v>
      </c>
      <c r="C293" s="29" t="s">
        <v>268</v>
      </c>
      <c r="D293" s="19">
        <v>44488</v>
      </c>
      <c r="E293" s="22">
        <v>106.7625</v>
      </c>
      <c r="F293" s="22">
        <f t="shared" si="23"/>
        <v>106.94650000000001</v>
      </c>
      <c r="G293" s="33">
        <f t="shared" si="24"/>
        <v>0.99827951358856992</v>
      </c>
      <c r="H293" s="22">
        <v>0.99977378966438635</v>
      </c>
      <c r="I293" s="22">
        <f t="shared" si="20"/>
        <v>106.78665624534833</v>
      </c>
      <c r="J293" s="22">
        <f t="shared" si="21"/>
        <v>104.337</v>
      </c>
      <c r="K293" s="22">
        <f t="shared" si="22"/>
        <v>104.31339789221308</v>
      </c>
    </row>
    <row r="294" spans="1:11" ht="15" x14ac:dyDescent="0.25">
      <c r="A294" s="18">
        <v>293</v>
      </c>
      <c r="C294" s="29" t="s">
        <v>269</v>
      </c>
      <c r="D294" s="19">
        <v>44489</v>
      </c>
      <c r="E294" s="22">
        <v>107.095</v>
      </c>
      <c r="F294" s="22">
        <f t="shared" si="23"/>
        <v>107.14550000000001</v>
      </c>
      <c r="G294" s="32">
        <f t="shared" si="24"/>
        <v>0.99952867829260195</v>
      </c>
      <c r="H294" s="22">
        <v>0.99995800834243143</v>
      </c>
      <c r="I294" s="22">
        <f t="shared" si="20"/>
        <v>107.09949728541578</v>
      </c>
      <c r="J294" s="22">
        <f t="shared" si="21"/>
        <v>104.39100000000001</v>
      </c>
      <c r="K294" s="22">
        <f t="shared" si="22"/>
        <v>104.38661644887476</v>
      </c>
    </row>
    <row r="295" spans="1:11" ht="15" x14ac:dyDescent="0.25">
      <c r="A295" s="18">
        <v>294</v>
      </c>
      <c r="C295" s="30" t="s">
        <v>270</v>
      </c>
      <c r="D295" s="19">
        <v>44490</v>
      </c>
      <c r="E295" s="22">
        <v>107.35000000000001</v>
      </c>
      <c r="F295" s="22">
        <f t="shared" si="23"/>
        <v>107.41100000000002</v>
      </c>
      <c r="G295" s="34">
        <f t="shared" si="24"/>
        <v>0.99943208796119576</v>
      </c>
      <c r="H295" s="22">
        <v>0.99983493689449887</v>
      </c>
      <c r="I295" s="22">
        <f t="shared" si="20"/>
        <v>107.36772244969814</v>
      </c>
      <c r="J295" s="22">
        <f t="shared" si="21"/>
        <v>104.44500000000001</v>
      </c>
      <c r="K295" s="22">
        <f t="shared" si="22"/>
        <v>104.42775998394595</v>
      </c>
    </row>
    <row r="296" spans="1:11" ht="15" x14ac:dyDescent="0.25">
      <c r="A296" s="18">
        <v>295</v>
      </c>
      <c r="C296" s="29" t="s">
        <v>264</v>
      </c>
      <c r="D296" s="19">
        <v>44491</v>
      </c>
      <c r="E296" s="22">
        <v>107.75750000000001</v>
      </c>
      <c r="F296" s="22">
        <f t="shared" si="23"/>
        <v>107.74249999999999</v>
      </c>
      <c r="G296" s="35">
        <f t="shared" si="24"/>
        <v>1.000139220827436</v>
      </c>
      <c r="H296" s="22">
        <v>1.0001506879591522</v>
      </c>
      <c r="I296" s="22">
        <f t="shared" si="20"/>
        <v>107.74126468870759</v>
      </c>
      <c r="J296" s="22">
        <f t="shared" si="21"/>
        <v>104.499</v>
      </c>
      <c r="K296" s="22">
        <f t="shared" si="22"/>
        <v>104.51474674104344</v>
      </c>
    </row>
    <row r="297" spans="1:11" ht="15" x14ac:dyDescent="0.25">
      <c r="A297" s="18">
        <v>296</v>
      </c>
      <c r="C297" s="29" t="s">
        <v>265</v>
      </c>
      <c r="D297" s="19">
        <v>44492</v>
      </c>
      <c r="E297" s="22">
        <v>108.09</v>
      </c>
      <c r="F297" s="22">
        <f t="shared" si="23"/>
        <v>108.00750000000001</v>
      </c>
      <c r="G297" s="36">
        <f t="shared" si="24"/>
        <v>1.0007638358447331</v>
      </c>
      <c r="H297" s="22">
        <v>1.0003668628616513</v>
      </c>
      <c r="I297" s="22">
        <f t="shared" si="20"/>
        <v>108.05036033560482</v>
      </c>
      <c r="J297" s="22">
        <f t="shared" si="21"/>
        <v>104.553</v>
      </c>
      <c r="K297" s="22">
        <f t="shared" si="22"/>
        <v>104.59135661277423</v>
      </c>
    </row>
    <row r="298" spans="1:11" ht="15" x14ac:dyDescent="0.25">
      <c r="A298" s="18">
        <v>297</v>
      </c>
      <c r="C298" s="30" t="s">
        <v>266</v>
      </c>
      <c r="D298" s="19">
        <v>44493</v>
      </c>
      <c r="E298" s="22">
        <v>108.42</v>
      </c>
      <c r="F298" s="22">
        <f t="shared" si="23"/>
        <v>108.22150000000002</v>
      </c>
      <c r="G298" s="22">
        <f t="shared" si="24"/>
        <v>1.0018342011522663</v>
      </c>
      <c r="H298" s="22">
        <v>1.0005155919751241</v>
      </c>
      <c r="I298" s="22">
        <f t="shared" si="20"/>
        <v>108.36412832504429</v>
      </c>
      <c r="J298" s="22">
        <f t="shared" si="21"/>
        <v>104.607</v>
      </c>
      <c r="K298" s="22">
        <f t="shared" si="22"/>
        <v>104.66093452974181</v>
      </c>
    </row>
    <row r="299" spans="1:11" ht="15" x14ac:dyDescent="0.25">
      <c r="A299" s="18">
        <v>298</v>
      </c>
      <c r="C299" s="29" t="s">
        <v>267</v>
      </c>
      <c r="D299" s="19">
        <v>44494</v>
      </c>
      <c r="E299" s="22">
        <v>108.42</v>
      </c>
      <c r="F299" s="22">
        <f t="shared" si="23"/>
        <v>108.42100000000001</v>
      </c>
      <c r="G299" s="31">
        <f t="shared" si="24"/>
        <v>0.99999077669455172</v>
      </c>
      <c r="H299" s="22">
        <v>0.99936208709637864</v>
      </c>
      <c r="I299" s="22">
        <f t="shared" si="20"/>
        <v>108.48920666483515</v>
      </c>
      <c r="J299" s="22">
        <f t="shared" si="21"/>
        <v>104.661</v>
      </c>
      <c r="K299" s="22">
        <f t="shared" si="22"/>
        <v>104.59423539759409</v>
      </c>
    </row>
    <row r="300" spans="1:11" ht="15" x14ac:dyDescent="0.25">
      <c r="A300" s="18">
        <v>299</v>
      </c>
      <c r="C300" s="29" t="s">
        <v>268</v>
      </c>
      <c r="D300" s="19">
        <v>44495</v>
      </c>
      <c r="E300" s="22">
        <v>108.42</v>
      </c>
      <c r="F300" s="22">
        <f t="shared" si="23"/>
        <v>108.62</v>
      </c>
      <c r="G300" s="33">
        <f t="shared" si="24"/>
        <v>0.99815871846805371</v>
      </c>
      <c r="H300" s="22">
        <v>0.99977378966438635</v>
      </c>
      <c r="I300" s="22">
        <f t="shared" si="20"/>
        <v>108.44453127381492</v>
      </c>
      <c r="J300" s="22">
        <f t="shared" si="21"/>
        <v>104.715</v>
      </c>
      <c r="K300" s="22">
        <f t="shared" si="22"/>
        <v>104.69131238470622</v>
      </c>
    </row>
    <row r="301" spans="1:11" ht="15" x14ac:dyDescent="0.25">
      <c r="A301" s="18">
        <v>300</v>
      </c>
      <c r="C301" s="30" t="s">
        <v>269</v>
      </c>
      <c r="D301" s="19">
        <v>44496</v>
      </c>
      <c r="E301" s="22">
        <v>108.755</v>
      </c>
      <c r="F301" s="22">
        <f t="shared" si="23"/>
        <v>108.819</v>
      </c>
      <c r="G301" s="32">
        <f t="shared" si="24"/>
        <v>0.99941186741285981</v>
      </c>
      <c r="H301" s="22">
        <v>0.99995800834243143</v>
      </c>
      <c r="I301" s="22">
        <f t="shared" si="20"/>
        <v>108.75956699449453</v>
      </c>
      <c r="J301" s="22">
        <f t="shared" si="21"/>
        <v>104.76900000000001</v>
      </c>
      <c r="K301" s="22">
        <f t="shared" si="22"/>
        <v>104.7646005760282</v>
      </c>
    </row>
    <row r="302" spans="1:11" ht="15" x14ac:dyDescent="0.25">
      <c r="A302" s="18">
        <v>301</v>
      </c>
      <c r="C302" s="29" t="s">
        <v>270</v>
      </c>
      <c r="D302" s="19">
        <v>44497</v>
      </c>
      <c r="E302" s="22">
        <v>109.08500000000001</v>
      </c>
      <c r="F302" s="22">
        <f t="shared" si="23"/>
        <v>109.08499999999999</v>
      </c>
      <c r="G302" s="34">
        <f t="shared" si="24"/>
        <v>1.0000000000000002</v>
      </c>
      <c r="H302" s="22">
        <v>0.99983493689449887</v>
      </c>
      <c r="I302" s="22">
        <f t="shared" si="20"/>
        <v>109.1030088814655</v>
      </c>
      <c r="J302" s="22">
        <f t="shared" si="21"/>
        <v>104.82300000000001</v>
      </c>
      <c r="K302" s="22">
        <f t="shared" si="22"/>
        <v>104.80569759009207</v>
      </c>
    </row>
    <row r="303" spans="1:11" ht="15" x14ac:dyDescent="0.25">
      <c r="A303" s="18">
        <v>302</v>
      </c>
      <c r="C303" s="29" t="s">
        <v>264</v>
      </c>
      <c r="D303" s="19">
        <v>44498</v>
      </c>
      <c r="E303" s="22">
        <v>109.41500000000001</v>
      </c>
      <c r="F303" s="22">
        <f t="shared" si="23"/>
        <v>109.417</v>
      </c>
      <c r="G303" s="35">
        <f t="shared" si="24"/>
        <v>0.99998172130473328</v>
      </c>
      <c r="H303" s="22">
        <v>1.0001506879591522</v>
      </c>
      <c r="I303" s="22">
        <f t="shared" si="20"/>
        <v>109.39851496104625</v>
      </c>
      <c r="J303" s="22">
        <f t="shared" si="21"/>
        <v>104.87700000000001</v>
      </c>
      <c r="K303" s="22">
        <f t="shared" si="22"/>
        <v>104.89280370109201</v>
      </c>
    </row>
    <row r="304" spans="1:11" ht="15" x14ac:dyDescent="0.25">
      <c r="A304" s="18">
        <v>303</v>
      </c>
      <c r="C304" s="30" t="s">
        <v>265</v>
      </c>
      <c r="D304" s="19">
        <v>44499</v>
      </c>
      <c r="E304" s="22">
        <v>109.75</v>
      </c>
      <c r="F304" s="22">
        <f t="shared" si="23"/>
        <v>109.75050000000002</v>
      </c>
      <c r="G304" s="36">
        <f t="shared" si="24"/>
        <v>0.99999544421209907</v>
      </c>
      <c r="H304" s="22">
        <v>1.0003668628616513</v>
      </c>
      <c r="I304" s="22">
        <f t="shared" si="20"/>
        <v>109.70975156658922</v>
      </c>
      <c r="J304" s="22">
        <f t="shared" si="21"/>
        <v>104.931</v>
      </c>
      <c r="K304" s="22">
        <f t="shared" si="22"/>
        <v>104.96949528693594</v>
      </c>
    </row>
    <row r="305" spans="1:11" ht="15" x14ac:dyDescent="0.25">
      <c r="A305" s="18">
        <v>304</v>
      </c>
      <c r="C305" s="29" t="s">
        <v>266</v>
      </c>
      <c r="D305" s="19">
        <v>44500</v>
      </c>
      <c r="E305" s="22">
        <v>110.08000000000001</v>
      </c>
      <c r="F305" s="22">
        <f t="shared" si="23"/>
        <v>110.0855</v>
      </c>
      <c r="G305" s="22">
        <f t="shared" si="24"/>
        <v>0.99995003883345235</v>
      </c>
      <c r="H305" s="22">
        <v>1.0005155919751241</v>
      </c>
      <c r="I305" s="22">
        <f t="shared" si="20"/>
        <v>110.02327288342443</v>
      </c>
      <c r="J305" s="22">
        <f t="shared" si="21"/>
        <v>104.985</v>
      </c>
      <c r="K305" s="22">
        <f t="shared" si="22"/>
        <v>105.0391294235084</v>
      </c>
    </row>
    <row r="306" spans="1:11" ht="15" x14ac:dyDescent="0.25">
      <c r="A306" s="18">
        <v>305</v>
      </c>
      <c r="B306" s="29" t="s">
        <v>284</v>
      </c>
      <c r="C306" s="29" t="s">
        <v>267</v>
      </c>
      <c r="D306" s="19">
        <v>44501</v>
      </c>
      <c r="E306" s="22">
        <v>110.42249999999999</v>
      </c>
      <c r="F306" s="22">
        <f t="shared" si="23"/>
        <v>110.3545</v>
      </c>
      <c r="G306" s="31">
        <f t="shared" si="24"/>
        <v>1.0006161959865705</v>
      </c>
      <c r="H306" s="22">
        <v>0.99936208709637864</v>
      </c>
      <c r="I306" s="22">
        <f t="shared" si="20"/>
        <v>110.49298490082786</v>
      </c>
      <c r="J306" s="22">
        <f t="shared" si="21"/>
        <v>105.039</v>
      </c>
      <c r="K306" s="22">
        <f t="shared" si="22"/>
        <v>104.97199426651652</v>
      </c>
    </row>
    <row r="307" spans="1:11" ht="15" x14ac:dyDescent="0.25">
      <c r="A307" s="18">
        <v>306</v>
      </c>
      <c r="C307" s="30" t="s">
        <v>268</v>
      </c>
      <c r="D307" s="19">
        <v>44502</v>
      </c>
      <c r="E307" s="22">
        <v>110.75999999999999</v>
      </c>
      <c r="F307" s="22">
        <f t="shared" si="23"/>
        <v>109.4055</v>
      </c>
      <c r="G307" s="33">
        <f t="shared" si="24"/>
        <v>1.0123805475958703</v>
      </c>
      <c r="H307" s="22">
        <v>0.99977378966438635</v>
      </c>
      <c r="I307" s="22">
        <f t="shared" si="20"/>
        <v>110.78506072576775</v>
      </c>
      <c r="J307" s="22">
        <f t="shared" si="21"/>
        <v>105.093</v>
      </c>
      <c r="K307" s="22">
        <f t="shared" si="22"/>
        <v>105.06922687719936</v>
      </c>
    </row>
    <row r="308" spans="1:11" ht="15" x14ac:dyDescent="0.25">
      <c r="A308" s="18">
        <v>307</v>
      </c>
      <c r="C308" s="29" t="s">
        <v>269</v>
      </c>
      <c r="D308" s="19">
        <v>44503</v>
      </c>
      <c r="E308" s="22">
        <v>110.75999999999999</v>
      </c>
      <c r="F308" s="22">
        <f t="shared" si="23"/>
        <v>108.3905</v>
      </c>
      <c r="G308" s="32">
        <f t="shared" si="24"/>
        <v>1.0218607719311192</v>
      </c>
      <c r="H308" s="22">
        <v>0.99995800834243143</v>
      </c>
      <c r="I308" s="22">
        <f t="shared" si="20"/>
        <v>110.76465119130351</v>
      </c>
      <c r="J308" s="22">
        <f t="shared" si="21"/>
        <v>105.14700000000001</v>
      </c>
      <c r="K308" s="22">
        <f t="shared" si="22"/>
        <v>105.14258470318164</v>
      </c>
    </row>
    <row r="309" spans="1:11" ht="15" x14ac:dyDescent="0.25">
      <c r="A309" s="18">
        <v>308</v>
      </c>
      <c r="C309" s="29" t="s">
        <v>270</v>
      </c>
      <c r="D309" s="19">
        <v>44504</v>
      </c>
      <c r="E309" s="22">
        <v>105.00500000000001</v>
      </c>
      <c r="F309" s="22">
        <f t="shared" si="23"/>
        <v>107.30699999999999</v>
      </c>
      <c r="G309" s="34">
        <f t="shared" si="24"/>
        <v>0.97854753184787591</v>
      </c>
      <c r="H309" s="22">
        <v>0.99983493689449887</v>
      </c>
      <c r="I309" s="22">
        <f t="shared" si="20"/>
        <v>105.02233531281372</v>
      </c>
      <c r="J309" s="22">
        <f t="shared" si="21"/>
        <v>105.20100000000001</v>
      </c>
      <c r="K309" s="22">
        <f t="shared" si="22"/>
        <v>105.18363519623819</v>
      </c>
    </row>
    <row r="310" spans="1:11" ht="15" x14ac:dyDescent="0.25">
      <c r="A310" s="18">
        <v>309</v>
      </c>
      <c r="C310" s="30" t="s">
        <v>264</v>
      </c>
      <c r="D310" s="19">
        <v>44505</v>
      </c>
      <c r="E310" s="22">
        <v>105.00500000000001</v>
      </c>
      <c r="F310" s="22">
        <f t="shared" si="23"/>
        <v>106.15599999999999</v>
      </c>
      <c r="G310" s="35">
        <f t="shared" si="24"/>
        <v>0.98915746637024771</v>
      </c>
      <c r="H310" s="22">
        <v>1.0001506879591522</v>
      </c>
      <c r="I310" s="22">
        <f t="shared" si="20"/>
        <v>104.98917939482394</v>
      </c>
      <c r="J310" s="22">
        <f t="shared" si="21"/>
        <v>105.255</v>
      </c>
      <c r="K310" s="22">
        <f t="shared" si="22"/>
        <v>105.27086066114056</v>
      </c>
    </row>
    <row r="311" spans="1:11" ht="15" x14ac:dyDescent="0.25">
      <c r="A311" s="18">
        <v>310</v>
      </c>
      <c r="C311" s="29" t="s">
        <v>265</v>
      </c>
      <c r="D311" s="19">
        <v>44506</v>
      </c>
      <c r="E311" s="22">
        <v>105.00500000000001</v>
      </c>
      <c r="F311" s="22">
        <f t="shared" si="23"/>
        <v>105.00500000000002</v>
      </c>
      <c r="G311" s="36">
        <f t="shared" si="24"/>
        <v>0.99999999999999989</v>
      </c>
      <c r="H311" s="22">
        <v>1.0003668628616513</v>
      </c>
      <c r="I311" s="22">
        <f t="shared" si="20"/>
        <v>104.9664916924802</v>
      </c>
      <c r="J311" s="22">
        <f t="shared" si="21"/>
        <v>105.309</v>
      </c>
      <c r="K311" s="22">
        <f t="shared" si="22"/>
        <v>105.34763396109764</v>
      </c>
    </row>
    <row r="312" spans="1:11" ht="15" x14ac:dyDescent="0.25">
      <c r="A312" s="18">
        <v>311</v>
      </c>
      <c r="C312" s="29" t="s">
        <v>266</v>
      </c>
      <c r="D312" s="19">
        <v>44507</v>
      </c>
      <c r="E312" s="22">
        <v>105.00500000000001</v>
      </c>
      <c r="F312" s="22">
        <f t="shared" si="23"/>
        <v>105.00500000000002</v>
      </c>
      <c r="G312" s="22">
        <f t="shared" si="24"/>
        <v>0.99999999999999989</v>
      </c>
      <c r="H312" s="22">
        <v>1.0005155919751241</v>
      </c>
      <c r="I312" s="22">
        <f t="shared" si="20"/>
        <v>104.95088816428036</v>
      </c>
      <c r="J312" s="22">
        <f t="shared" si="21"/>
        <v>105.363</v>
      </c>
      <c r="K312" s="22">
        <f t="shared" si="22"/>
        <v>105.417324317275</v>
      </c>
    </row>
    <row r="313" spans="1:11" ht="15" x14ac:dyDescent="0.25">
      <c r="A313" s="18">
        <v>312</v>
      </c>
      <c r="C313" s="30" t="s">
        <v>267</v>
      </c>
      <c r="D313" s="19">
        <v>44508</v>
      </c>
      <c r="E313" s="22">
        <v>105.00500000000001</v>
      </c>
      <c r="F313" s="22">
        <f t="shared" si="23"/>
        <v>105.00500000000002</v>
      </c>
      <c r="G313" s="31">
        <f t="shared" si="24"/>
        <v>0.99999999999999989</v>
      </c>
      <c r="H313" s="22">
        <v>0.99936208709637864</v>
      </c>
      <c r="I313" s="22">
        <f t="shared" si="20"/>
        <v>105.07202680170647</v>
      </c>
      <c r="J313" s="22">
        <f t="shared" si="21"/>
        <v>105.417</v>
      </c>
      <c r="K313" s="22">
        <f t="shared" si="22"/>
        <v>105.34975313543895</v>
      </c>
    </row>
    <row r="314" spans="1:11" ht="15" x14ac:dyDescent="0.25">
      <c r="A314" s="18">
        <v>313</v>
      </c>
      <c r="C314" s="29" t="s">
        <v>268</v>
      </c>
      <c r="D314" s="19">
        <v>44509</v>
      </c>
      <c r="E314" s="22">
        <v>105.00500000000001</v>
      </c>
      <c r="F314" s="22">
        <f t="shared" si="23"/>
        <v>105.00500000000002</v>
      </c>
      <c r="G314" s="33">
        <f t="shared" si="24"/>
        <v>0.99999999999999989</v>
      </c>
      <c r="H314" s="22">
        <v>0.99977378966438635</v>
      </c>
      <c r="I314" s="22">
        <f t="shared" si="20"/>
        <v>105.02875859072991</v>
      </c>
      <c r="J314" s="22">
        <f t="shared" si="21"/>
        <v>105.471</v>
      </c>
      <c r="K314" s="22">
        <f t="shared" si="22"/>
        <v>105.4471413696925</v>
      </c>
    </row>
    <row r="315" spans="1:11" ht="15" x14ac:dyDescent="0.25">
      <c r="A315" s="18">
        <v>314</v>
      </c>
      <c r="C315" s="29" t="s">
        <v>269</v>
      </c>
      <c r="D315" s="19">
        <v>44510</v>
      </c>
      <c r="E315" s="22">
        <v>105.00500000000001</v>
      </c>
      <c r="F315" s="22">
        <f t="shared" si="23"/>
        <v>105.00500000000002</v>
      </c>
      <c r="G315" s="32">
        <f t="shared" si="24"/>
        <v>0.99999999999999989</v>
      </c>
      <c r="H315" s="22">
        <v>0.99995800834243143</v>
      </c>
      <c r="I315" s="22">
        <f t="shared" si="20"/>
        <v>105.00940951916601</v>
      </c>
      <c r="J315" s="22">
        <f t="shared" si="21"/>
        <v>105.52500000000001</v>
      </c>
      <c r="K315" s="22">
        <f t="shared" si="22"/>
        <v>105.52056883033508</v>
      </c>
    </row>
    <row r="316" spans="1:11" ht="15" x14ac:dyDescent="0.25">
      <c r="A316" s="18">
        <v>315</v>
      </c>
      <c r="C316" s="30" t="s">
        <v>270</v>
      </c>
      <c r="D316" s="19">
        <v>44511</v>
      </c>
      <c r="E316" s="22">
        <v>105.00500000000001</v>
      </c>
      <c r="F316" s="22">
        <f t="shared" si="23"/>
        <v>105.00500000000002</v>
      </c>
      <c r="G316" s="34">
        <f t="shared" si="24"/>
        <v>0.99999999999999989</v>
      </c>
      <c r="H316" s="22">
        <v>0.99983493689449887</v>
      </c>
      <c r="I316" s="22">
        <f t="shared" si="20"/>
        <v>105.02233531281372</v>
      </c>
      <c r="J316" s="22">
        <f t="shared" si="21"/>
        <v>105.57900000000001</v>
      </c>
      <c r="K316" s="22">
        <f t="shared" si="22"/>
        <v>105.5615728023843</v>
      </c>
    </row>
    <row r="317" spans="1:11" ht="15" x14ac:dyDescent="0.25">
      <c r="A317" s="18">
        <v>316</v>
      </c>
      <c r="C317" s="29" t="s">
        <v>264</v>
      </c>
      <c r="D317" s="19">
        <v>44512</v>
      </c>
      <c r="E317" s="22">
        <v>105.00500000000001</v>
      </c>
      <c r="F317" s="22">
        <f t="shared" si="23"/>
        <v>105.00500000000002</v>
      </c>
      <c r="G317" s="35">
        <f t="shared" si="24"/>
        <v>0.99999999999999989</v>
      </c>
      <c r="H317" s="22">
        <v>1.0001506879591522</v>
      </c>
      <c r="I317" s="22">
        <f t="shared" si="20"/>
        <v>104.98917939482394</v>
      </c>
      <c r="J317" s="22">
        <f t="shared" si="21"/>
        <v>105.63300000000001</v>
      </c>
      <c r="K317" s="22">
        <f t="shared" si="22"/>
        <v>105.64891762118913</v>
      </c>
    </row>
    <row r="318" spans="1:11" ht="15" x14ac:dyDescent="0.25">
      <c r="A318" s="18">
        <v>317</v>
      </c>
      <c r="C318" s="29" t="s">
        <v>265</v>
      </c>
      <c r="D318" s="19">
        <v>44513</v>
      </c>
      <c r="E318" s="22">
        <v>105.00500000000001</v>
      </c>
      <c r="F318" s="22">
        <f t="shared" si="23"/>
        <v>105.00500000000002</v>
      </c>
      <c r="G318" s="36">
        <f t="shared" si="24"/>
        <v>0.99999999999999989</v>
      </c>
      <c r="H318" s="22">
        <v>1.0003668628616513</v>
      </c>
      <c r="I318" s="22">
        <f t="shared" si="20"/>
        <v>104.9664916924802</v>
      </c>
      <c r="J318" s="22">
        <f t="shared" si="21"/>
        <v>105.687</v>
      </c>
      <c r="K318" s="22">
        <f t="shared" si="22"/>
        <v>105.72577263525935</v>
      </c>
    </row>
    <row r="319" spans="1:11" ht="15" x14ac:dyDescent="0.25">
      <c r="A319" s="18">
        <v>318</v>
      </c>
      <c r="C319" s="30" t="s">
        <v>266</v>
      </c>
      <c r="D319" s="19">
        <v>44514</v>
      </c>
      <c r="E319" s="22">
        <v>105.00500000000001</v>
      </c>
      <c r="F319" s="22">
        <f t="shared" si="23"/>
        <v>105.00500000000002</v>
      </c>
      <c r="G319" s="22">
        <f t="shared" si="24"/>
        <v>0.99999999999999989</v>
      </c>
      <c r="H319" s="22">
        <v>1.0005155919751241</v>
      </c>
      <c r="I319" s="22">
        <f t="shared" si="20"/>
        <v>104.95088816428036</v>
      </c>
      <c r="J319" s="22">
        <f t="shared" si="21"/>
        <v>105.741</v>
      </c>
      <c r="K319" s="22">
        <f t="shared" si="22"/>
        <v>105.79551921104159</v>
      </c>
    </row>
    <row r="320" spans="1:11" ht="15" x14ac:dyDescent="0.25">
      <c r="A320" s="18">
        <v>319</v>
      </c>
      <c r="C320" s="29" t="s">
        <v>267</v>
      </c>
      <c r="D320" s="19">
        <v>44515</v>
      </c>
      <c r="E320" s="22">
        <v>105.00500000000001</v>
      </c>
      <c r="F320" s="22">
        <f t="shared" si="23"/>
        <v>105.00500000000002</v>
      </c>
      <c r="G320" s="31">
        <f t="shared" si="24"/>
        <v>0.99999999999999989</v>
      </c>
      <c r="H320" s="22">
        <v>0.99936208709637864</v>
      </c>
      <c r="I320" s="22">
        <f t="shared" si="20"/>
        <v>105.07202680170647</v>
      </c>
      <c r="J320" s="22">
        <f t="shared" si="21"/>
        <v>105.795</v>
      </c>
      <c r="K320" s="22">
        <f t="shared" si="22"/>
        <v>105.72751200436139</v>
      </c>
    </row>
    <row r="321" spans="1:11" ht="15" x14ac:dyDescent="0.25">
      <c r="A321" s="18">
        <v>320</v>
      </c>
      <c r="C321" s="29" t="s">
        <v>268</v>
      </c>
      <c r="D321" s="19">
        <v>44516</v>
      </c>
      <c r="E321" s="22">
        <v>105.00500000000001</v>
      </c>
      <c r="F321" s="22">
        <f t="shared" si="23"/>
        <v>105.00500000000002</v>
      </c>
      <c r="G321" s="33">
        <f t="shared" si="24"/>
        <v>0.99999999999999989</v>
      </c>
      <c r="H321" s="22">
        <v>0.99977378966438635</v>
      </c>
      <c r="I321" s="22">
        <f t="shared" si="20"/>
        <v>105.02875859072991</v>
      </c>
      <c r="J321" s="22">
        <f t="shared" si="21"/>
        <v>105.849</v>
      </c>
      <c r="K321" s="22">
        <f t="shared" si="22"/>
        <v>105.82505586218564</v>
      </c>
    </row>
    <row r="322" spans="1:11" ht="15" x14ac:dyDescent="0.25">
      <c r="A322" s="18">
        <v>321</v>
      </c>
      <c r="C322" s="30" t="s">
        <v>269</v>
      </c>
      <c r="D322" s="19">
        <v>44517</v>
      </c>
      <c r="E322" s="22">
        <v>105.00500000000001</v>
      </c>
      <c r="F322" s="22">
        <f t="shared" si="23"/>
        <v>105.00500000000002</v>
      </c>
      <c r="G322" s="32">
        <f t="shared" si="24"/>
        <v>0.99999999999999989</v>
      </c>
      <c r="H322" s="22">
        <v>0.99995800834243143</v>
      </c>
      <c r="I322" s="22">
        <f t="shared" si="20"/>
        <v>105.00940951916601</v>
      </c>
      <c r="J322" s="22">
        <f t="shared" si="21"/>
        <v>105.90300000000001</v>
      </c>
      <c r="K322" s="22">
        <f t="shared" si="22"/>
        <v>105.89855295748852</v>
      </c>
    </row>
    <row r="323" spans="1:11" ht="15" x14ac:dyDescent="0.25">
      <c r="A323" s="18">
        <v>322</v>
      </c>
      <c r="C323" s="29" t="s">
        <v>270</v>
      </c>
      <c r="D323" s="19">
        <v>44518</v>
      </c>
      <c r="E323" s="22">
        <v>105.00500000000001</v>
      </c>
      <c r="F323" s="22">
        <f t="shared" si="23"/>
        <v>105.00500000000002</v>
      </c>
      <c r="G323" s="34">
        <f t="shared" si="24"/>
        <v>0.99999999999999989</v>
      </c>
      <c r="H323" s="22">
        <v>0.99983493689449887</v>
      </c>
      <c r="I323" s="22">
        <f t="shared" ref="I323:I366" si="25">E323/H323</f>
        <v>105.02233531281372</v>
      </c>
      <c r="J323" s="22">
        <f t="shared" ref="J323:J386" si="26">0.054*A323 + 88.569</f>
        <v>105.95699999999999</v>
      </c>
      <c r="K323" s="22">
        <f t="shared" ref="K323:K386" si="27">H323*J323</f>
        <v>105.93951040853041</v>
      </c>
    </row>
    <row r="324" spans="1:11" ht="15" x14ac:dyDescent="0.25">
      <c r="A324" s="18">
        <v>323</v>
      </c>
      <c r="C324" s="29" t="s">
        <v>264</v>
      </c>
      <c r="D324" s="19">
        <v>44519</v>
      </c>
      <c r="E324" s="22">
        <v>105.00500000000001</v>
      </c>
      <c r="F324" s="22">
        <f t="shared" si="23"/>
        <v>105.00500000000002</v>
      </c>
      <c r="G324" s="35">
        <f t="shared" si="24"/>
        <v>0.99999999999999989</v>
      </c>
      <c r="H324" s="22">
        <v>1.0001506879591522</v>
      </c>
      <c r="I324" s="22">
        <f t="shared" si="25"/>
        <v>104.98917939482394</v>
      </c>
      <c r="J324" s="22">
        <f t="shared" si="26"/>
        <v>106.011</v>
      </c>
      <c r="K324" s="22">
        <f t="shared" si="27"/>
        <v>106.02697458123768</v>
      </c>
    </row>
    <row r="325" spans="1:11" ht="15" x14ac:dyDescent="0.25">
      <c r="A325" s="18">
        <v>324</v>
      </c>
      <c r="C325" s="30" t="s">
        <v>265</v>
      </c>
      <c r="D325" s="19">
        <v>44520</v>
      </c>
      <c r="E325" s="22">
        <v>105.00500000000001</v>
      </c>
      <c r="F325" s="22">
        <f t="shared" ref="F325:F363" si="28">AVERAGE(E323:E327)</f>
        <v>105.00500000000002</v>
      </c>
      <c r="G325" s="36">
        <f t="shared" ref="G325:G363" si="29">E325/F325</f>
        <v>0.99999999999999989</v>
      </c>
      <c r="H325" s="22">
        <v>1.0003668628616513</v>
      </c>
      <c r="I325" s="22">
        <f t="shared" si="25"/>
        <v>104.9664916924802</v>
      </c>
      <c r="J325" s="22">
        <f t="shared" si="26"/>
        <v>106.065</v>
      </c>
      <c r="K325" s="22">
        <f t="shared" si="27"/>
        <v>106.10391130942105</v>
      </c>
    </row>
    <row r="326" spans="1:11" ht="15" x14ac:dyDescent="0.25">
      <c r="A326" s="18">
        <v>325</v>
      </c>
      <c r="C326" s="29" t="s">
        <v>266</v>
      </c>
      <c r="D326" s="19">
        <v>44521</v>
      </c>
      <c r="E326" s="22">
        <v>105.00500000000001</v>
      </c>
      <c r="F326" s="22">
        <f t="shared" si="28"/>
        <v>105.00500000000002</v>
      </c>
      <c r="G326" s="22">
        <f t="shared" si="29"/>
        <v>0.99999999999999989</v>
      </c>
      <c r="H326" s="22">
        <v>1.0005155919751241</v>
      </c>
      <c r="I326" s="22">
        <f t="shared" si="25"/>
        <v>104.95088816428036</v>
      </c>
      <c r="J326" s="22">
        <f t="shared" si="26"/>
        <v>106.119</v>
      </c>
      <c r="K326" s="22">
        <f t="shared" si="27"/>
        <v>106.1737141048082</v>
      </c>
    </row>
    <row r="327" spans="1:11" ht="15" x14ac:dyDescent="0.25">
      <c r="A327" s="18">
        <v>326</v>
      </c>
      <c r="C327" s="29" t="s">
        <v>267</v>
      </c>
      <c r="D327" s="19">
        <v>44522</v>
      </c>
      <c r="E327" s="22">
        <v>105.00500000000001</v>
      </c>
      <c r="F327" s="22">
        <f t="shared" si="28"/>
        <v>105.00500000000002</v>
      </c>
      <c r="G327" s="31">
        <f t="shared" si="29"/>
        <v>0.99999999999999989</v>
      </c>
      <c r="H327" s="22">
        <v>0.99936208709637864</v>
      </c>
      <c r="I327" s="22">
        <f t="shared" si="25"/>
        <v>105.07202680170647</v>
      </c>
      <c r="J327" s="22">
        <f t="shared" si="26"/>
        <v>106.173</v>
      </c>
      <c r="K327" s="22">
        <f t="shared" si="27"/>
        <v>106.10527087328381</v>
      </c>
    </row>
    <row r="328" spans="1:11" ht="15" x14ac:dyDescent="0.25">
      <c r="A328" s="18">
        <v>327</v>
      </c>
      <c r="C328" s="30" t="s">
        <v>268</v>
      </c>
      <c r="D328" s="19">
        <v>44523</v>
      </c>
      <c r="E328" s="22">
        <v>105.00500000000001</v>
      </c>
      <c r="F328" s="22">
        <f t="shared" si="28"/>
        <v>105.00500000000002</v>
      </c>
      <c r="G328" s="33">
        <f t="shared" si="29"/>
        <v>0.99999999999999989</v>
      </c>
      <c r="H328" s="22">
        <v>0.99977378966438635</v>
      </c>
      <c r="I328" s="22">
        <f t="shared" si="25"/>
        <v>105.02875859072991</v>
      </c>
      <c r="J328" s="22">
        <f t="shared" si="26"/>
        <v>106.227</v>
      </c>
      <c r="K328" s="22">
        <f t="shared" si="27"/>
        <v>106.20297035467877</v>
      </c>
    </row>
    <row r="329" spans="1:11" ht="15" x14ac:dyDescent="0.25">
      <c r="A329" s="18">
        <v>328</v>
      </c>
      <c r="C329" s="29" t="s">
        <v>269</v>
      </c>
      <c r="D329" s="19">
        <v>44524</v>
      </c>
      <c r="E329" s="22">
        <v>105.00500000000001</v>
      </c>
      <c r="F329" s="22">
        <f t="shared" si="28"/>
        <v>105.00500000000002</v>
      </c>
      <c r="G329" s="32">
        <f t="shared" si="29"/>
        <v>0.99999999999999989</v>
      </c>
      <c r="H329" s="22">
        <v>0.99995800834243143</v>
      </c>
      <c r="I329" s="22">
        <f t="shared" si="25"/>
        <v>105.00940951916601</v>
      </c>
      <c r="J329" s="22">
        <f t="shared" si="26"/>
        <v>106.28100000000001</v>
      </c>
      <c r="K329" s="22">
        <f t="shared" si="27"/>
        <v>106.27653708464196</v>
      </c>
    </row>
    <row r="330" spans="1:11" ht="15" x14ac:dyDescent="0.25">
      <c r="A330" s="18">
        <v>329</v>
      </c>
      <c r="C330" s="29" t="s">
        <v>270</v>
      </c>
      <c r="D330" s="19">
        <v>44525</v>
      </c>
      <c r="E330" s="22">
        <v>105.00500000000001</v>
      </c>
      <c r="F330" s="22">
        <f t="shared" si="28"/>
        <v>105.00500000000002</v>
      </c>
      <c r="G330" s="34">
        <f t="shared" si="29"/>
        <v>0.99999999999999989</v>
      </c>
      <c r="H330" s="22">
        <v>0.99983493689449887</v>
      </c>
      <c r="I330" s="22">
        <f t="shared" si="25"/>
        <v>105.02233531281372</v>
      </c>
      <c r="J330" s="22">
        <f t="shared" si="26"/>
        <v>106.33500000000001</v>
      </c>
      <c r="K330" s="22">
        <f t="shared" si="27"/>
        <v>106.31744801467654</v>
      </c>
    </row>
    <row r="331" spans="1:11" ht="15" x14ac:dyDescent="0.25">
      <c r="A331" s="18">
        <v>330</v>
      </c>
      <c r="C331" s="30" t="s">
        <v>264</v>
      </c>
      <c r="D331" s="19">
        <v>44526</v>
      </c>
      <c r="E331" s="22">
        <v>105.00500000000001</v>
      </c>
      <c r="F331" s="22">
        <f t="shared" si="28"/>
        <v>105.00500000000002</v>
      </c>
      <c r="G331" s="35">
        <f t="shared" si="29"/>
        <v>0.99999999999999989</v>
      </c>
      <c r="H331" s="22">
        <v>1.0001506879591522</v>
      </c>
      <c r="I331" s="22">
        <f t="shared" si="25"/>
        <v>104.98917939482394</v>
      </c>
      <c r="J331" s="22">
        <f t="shared" si="26"/>
        <v>106.38900000000001</v>
      </c>
      <c r="K331" s="22">
        <f t="shared" si="27"/>
        <v>106.40503154128625</v>
      </c>
    </row>
    <row r="332" spans="1:11" ht="15" x14ac:dyDescent="0.25">
      <c r="A332" s="18">
        <v>331</v>
      </c>
      <c r="C332" s="29" t="s">
        <v>265</v>
      </c>
      <c r="D332" s="19">
        <v>44527</v>
      </c>
      <c r="E332" s="22">
        <v>105.00500000000001</v>
      </c>
      <c r="F332" s="22">
        <f t="shared" si="28"/>
        <v>105.00500000000002</v>
      </c>
      <c r="G332" s="36">
        <f t="shared" si="29"/>
        <v>0.99999999999999989</v>
      </c>
      <c r="H332" s="22">
        <v>1.0003668628616513</v>
      </c>
      <c r="I332" s="22">
        <f t="shared" si="25"/>
        <v>104.9664916924802</v>
      </c>
      <c r="J332" s="22">
        <f t="shared" si="26"/>
        <v>106.443</v>
      </c>
      <c r="K332" s="22">
        <f t="shared" si="27"/>
        <v>106.48204998358275</v>
      </c>
    </row>
    <row r="333" spans="1:11" ht="15" x14ac:dyDescent="0.25">
      <c r="A333" s="18">
        <v>332</v>
      </c>
      <c r="C333" s="29" t="s">
        <v>266</v>
      </c>
      <c r="D333" s="19">
        <v>44528</v>
      </c>
      <c r="E333" s="22">
        <v>105.00500000000001</v>
      </c>
      <c r="F333" s="22">
        <f t="shared" si="28"/>
        <v>105.00500000000002</v>
      </c>
      <c r="G333" s="22">
        <f t="shared" si="29"/>
        <v>0.99999999999999989</v>
      </c>
      <c r="H333" s="22">
        <v>1.0005155919751241</v>
      </c>
      <c r="I333" s="22">
        <f t="shared" si="25"/>
        <v>104.95088816428036</v>
      </c>
      <c r="J333" s="22">
        <f t="shared" si="26"/>
        <v>106.497</v>
      </c>
      <c r="K333" s="22">
        <f t="shared" si="27"/>
        <v>106.55190899857479</v>
      </c>
    </row>
    <row r="334" spans="1:11" ht="15" x14ac:dyDescent="0.25">
      <c r="A334" s="18">
        <v>333</v>
      </c>
      <c r="C334" s="30" t="s">
        <v>267</v>
      </c>
      <c r="D334" s="19">
        <v>44529</v>
      </c>
      <c r="E334" s="22">
        <v>105.00500000000001</v>
      </c>
      <c r="F334" s="22">
        <f t="shared" si="28"/>
        <v>105.00500000000002</v>
      </c>
      <c r="G334" s="31">
        <f t="shared" si="29"/>
        <v>0.99999999999999989</v>
      </c>
      <c r="H334" s="22">
        <v>0.99936208709637864</v>
      </c>
      <c r="I334" s="22">
        <f t="shared" si="25"/>
        <v>105.07202680170647</v>
      </c>
      <c r="J334" s="22">
        <f t="shared" si="26"/>
        <v>106.551</v>
      </c>
      <c r="K334" s="22">
        <f t="shared" si="27"/>
        <v>106.48302974220624</v>
      </c>
    </row>
    <row r="335" spans="1:11" ht="15" x14ac:dyDescent="0.25">
      <c r="A335" s="18">
        <v>334</v>
      </c>
      <c r="C335" s="29" t="s">
        <v>268</v>
      </c>
      <c r="D335" s="19">
        <v>44530</v>
      </c>
      <c r="E335" s="22">
        <v>105.00500000000001</v>
      </c>
      <c r="F335" s="22">
        <f t="shared" si="28"/>
        <v>104.5635</v>
      </c>
      <c r="G335" s="33">
        <f t="shared" si="29"/>
        <v>1.0042223146700331</v>
      </c>
      <c r="H335" s="22">
        <v>0.99977378966438635</v>
      </c>
      <c r="I335" s="22">
        <f t="shared" si="25"/>
        <v>105.02875859072991</v>
      </c>
      <c r="J335" s="22">
        <f t="shared" si="26"/>
        <v>106.605</v>
      </c>
      <c r="K335" s="22">
        <f t="shared" si="27"/>
        <v>106.58088484717192</v>
      </c>
    </row>
    <row r="336" spans="1:11" ht="15" x14ac:dyDescent="0.25">
      <c r="A336" s="18">
        <v>335</v>
      </c>
      <c r="B336" s="29" t="s">
        <v>285</v>
      </c>
      <c r="C336" s="29" t="s">
        <v>269</v>
      </c>
      <c r="D336" s="19">
        <v>44531</v>
      </c>
      <c r="E336" s="22">
        <v>105.00500000000001</v>
      </c>
      <c r="F336" s="22">
        <f t="shared" si="28"/>
        <v>104.122</v>
      </c>
      <c r="G336" s="32">
        <f t="shared" si="29"/>
        <v>1.0084804364111333</v>
      </c>
      <c r="H336" s="22">
        <v>0.99995800834243143</v>
      </c>
      <c r="I336" s="22">
        <f t="shared" si="25"/>
        <v>105.00940951916601</v>
      </c>
      <c r="J336" s="22">
        <f t="shared" si="26"/>
        <v>106.65900000000001</v>
      </c>
      <c r="K336" s="22">
        <f t="shared" si="27"/>
        <v>106.6545212117954</v>
      </c>
    </row>
    <row r="337" spans="1:11" ht="15" x14ac:dyDescent="0.25">
      <c r="A337" s="18">
        <v>336</v>
      </c>
      <c r="C337" s="30" t="s">
        <v>270</v>
      </c>
      <c r="D337" s="19">
        <v>44532</v>
      </c>
      <c r="E337" s="22">
        <v>102.7975</v>
      </c>
      <c r="F337" s="22">
        <f t="shared" si="28"/>
        <v>103.68050000000001</v>
      </c>
      <c r="G337" s="34">
        <f t="shared" si="29"/>
        <v>0.99148345156514472</v>
      </c>
      <c r="H337" s="22">
        <v>0.99983493689449887</v>
      </c>
      <c r="I337" s="22">
        <f t="shared" si="25"/>
        <v>102.81447087585322</v>
      </c>
      <c r="J337" s="22">
        <f t="shared" si="26"/>
        <v>106.71299999999999</v>
      </c>
      <c r="K337" s="22">
        <f t="shared" si="27"/>
        <v>106.69538562082265</v>
      </c>
    </row>
    <row r="338" spans="1:11" ht="15" x14ac:dyDescent="0.25">
      <c r="A338" s="18">
        <v>337</v>
      </c>
      <c r="C338" s="29" t="s">
        <v>264</v>
      </c>
      <c r="D338" s="19">
        <v>44533</v>
      </c>
      <c r="E338" s="22">
        <v>102.7975</v>
      </c>
      <c r="F338" s="22">
        <f t="shared" si="28"/>
        <v>103.239</v>
      </c>
      <c r="G338" s="35">
        <f t="shared" si="29"/>
        <v>0.99572351533819581</v>
      </c>
      <c r="H338" s="22">
        <v>1.0001506879591522</v>
      </c>
      <c r="I338" s="22">
        <f t="shared" si="25"/>
        <v>102.78201198837591</v>
      </c>
      <c r="J338" s="22">
        <f t="shared" si="26"/>
        <v>106.767</v>
      </c>
      <c r="K338" s="22">
        <f t="shared" si="27"/>
        <v>106.7830885013348</v>
      </c>
    </row>
    <row r="339" spans="1:11" ht="15" x14ac:dyDescent="0.25">
      <c r="A339" s="18">
        <v>338</v>
      </c>
      <c r="C339" s="29" t="s">
        <v>265</v>
      </c>
      <c r="D339" s="19">
        <v>44534</v>
      </c>
      <c r="E339" s="22">
        <v>102.7975</v>
      </c>
      <c r="F339" s="22">
        <f t="shared" si="28"/>
        <v>102.79749999999999</v>
      </c>
      <c r="G339" s="36">
        <f t="shared" si="29"/>
        <v>1.0000000000000002</v>
      </c>
      <c r="H339" s="22">
        <v>1.0003668628616513</v>
      </c>
      <c r="I339" s="22">
        <f t="shared" si="25"/>
        <v>102.75980124525245</v>
      </c>
      <c r="J339" s="22">
        <f t="shared" si="26"/>
        <v>106.821</v>
      </c>
      <c r="K339" s="22">
        <f t="shared" si="27"/>
        <v>106.86018865774446</v>
      </c>
    </row>
    <row r="340" spans="1:11" ht="15" x14ac:dyDescent="0.25">
      <c r="A340" s="18">
        <v>339</v>
      </c>
      <c r="C340" s="30" t="s">
        <v>266</v>
      </c>
      <c r="D340" s="19">
        <v>44535</v>
      </c>
      <c r="E340" s="22">
        <v>102.7975</v>
      </c>
      <c r="F340" s="22">
        <f t="shared" si="28"/>
        <v>102.79749999999999</v>
      </c>
      <c r="G340" s="22">
        <f t="shared" si="29"/>
        <v>1.0000000000000002</v>
      </c>
      <c r="H340" s="22">
        <v>1.0005155919751241</v>
      </c>
      <c r="I340" s="22">
        <f t="shared" si="25"/>
        <v>102.7445257470369</v>
      </c>
      <c r="J340" s="22">
        <f t="shared" si="26"/>
        <v>106.875</v>
      </c>
      <c r="K340" s="22">
        <f t="shared" si="27"/>
        <v>106.93010389234138</v>
      </c>
    </row>
    <row r="341" spans="1:11" ht="15" x14ac:dyDescent="0.25">
      <c r="A341" s="18">
        <v>340</v>
      </c>
      <c r="C341" s="29" t="s">
        <v>267</v>
      </c>
      <c r="D341" s="19">
        <v>44536</v>
      </c>
      <c r="E341" s="22">
        <v>102.7975</v>
      </c>
      <c r="F341" s="22">
        <f t="shared" si="28"/>
        <v>102.79749999999999</v>
      </c>
      <c r="G341" s="31">
        <f t="shared" si="29"/>
        <v>1.0000000000000002</v>
      </c>
      <c r="H341" s="22">
        <v>0.99936208709637864</v>
      </c>
      <c r="I341" s="22">
        <f t="shared" si="25"/>
        <v>102.86311771009399</v>
      </c>
      <c r="J341" s="22">
        <f t="shared" si="26"/>
        <v>106.929</v>
      </c>
      <c r="K341" s="22">
        <f t="shared" si="27"/>
        <v>106.86078861112867</v>
      </c>
    </row>
    <row r="342" spans="1:11" ht="15" x14ac:dyDescent="0.25">
      <c r="A342" s="18">
        <v>341</v>
      </c>
      <c r="C342" s="29" t="s">
        <v>268</v>
      </c>
      <c r="D342" s="19">
        <v>44537</v>
      </c>
      <c r="E342" s="22">
        <v>102.7975</v>
      </c>
      <c r="F342" s="22">
        <f t="shared" si="28"/>
        <v>102.79749999999999</v>
      </c>
      <c r="G342" s="33">
        <f t="shared" si="29"/>
        <v>1.0000000000000002</v>
      </c>
      <c r="H342" s="22">
        <v>0.99977378966438635</v>
      </c>
      <c r="I342" s="22">
        <f t="shared" si="25"/>
        <v>102.82075911842823</v>
      </c>
      <c r="J342" s="22">
        <f t="shared" si="26"/>
        <v>106.983</v>
      </c>
      <c r="K342" s="22">
        <f t="shared" si="27"/>
        <v>106.95879933966505</v>
      </c>
    </row>
    <row r="343" spans="1:11" ht="15" x14ac:dyDescent="0.25">
      <c r="A343" s="18">
        <v>342</v>
      </c>
      <c r="C343" s="30" t="s">
        <v>269</v>
      </c>
      <c r="D343" s="19">
        <v>44538</v>
      </c>
      <c r="E343" s="22">
        <v>102.7975</v>
      </c>
      <c r="F343" s="22">
        <f t="shared" si="28"/>
        <v>102.79749999999999</v>
      </c>
      <c r="G343" s="32">
        <f t="shared" si="29"/>
        <v>1.0000000000000002</v>
      </c>
      <c r="H343" s="22">
        <v>0.99995800834243143</v>
      </c>
      <c r="I343" s="22">
        <f t="shared" si="25"/>
        <v>102.80181681868928</v>
      </c>
      <c r="J343" s="22">
        <f t="shared" si="26"/>
        <v>107.03700000000001</v>
      </c>
      <c r="K343" s="22">
        <f t="shared" si="27"/>
        <v>107.03250533894884</v>
      </c>
    </row>
    <row r="344" spans="1:11" ht="15" x14ac:dyDescent="0.25">
      <c r="A344" s="18">
        <v>343</v>
      </c>
      <c r="C344" s="29" t="s">
        <v>270</v>
      </c>
      <c r="D344" s="19">
        <v>44539</v>
      </c>
      <c r="E344" s="22">
        <v>102.7975</v>
      </c>
      <c r="F344" s="22">
        <f t="shared" si="28"/>
        <v>102.79749999999999</v>
      </c>
      <c r="G344" s="34">
        <f t="shared" si="29"/>
        <v>1.0000000000000002</v>
      </c>
      <c r="H344" s="22">
        <v>0.99983493689449887</v>
      </c>
      <c r="I344" s="22">
        <f t="shared" si="25"/>
        <v>102.81447087585322</v>
      </c>
      <c r="J344" s="22">
        <f t="shared" si="26"/>
        <v>107.09100000000001</v>
      </c>
      <c r="K344" s="22">
        <f t="shared" si="27"/>
        <v>107.07332322696878</v>
      </c>
    </row>
    <row r="345" spans="1:11" ht="15" x14ac:dyDescent="0.25">
      <c r="A345" s="18">
        <v>344</v>
      </c>
      <c r="C345" s="29" t="s">
        <v>264</v>
      </c>
      <c r="D345" s="19">
        <v>44540</v>
      </c>
      <c r="E345" s="22">
        <v>102.7975</v>
      </c>
      <c r="F345" s="22">
        <f t="shared" si="28"/>
        <v>102.79749999999999</v>
      </c>
      <c r="G345" s="35">
        <f t="shared" si="29"/>
        <v>1.0000000000000002</v>
      </c>
      <c r="H345" s="22">
        <v>1.0001506879591522</v>
      </c>
      <c r="I345" s="22">
        <f t="shared" si="25"/>
        <v>102.78201198837591</v>
      </c>
      <c r="J345" s="22">
        <f t="shared" si="26"/>
        <v>107.14500000000001</v>
      </c>
      <c r="K345" s="22">
        <f t="shared" si="27"/>
        <v>107.16114546138337</v>
      </c>
    </row>
    <row r="346" spans="1:11" ht="15" x14ac:dyDescent="0.25">
      <c r="A346" s="18">
        <v>345</v>
      </c>
      <c r="C346" s="30" t="s">
        <v>265</v>
      </c>
      <c r="D346" s="19">
        <v>44541</v>
      </c>
      <c r="E346" s="22">
        <v>102.7975</v>
      </c>
      <c r="F346" s="22">
        <f t="shared" si="28"/>
        <v>102.79749999999999</v>
      </c>
      <c r="G346" s="36">
        <f t="shared" si="29"/>
        <v>1.0000000000000002</v>
      </c>
      <c r="H346" s="22">
        <v>1.0003668628616513</v>
      </c>
      <c r="I346" s="22">
        <f t="shared" si="25"/>
        <v>102.75980124525245</v>
      </c>
      <c r="J346" s="22">
        <f t="shared" si="26"/>
        <v>107.199</v>
      </c>
      <c r="K346" s="22">
        <f t="shared" si="27"/>
        <v>107.23832733190616</v>
      </c>
    </row>
    <row r="347" spans="1:11" ht="15" x14ac:dyDescent="0.25">
      <c r="A347" s="18">
        <v>346</v>
      </c>
      <c r="C347" s="29" t="s">
        <v>266</v>
      </c>
      <c r="D347" s="19">
        <v>44542</v>
      </c>
      <c r="E347" s="22">
        <v>102.7975</v>
      </c>
      <c r="F347" s="22">
        <f t="shared" si="28"/>
        <v>102.79749999999999</v>
      </c>
      <c r="G347" s="22">
        <f t="shared" si="29"/>
        <v>1.0000000000000002</v>
      </c>
      <c r="H347" s="22">
        <v>1.0005155919751241</v>
      </c>
      <c r="I347" s="22">
        <f t="shared" si="25"/>
        <v>102.7445257470369</v>
      </c>
      <c r="J347" s="22">
        <f t="shared" si="26"/>
        <v>107.253</v>
      </c>
      <c r="K347" s="22">
        <f t="shared" si="27"/>
        <v>107.30829878610798</v>
      </c>
    </row>
    <row r="348" spans="1:11" ht="15" x14ac:dyDescent="0.25">
      <c r="A348" s="18">
        <v>347</v>
      </c>
      <c r="C348" s="29" t="s">
        <v>267</v>
      </c>
      <c r="D348" s="19">
        <v>44543</v>
      </c>
      <c r="E348" s="22">
        <v>102.7975</v>
      </c>
      <c r="F348" s="22">
        <f t="shared" si="28"/>
        <v>102.79749999999999</v>
      </c>
      <c r="G348" s="31">
        <f t="shared" si="29"/>
        <v>1.0000000000000002</v>
      </c>
      <c r="H348" s="22">
        <v>0.99936208709637864</v>
      </c>
      <c r="I348" s="22">
        <f t="shared" si="25"/>
        <v>102.86311771009399</v>
      </c>
      <c r="J348" s="22">
        <f t="shared" si="26"/>
        <v>107.307</v>
      </c>
      <c r="K348" s="22">
        <f t="shared" si="27"/>
        <v>107.23854748005111</v>
      </c>
    </row>
    <row r="349" spans="1:11" ht="15" x14ac:dyDescent="0.25">
      <c r="A349" s="18">
        <v>348</v>
      </c>
      <c r="C349" s="30" t="s">
        <v>268</v>
      </c>
      <c r="D349" s="19">
        <v>44544</v>
      </c>
      <c r="E349" s="22">
        <v>102.7975</v>
      </c>
      <c r="F349" s="22">
        <f t="shared" si="28"/>
        <v>102.79749999999999</v>
      </c>
      <c r="G349" s="33">
        <f t="shared" si="29"/>
        <v>1.0000000000000002</v>
      </c>
      <c r="H349" s="22">
        <v>0.99977378966438635</v>
      </c>
      <c r="I349" s="22">
        <f t="shared" si="25"/>
        <v>102.82075911842823</v>
      </c>
      <c r="J349" s="22">
        <f t="shared" si="26"/>
        <v>107.361</v>
      </c>
      <c r="K349" s="22">
        <f t="shared" si="27"/>
        <v>107.33671383215818</v>
      </c>
    </row>
    <row r="350" spans="1:11" ht="15" x14ac:dyDescent="0.25">
      <c r="A350" s="18">
        <v>349</v>
      </c>
      <c r="C350" s="29" t="s">
        <v>269</v>
      </c>
      <c r="D350" s="19">
        <v>44545</v>
      </c>
      <c r="E350" s="22">
        <v>102.7975</v>
      </c>
      <c r="F350" s="22">
        <f t="shared" si="28"/>
        <v>102.79749999999999</v>
      </c>
      <c r="G350" s="32">
        <f t="shared" si="29"/>
        <v>1.0000000000000002</v>
      </c>
      <c r="H350" s="22">
        <v>0.99995800834243143</v>
      </c>
      <c r="I350" s="22">
        <f t="shared" si="25"/>
        <v>102.80181681868928</v>
      </c>
      <c r="J350" s="22">
        <f t="shared" si="26"/>
        <v>107.41500000000001</v>
      </c>
      <c r="K350" s="22">
        <f t="shared" si="27"/>
        <v>107.41048946610228</v>
      </c>
    </row>
    <row r="351" spans="1:11" ht="15" x14ac:dyDescent="0.25">
      <c r="A351" s="18">
        <v>350</v>
      </c>
      <c r="C351" s="29" t="s">
        <v>270</v>
      </c>
      <c r="D351" s="19">
        <v>44546</v>
      </c>
      <c r="E351" s="22">
        <v>102.7975</v>
      </c>
      <c r="F351" s="22">
        <f t="shared" si="28"/>
        <v>102.79749999999999</v>
      </c>
      <c r="G351" s="34">
        <f t="shared" si="29"/>
        <v>1.0000000000000002</v>
      </c>
      <c r="H351" s="22">
        <v>0.99983493689449887</v>
      </c>
      <c r="I351" s="22">
        <f t="shared" si="25"/>
        <v>102.81447087585322</v>
      </c>
      <c r="J351" s="22">
        <f t="shared" si="26"/>
        <v>107.46899999999999</v>
      </c>
      <c r="K351" s="22">
        <f t="shared" si="27"/>
        <v>107.45126083311489</v>
      </c>
    </row>
    <row r="352" spans="1:11" ht="15" x14ac:dyDescent="0.25">
      <c r="A352" s="18">
        <v>351</v>
      </c>
      <c r="C352" s="30" t="s">
        <v>264</v>
      </c>
      <c r="D352" s="19">
        <v>44547</v>
      </c>
      <c r="E352" s="22">
        <v>102.7975</v>
      </c>
      <c r="F352" s="22">
        <f t="shared" si="28"/>
        <v>102.79749999999999</v>
      </c>
      <c r="G352" s="35">
        <f t="shared" si="29"/>
        <v>1.0000000000000002</v>
      </c>
      <c r="H352" s="22">
        <v>1.0001506879591522</v>
      </c>
      <c r="I352" s="22">
        <f t="shared" si="25"/>
        <v>102.78201198837591</v>
      </c>
      <c r="J352" s="22">
        <f t="shared" si="26"/>
        <v>107.523</v>
      </c>
      <c r="K352" s="22">
        <f t="shared" si="27"/>
        <v>107.53920242143192</v>
      </c>
    </row>
    <row r="353" spans="1:11" ht="15" x14ac:dyDescent="0.25">
      <c r="A353" s="18">
        <v>352</v>
      </c>
      <c r="C353" s="29" t="s">
        <v>265</v>
      </c>
      <c r="D353" s="19">
        <v>44548</v>
      </c>
      <c r="E353" s="22">
        <v>102.7975</v>
      </c>
      <c r="F353" s="22">
        <f t="shared" si="28"/>
        <v>102.79749999999999</v>
      </c>
      <c r="G353" s="36">
        <f t="shared" si="29"/>
        <v>1.0000000000000002</v>
      </c>
      <c r="H353" s="22">
        <v>1.0003668628616513</v>
      </c>
      <c r="I353" s="22">
        <f t="shared" si="25"/>
        <v>102.75980124525245</v>
      </c>
      <c r="J353" s="22">
        <f t="shared" si="26"/>
        <v>107.577</v>
      </c>
      <c r="K353" s="22">
        <f t="shared" si="27"/>
        <v>107.61646600606787</v>
      </c>
    </row>
    <row r="354" spans="1:11" ht="15" x14ac:dyDescent="0.25">
      <c r="A354" s="18">
        <v>353</v>
      </c>
      <c r="C354" s="29" t="s">
        <v>266</v>
      </c>
      <c r="D354" s="19">
        <v>44549</v>
      </c>
      <c r="E354" s="22">
        <v>102.7975</v>
      </c>
      <c r="F354" s="22">
        <f t="shared" si="28"/>
        <v>102.79749999999999</v>
      </c>
      <c r="G354" s="22">
        <f t="shared" si="29"/>
        <v>1.0000000000000002</v>
      </c>
      <c r="H354" s="22">
        <v>1.0005155919751241</v>
      </c>
      <c r="I354" s="22">
        <f t="shared" si="25"/>
        <v>102.7445257470369</v>
      </c>
      <c r="J354" s="22">
        <f t="shared" si="26"/>
        <v>107.631</v>
      </c>
      <c r="K354" s="22">
        <f t="shared" si="27"/>
        <v>107.68649367987457</v>
      </c>
    </row>
    <row r="355" spans="1:11" ht="15" x14ac:dyDescent="0.25">
      <c r="A355" s="18">
        <v>354</v>
      </c>
      <c r="C355" s="30" t="s">
        <v>267</v>
      </c>
      <c r="D355" s="19">
        <v>44550</v>
      </c>
      <c r="E355" s="22">
        <v>102.7975</v>
      </c>
      <c r="F355" s="22">
        <f t="shared" si="28"/>
        <v>102.79749999999999</v>
      </c>
      <c r="G355" s="31">
        <f t="shared" si="29"/>
        <v>1.0000000000000002</v>
      </c>
      <c r="H355" s="22">
        <v>0.99936208709637864</v>
      </c>
      <c r="I355" s="22">
        <f t="shared" si="25"/>
        <v>102.86311771009399</v>
      </c>
      <c r="J355" s="22">
        <f t="shared" si="26"/>
        <v>107.685</v>
      </c>
      <c r="K355" s="22">
        <f t="shared" si="27"/>
        <v>107.61630634897354</v>
      </c>
    </row>
    <row r="356" spans="1:11" ht="15" x14ac:dyDescent="0.25">
      <c r="A356" s="18">
        <v>355</v>
      </c>
      <c r="C356" s="29" t="s">
        <v>268</v>
      </c>
      <c r="D356" s="19">
        <v>44551</v>
      </c>
      <c r="E356" s="22">
        <v>102.7975</v>
      </c>
      <c r="F356" s="22">
        <f t="shared" si="28"/>
        <v>102.79749999999999</v>
      </c>
      <c r="G356" s="33">
        <f t="shared" si="29"/>
        <v>1.0000000000000002</v>
      </c>
      <c r="H356" s="22">
        <v>0.99977378966438635</v>
      </c>
      <c r="I356" s="22">
        <f t="shared" si="25"/>
        <v>102.82075911842823</v>
      </c>
      <c r="J356" s="22">
        <f t="shared" si="26"/>
        <v>107.739</v>
      </c>
      <c r="K356" s="22">
        <f t="shared" si="27"/>
        <v>107.71462832465133</v>
      </c>
    </row>
    <row r="357" spans="1:11" ht="15" x14ac:dyDescent="0.25">
      <c r="A357" s="18">
        <v>356</v>
      </c>
      <c r="C357" s="29" t="s">
        <v>269</v>
      </c>
      <c r="D357" s="19">
        <v>44552</v>
      </c>
      <c r="E357" s="22">
        <v>102.7975</v>
      </c>
      <c r="F357" s="22">
        <f t="shared" si="28"/>
        <v>102.79749999999999</v>
      </c>
      <c r="G357" s="32">
        <f t="shared" si="29"/>
        <v>1.0000000000000002</v>
      </c>
      <c r="H357" s="22">
        <v>0.99995800834243143</v>
      </c>
      <c r="I357" s="22">
        <f t="shared" si="25"/>
        <v>102.80181681868928</v>
      </c>
      <c r="J357" s="22">
        <f t="shared" si="26"/>
        <v>107.79300000000001</v>
      </c>
      <c r="K357" s="22">
        <f t="shared" si="27"/>
        <v>107.78847359325572</v>
      </c>
    </row>
    <row r="358" spans="1:11" ht="15" x14ac:dyDescent="0.25">
      <c r="A358" s="18">
        <v>357</v>
      </c>
      <c r="C358" s="30" t="s">
        <v>270</v>
      </c>
      <c r="D358" s="19">
        <v>44553</v>
      </c>
      <c r="E358" s="22">
        <v>102.7975</v>
      </c>
      <c r="F358" s="22">
        <f t="shared" si="28"/>
        <v>102.79749999999999</v>
      </c>
      <c r="G358" s="34">
        <f t="shared" si="29"/>
        <v>1.0000000000000002</v>
      </c>
      <c r="H358" s="22">
        <v>0.99983493689449887</v>
      </c>
      <c r="I358" s="22">
        <f t="shared" si="25"/>
        <v>102.81447087585322</v>
      </c>
      <c r="J358" s="22">
        <f t="shared" si="26"/>
        <v>107.84700000000001</v>
      </c>
      <c r="K358" s="22">
        <f t="shared" si="27"/>
        <v>107.82919843926103</v>
      </c>
    </row>
    <row r="359" spans="1:11" ht="15" x14ac:dyDescent="0.25">
      <c r="A359" s="18">
        <v>358</v>
      </c>
      <c r="C359" s="29" t="s">
        <v>264</v>
      </c>
      <c r="D359" s="19">
        <v>44554</v>
      </c>
      <c r="E359" s="22">
        <v>102.7975</v>
      </c>
      <c r="F359" s="22">
        <f t="shared" si="28"/>
        <v>102.79749999999999</v>
      </c>
      <c r="G359" s="35">
        <f t="shared" si="29"/>
        <v>1.0000000000000002</v>
      </c>
      <c r="H359" s="22">
        <v>1.0001506879591522</v>
      </c>
      <c r="I359" s="22">
        <f t="shared" si="25"/>
        <v>102.78201198837591</v>
      </c>
      <c r="J359" s="22">
        <f t="shared" si="26"/>
        <v>107.90100000000001</v>
      </c>
      <c r="K359" s="22">
        <f t="shared" si="27"/>
        <v>107.91725938148049</v>
      </c>
    </row>
    <row r="360" spans="1:11" ht="15" x14ac:dyDescent="0.25">
      <c r="A360" s="18">
        <v>359</v>
      </c>
      <c r="C360" s="29" t="s">
        <v>265</v>
      </c>
      <c r="D360" s="19">
        <v>44555</v>
      </c>
      <c r="E360" s="22">
        <v>102.7975</v>
      </c>
      <c r="F360" s="22">
        <f t="shared" si="28"/>
        <v>102.79749999999999</v>
      </c>
      <c r="G360" s="36">
        <f t="shared" si="29"/>
        <v>1.0000000000000002</v>
      </c>
      <c r="H360" s="22">
        <v>1.0003668628616513</v>
      </c>
      <c r="I360" s="22">
        <f t="shared" si="25"/>
        <v>102.75980124525245</v>
      </c>
      <c r="J360" s="22">
        <f t="shared" si="26"/>
        <v>107.955</v>
      </c>
      <c r="K360" s="22">
        <f t="shared" si="27"/>
        <v>107.99460468022957</v>
      </c>
    </row>
    <row r="361" spans="1:11" ht="15" x14ac:dyDescent="0.25">
      <c r="A361" s="18">
        <v>360</v>
      </c>
      <c r="C361" s="30" t="s">
        <v>266</v>
      </c>
      <c r="D361" s="19">
        <v>44556</v>
      </c>
      <c r="E361" s="22">
        <v>102.7975</v>
      </c>
      <c r="F361" s="22">
        <f t="shared" si="28"/>
        <v>102.79749999999999</v>
      </c>
      <c r="G361" s="22">
        <f t="shared" si="29"/>
        <v>1.0000000000000002</v>
      </c>
      <c r="H361" s="22">
        <v>1.0005155919751241</v>
      </c>
      <c r="I361" s="22">
        <f t="shared" si="25"/>
        <v>102.7445257470369</v>
      </c>
      <c r="J361" s="22">
        <f t="shared" si="26"/>
        <v>108.009</v>
      </c>
      <c r="K361" s="22">
        <f t="shared" si="27"/>
        <v>108.06468857364118</v>
      </c>
    </row>
    <row r="362" spans="1:11" ht="15" x14ac:dyDescent="0.25">
      <c r="A362" s="18">
        <v>361</v>
      </c>
      <c r="C362" s="29" t="s">
        <v>267</v>
      </c>
      <c r="D362" s="19">
        <v>44557</v>
      </c>
      <c r="E362" s="22">
        <v>102.7975</v>
      </c>
      <c r="F362" s="22">
        <f t="shared" si="28"/>
        <v>102.79749999999999</v>
      </c>
      <c r="G362" s="31">
        <f t="shared" si="29"/>
        <v>1.0000000000000002</v>
      </c>
      <c r="H362" s="22">
        <v>0.99936208709637864</v>
      </c>
      <c r="I362" s="22">
        <f t="shared" si="25"/>
        <v>102.86311771009399</v>
      </c>
      <c r="J362" s="22">
        <f t="shared" si="26"/>
        <v>108.063</v>
      </c>
      <c r="K362" s="22">
        <f t="shared" si="27"/>
        <v>107.99406521789597</v>
      </c>
    </row>
    <row r="363" spans="1:11" ht="15" x14ac:dyDescent="0.25">
      <c r="A363" s="18">
        <v>362</v>
      </c>
      <c r="C363" s="29" t="s">
        <v>268</v>
      </c>
      <c r="D363" s="19">
        <v>44558</v>
      </c>
      <c r="E363" s="22">
        <v>102.7975</v>
      </c>
      <c r="F363" s="22">
        <f t="shared" si="28"/>
        <v>102.79749999999999</v>
      </c>
      <c r="G363" s="33">
        <f t="shared" si="29"/>
        <v>1.0000000000000002</v>
      </c>
      <c r="H363" s="22">
        <v>0.99977378966438635</v>
      </c>
      <c r="I363" s="22">
        <f t="shared" si="25"/>
        <v>102.82075911842823</v>
      </c>
      <c r="J363" s="22">
        <f t="shared" si="26"/>
        <v>108.117</v>
      </c>
      <c r="K363" s="22">
        <f t="shared" si="27"/>
        <v>108.09254281714446</v>
      </c>
    </row>
    <row r="364" spans="1:11" ht="15" x14ac:dyDescent="0.25">
      <c r="A364" s="18">
        <v>363</v>
      </c>
      <c r="C364" s="30" t="s">
        <v>269</v>
      </c>
      <c r="D364" s="19">
        <v>44559</v>
      </c>
      <c r="E364" s="22">
        <v>102.7975</v>
      </c>
      <c r="F364" s="22"/>
      <c r="G364" s="22"/>
      <c r="H364" s="22">
        <v>0.99995800834243143</v>
      </c>
      <c r="I364" s="22">
        <f t="shared" si="25"/>
        <v>102.80181681868928</v>
      </c>
      <c r="J364" s="22">
        <f t="shared" si="26"/>
        <v>108.17100000000001</v>
      </c>
      <c r="K364" s="22">
        <f t="shared" si="27"/>
        <v>108.16645772040916</v>
      </c>
    </row>
    <row r="365" spans="1:11" ht="15" x14ac:dyDescent="0.25">
      <c r="A365" s="18">
        <v>364</v>
      </c>
      <c r="C365" s="29" t="s">
        <v>270</v>
      </c>
      <c r="D365" s="19">
        <v>44560</v>
      </c>
      <c r="E365" s="22">
        <v>102.7975</v>
      </c>
      <c r="F365" s="22"/>
      <c r="G365" s="22"/>
      <c r="H365" s="22">
        <v>0.99983493689449887</v>
      </c>
      <c r="I365" s="22">
        <f t="shared" si="25"/>
        <v>102.81447087585322</v>
      </c>
      <c r="J365" s="22">
        <f t="shared" si="26"/>
        <v>108.22499999999999</v>
      </c>
      <c r="K365" s="22">
        <f t="shared" si="27"/>
        <v>108.20713604540714</v>
      </c>
    </row>
    <row r="366" spans="1:11" s="41" customFormat="1" ht="15.75" thickBot="1" x14ac:dyDescent="0.3">
      <c r="A366" s="41">
        <v>365</v>
      </c>
      <c r="C366" s="42" t="s">
        <v>264</v>
      </c>
      <c r="D366" s="46">
        <v>44561</v>
      </c>
      <c r="E366" s="44">
        <v>102.7975</v>
      </c>
      <c r="F366" s="44"/>
      <c r="G366" s="44"/>
      <c r="H366" s="44">
        <v>1.0001506879591522</v>
      </c>
      <c r="I366" s="44">
        <f t="shared" si="25"/>
        <v>102.78201198837591</v>
      </c>
      <c r="J366" s="44">
        <f t="shared" si="26"/>
        <v>108.279</v>
      </c>
      <c r="K366" s="44">
        <f t="shared" si="27"/>
        <v>108.29531634152903</v>
      </c>
    </row>
    <row r="367" spans="1:11" ht="15" x14ac:dyDescent="0.25">
      <c r="A367" s="18">
        <v>366</v>
      </c>
      <c r="B367" s="18" t="s">
        <v>274</v>
      </c>
      <c r="C367" s="29" t="s">
        <v>265</v>
      </c>
      <c r="D367" s="19">
        <v>44562</v>
      </c>
      <c r="H367" s="22">
        <v>1.0003668628616513</v>
      </c>
      <c r="J367" s="22">
        <f t="shared" si="26"/>
        <v>108.333</v>
      </c>
      <c r="K367" s="22">
        <f>H367*J367</f>
        <v>108.37274335439128</v>
      </c>
    </row>
    <row r="368" spans="1:11" ht="15" x14ac:dyDescent="0.25">
      <c r="A368" s="18">
        <v>367</v>
      </c>
      <c r="C368" s="30" t="s">
        <v>266</v>
      </c>
      <c r="D368" s="19">
        <v>44563</v>
      </c>
      <c r="H368" s="22">
        <v>1.0005155919751241</v>
      </c>
      <c r="J368" s="22">
        <f t="shared" si="26"/>
        <v>108.387</v>
      </c>
      <c r="K368" s="22">
        <f t="shared" si="27"/>
        <v>108.44288346740777</v>
      </c>
    </row>
    <row r="369" spans="1:11" ht="15" x14ac:dyDescent="0.25">
      <c r="A369" s="18">
        <v>368</v>
      </c>
      <c r="C369" s="29" t="s">
        <v>267</v>
      </c>
      <c r="D369" s="19">
        <v>44564</v>
      </c>
      <c r="H369" s="22">
        <v>0.99936208709637864</v>
      </c>
      <c r="J369" s="22">
        <f t="shared" si="26"/>
        <v>108.441</v>
      </c>
      <c r="K369" s="22">
        <f t="shared" si="27"/>
        <v>108.37182408681839</v>
      </c>
    </row>
    <row r="370" spans="1:11" ht="15" x14ac:dyDescent="0.25">
      <c r="A370" s="18">
        <v>369</v>
      </c>
      <c r="C370" s="30" t="s">
        <v>268</v>
      </c>
      <c r="D370" s="19">
        <v>44565</v>
      </c>
      <c r="H370" s="22">
        <v>0.99977378966438635</v>
      </c>
      <c r="J370" s="22">
        <f t="shared" si="26"/>
        <v>108.495</v>
      </c>
      <c r="K370" s="22">
        <f t="shared" si="27"/>
        <v>108.4704573096376</v>
      </c>
    </row>
    <row r="371" spans="1:11" ht="15" x14ac:dyDescent="0.25">
      <c r="A371" s="18">
        <v>370</v>
      </c>
      <c r="C371" s="29" t="s">
        <v>269</v>
      </c>
      <c r="D371" s="19">
        <v>44566</v>
      </c>
      <c r="H371" s="22">
        <v>0.99995800834243143</v>
      </c>
      <c r="J371" s="22">
        <f t="shared" si="26"/>
        <v>108.54900000000001</v>
      </c>
      <c r="K371" s="22">
        <f t="shared" si="27"/>
        <v>108.5444418475626</v>
      </c>
    </row>
    <row r="372" spans="1:11" ht="15" x14ac:dyDescent="0.25">
      <c r="A372" s="18">
        <v>371</v>
      </c>
      <c r="C372" s="30" t="s">
        <v>270</v>
      </c>
      <c r="D372" s="19">
        <v>44567</v>
      </c>
      <c r="H372" s="22">
        <v>0.99983493689449887</v>
      </c>
      <c r="J372" s="22">
        <f t="shared" si="26"/>
        <v>108.60300000000001</v>
      </c>
      <c r="K372" s="22">
        <f t="shared" si="27"/>
        <v>108.58507365155327</v>
      </c>
    </row>
    <row r="373" spans="1:11" ht="15" x14ac:dyDescent="0.25">
      <c r="A373" s="18">
        <v>372</v>
      </c>
      <c r="C373" s="29" t="s">
        <v>264</v>
      </c>
      <c r="D373" s="19">
        <v>44568</v>
      </c>
      <c r="H373" s="22">
        <v>1.0001506879591522</v>
      </c>
      <c r="J373" s="22">
        <f t="shared" si="26"/>
        <v>108.65700000000001</v>
      </c>
      <c r="K373" s="22">
        <f t="shared" si="27"/>
        <v>108.67337330157761</v>
      </c>
    </row>
    <row r="374" spans="1:11" ht="15" x14ac:dyDescent="0.25">
      <c r="A374" s="18">
        <v>373</v>
      </c>
      <c r="C374" s="30" t="s">
        <v>265</v>
      </c>
      <c r="D374" s="19">
        <v>44569</v>
      </c>
      <c r="H374" s="22">
        <v>1.0003668628616513</v>
      </c>
      <c r="J374" s="22">
        <f t="shared" si="26"/>
        <v>108.711</v>
      </c>
      <c r="K374" s="22">
        <f t="shared" si="27"/>
        <v>108.75088202855298</v>
      </c>
    </row>
    <row r="375" spans="1:11" ht="15" x14ac:dyDescent="0.25">
      <c r="A375" s="18">
        <v>374</v>
      </c>
      <c r="C375" s="29" t="s">
        <v>266</v>
      </c>
      <c r="D375" s="19">
        <v>44570</v>
      </c>
      <c r="H375" s="22">
        <v>1.0005155919751241</v>
      </c>
      <c r="J375" s="22">
        <f t="shared" si="26"/>
        <v>108.765</v>
      </c>
      <c r="K375" s="22">
        <f t="shared" si="27"/>
        <v>108.82107836117437</v>
      </c>
    </row>
    <row r="376" spans="1:11" ht="15" x14ac:dyDescent="0.25">
      <c r="A376" s="18">
        <v>375</v>
      </c>
      <c r="C376" s="30" t="s">
        <v>267</v>
      </c>
      <c r="D376" s="19">
        <v>44571</v>
      </c>
      <c r="H376" s="22">
        <v>0.99936208709637864</v>
      </c>
      <c r="J376" s="22">
        <f t="shared" si="26"/>
        <v>108.819</v>
      </c>
      <c r="K376" s="22">
        <f t="shared" si="27"/>
        <v>108.74958295574083</v>
      </c>
    </row>
    <row r="377" spans="1:11" ht="15" x14ac:dyDescent="0.25">
      <c r="A377" s="18">
        <v>376</v>
      </c>
      <c r="C377" s="29" t="s">
        <v>268</v>
      </c>
      <c r="D377" s="19">
        <v>44572</v>
      </c>
      <c r="H377" s="22">
        <v>0.99977378966438635</v>
      </c>
      <c r="J377" s="22">
        <f t="shared" si="26"/>
        <v>108.873</v>
      </c>
      <c r="K377" s="22">
        <f t="shared" si="27"/>
        <v>108.84837180213074</v>
      </c>
    </row>
    <row r="378" spans="1:11" ht="15" x14ac:dyDescent="0.25">
      <c r="A378" s="18">
        <v>377</v>
      </c>
      <c r="C378" s="30" t="s">
        <v>269</v>
      </c>
      <c r="D378" s="19">
        <v>44573</v>
      </c>
      <c r="H378" s="22">
        <v>0.99995800834243143</v>
      </c>
      <c r="J378" s="22">
        <f t="shared" si="26"/>
        <v>108.92700000000001</v>
      </c>
      <c r="K378" s="22">
        <f t="shared" si="27"/>
        <v>108.92242597471603</v>
      </c>
    </row>
    <row r="379" spans="1:11" ht="15" x14ac:dyDescent="0.25">
      <c r="A379" s="18">
        <v>378</v>
      </c>
      <c r="C379" s="29" t="s">
        <v>270</v>
      </c>
      <c r="D379" s="19">
        <v>44574</v>
      </c>
      <c r="H379" s="22">
        <v>0.99983493689449887</v>
      </c>
      <c r="J379" s="22">
        <f t="shared" si="26"/>
        <v>108.98099999999999</v>
      </c>
      <c r="K379" s="22">
        <f t="shared" si="27"/>
        <v>108.96301125769938</v>
      </c>
    </row>
    <row r="380" spans="1:11" ht="15" x14ac:dyDescent="0.25">
      <c r="A380" s="18">
        <v>379</v>
      </c>
      <c r="C380" s="30" t="s">
        <v>264</v>
      </c>
      <c r="D380" s="19">
        <v>44575</v>
      </c>
      <c r="H380" s="22">
        <v>1.0001506879591522</v>
      </c>
      <c r="J380" s="22">
        <f t="shared" si="26"/>
        <v>109.035</v>
      </c>
      <c r="K380" s="22">
        <f t="shared" si="27"/>
        <v>109.05143026162615</v>
      </c>
    </row>
    <row r="381" spans="1:11" ht="15" x14ac:dyDescent="0.25">
      <c r="A381" s="18">
        <v>380</v>
      </c>
      <c r="C381" s="29" t="s">
        <v>265</v>
      </c>
      <c r="D381" s="19">
        <v>44576</v>
      </c>
      <c r="H381" s="22">
        <v>1.0003668628616513</v>
      </c>
      <c r="J381" s="22">
        <f t="shared" si="26"/>
        <v>109.089</v>
      </c>
      <c r="K381" s="22">
        <f t="shared" si="27"/>
        <v>109.12902070271468</v>
      </c>
    </row>
    <row r="382" spans="1:11" ht="15" x14ac:dyDescent="0.25">
      <c r="A382" s="18">
        <v>381</v>
      </c>
      <c r="C382" s="30" t="s">
        <v>266</v>
      </c>
      <c r="D382" s="19">
        <v>44577</v>
      </c>
      <c r="H382" s="22">
        <v>1.0005155919751241</v>
      </c>
      <c r="J382" s="22">
        <f t="shared" si="26"/>
        <v>109.143</v>
      </c>
      <c r="K382" s="22">
        <f t="shared" si="27"/>
        <v>109.19927325494096</v>
      </c>
    </row>
    <row r="383" spans="1:11" ht="15" x14ac:dyDescent="0.25">
      <c r="A383" s="18">
        <v>382</v>
      </c>
      <c r="C383" s="29" t="s">
        <v>267</v>
      </c>
      <c r="D383" s="19">
        <v>44578</v>
      </c>
      <c r="H383" s="22">
        <v>0.99936208709637864</v>
      </c>
      <c r="J383" s="22">
        <f t="shared" si="26"/>
        <v>109.197</v>
      </c>
      <c r="K383" s="22">
        <f t="shared" si="27"/>
        <v>109.12734182466326</v>
      </c>
    </row>
    <row r="384" spans="1:11" ht="15" x14ac:dyDescent="0.25">
      <c r="A384" s="18">
        <v>383</v>
      </c>
      <c r="C384" s="30" t="s">
        <v>268</v>
      </c>
      <c r="D384" s="19">
        <v>44579</v>
      </c>
      <c r="H384" s="22">
        <v>0.99977378966438635</v>
      </c>
      <c r="J384" s="22">
        <f t="shared" si="26"/>
        <v>109.251</v>
      </c>
      <c r="K384" s="22">
        <f t="shared" si="27"/>
        <v>109.22628629462388</v>
      </c>
    </row>
    <row r="385" spans="1:11" ht="15" x14ac:dyDescent="0.25">
      <c r="A385" s="18">
        <v>384</v>
      </c>
      <c r="C385" s="29" t="s">
        <v>269</v>
      </c>
      <c r="D385" s="19">
        <v>44580</v>
      </c>
      <c r="H385" s="22">
        <v>0.99995800834243143</v>
      </c>
      <c r="J385" s="22">
        <f t="shared" si="26"/>
        <v>109.30500000000001</v>
      </c>
      <c r="K385" s="22">
        <f t="shared" si="27"/>
        <v>109.30041010186947</v>
      </c>
    </row>
    <row r="386" spans="1:11" ht="15" x14ac:dyDescent="0.25">
      <c r="A386" s="18">
        <v>385</v>
      </c>
      <c r="C386" s="30" t="s">
        <v>270</v>
      </c>
      <c r="D386" s="19">
        <v>44581</v>
      </c>
      <c r="H386" s="22">
        <v>0.99983493689449887</v>
      </c>
      <c r="J386" s="22">
        <f t="shared" si="26"/>
        <v>109.35900000000001</v>
      </c>
      <c r="K386" s="22">
        <f t="shared" si="27"/>
        <v>109.34094886384551</v>
      </c>
    </row>
    <row r="387" spans="1:11" ht="15" x14ac:dyDescent="0.25">
      <c r="A387" s="18">
        <v>386</v>
      </c>
      <c r="C387" s="29" t="s">
        <v>264</v>
      </c>
      <c r="D387" s="19">
        <v>44582</v>
      </c>
      <c r="H387" s="22">
        <v>1.0001506879591522</v>
      </c>
      <c r="J387" s="22">
        <f t="shared" ref="J387:J397" si="30">0.054*A387 + 88.569</f>
        <v>109.41300000000001</v>
      </c>
      <c r="K387" s="22">
        <f t="shared" ref="K387:K397" si="31">H387*J387</f>
        <v>109.42948722167473</v>
      </c>
    </row>
    <row r="388" spans="1:11" ht="15" x14ac:dyDescent="0.25">
      <c r="A388" s="18">
        <v>387</v>
      </c>
      <c r="C388" s="30" t="s">
        <v>265</v>
      </c>
      <c r="D388" s="19">
        <v>44583</v>
      </c>
      <c r="H388" s="22">
        <v>1.0003668628616513</v>
      </c>
      <c r="J388" s="22">
        <f t="shared" si="30"/>
        <v>109.467</v>
      </c>
      <c r="K388" s="22">
        <f t="shared" si="31"/>
        <v>109.50715937687639</v>
      </c>
    </row>
    <row r="389" spans="1:11" ht="15" x14ac:dyDescent="0.25">
      <c r="A389" s="18">
        <v>388</v>
      </c>
      <c r="C389" s="29" t="s">
        <v>266</v>
      </c>
      <c r="D389" s="19">
        <v>44584</v>
      </c>
      <c r="H389" s="22">
        <v>1.0005155919751241</v>
      </c>
      <c r="J389" s="22">
        <f t="shared" si="30"/>
        <v>109.521</v>
      </c>
      <c r="K389" s="22">
        <f t="shared" si="31"/>
        <v>109.57746814870757</v>
      </c>
    </row>
    <row r="390" spans="1:11" ht="15" x14ac:dyDescent="0.25">
      <c r="A390" s="18">
        <v>389</v>
      </c>
      <c r="C390" s="30" t="s">
        <v>267</v>
      </c>
      <c r="D390" s="19">
        <v>44585</v>
      </c>
      <c r="H390" s="22">
        <v>0.99936208709637864</v>
      </c>
      <c r="J390" s="22">
        <f t="shared" si="30"/>
        <v>109.575</v>
      </c>
      <c r="K390" s="22">
        <f t="shared" si="31"/>
        <v>109.50510069358569</v>
      </c>
    </row>
    <row r="391" spans="1:11" ht="15" x14ac:dyDescent="0.25">
      <c r="A391" s="18">
        <v>390</v>
      </c>
      <c r="C391" s="29" t="s">
        <v>268</v>
      </c>
      <c r="D391" s="19">
        <v>44586</v>
      </c>
      <c r="H391" s="22">
        <v>0.99977378966438635</v>
      </c>
      <c r="J391" s="22">
        <f t="shared" si="30"/>
        <v>109.629</v>
      </c>
      <c r="K391" s="22">
        <f t="shared" si="31"/>
        <v>109.60420078711702</v>
      </c>
    </row>
    <row r="392" spans="1:11" ht="15" x14ac:dyDescent="0.25">
      <c r="A392" s="18">
        <v>391</v>
      </c>
      <c r="C392" s="30" t="s">
        <v>269</v>
      </c>
      <c r="D392" s="19">
        <v>44587</v>
      </c>
      <c r="H392" s="22">
        <v>0.99995800834243143</v>
      </c>
      <c r="J392" s="22">
        <f t="shared" si="30"/>
        <v>109.68300000000001</v>
      </c>
      <c r="K392" s="22">
        <f t="shared" si="31"/>
        <v>109.67839422902291</v>
      </c>
    </row>
    <row r="393" spans="1:11" ht="15" x14ac:dyDescent="0.25">
      <c r="A393" s="18">
        <v>392</v>
      </c>
      <c r="C393" s="29" t="s">
        <v>270</v>
      </c>
      <c r="D393" s="19">
        <v>44588</v>
      </c>
      <c r="H393" s="22">
        <v>0.99983493689449887</v>
      </c>
      <c r="J393" s="22">
        <f t="shared" si="30"/>
        <v>109.73699999999999</v>
      </c>
      <c r="K393" s="22">
        <f t="shared" si="31"/>
        <v>109.71888646999162</v>
      </c>
    </row>
    <row r="394" spans="1:11" ht="15" x14ac:dyDescent="0.25">
      <c r="A394" s="18">
        <v>393</v>
      </c>
      <c r="C394" s="30" t="s">
        <v>264</v>
      </c>
      <c r="D394" s="19">
        <v>44589</v>
      </c>
      <c r="H394" s="22">
        <v>1.0001506879591522</v>
      </c>
      <c r="J394" s="22">
        <f t="shared" si="30"/>
        <v>109.791</v>
      </c>
      <c r="K394" s="22">
        <f t="shared" si="31"/>
        <v>109.80754418172327</v>
      </c>
    </row>
    <row r="395" spans="1:11" ht="15" x14ac:dyDescent="0.25">
      <c r="A395" s="18">
        <v>394</v>
      </c>
      <c r="C395" s="29" t="s">
        <v>265</v>
      </c>
      <c r="D395" s="19">
        <v>44590</v>
      </c>
      <c r="H395" s="22">
        <v>1.0003668628616513</v>
      </c>
      <c r="J395" s="22">
        <f t="shared" si="30"/>
        <v>109.845</v>
      </c>
      <c r="K395" s="22">
        <f t="shared" si="31"/>
        <v>109.88529805103809</v>
      </c>
    </row>
    <row r="396" spans="1:11" ht="15" x14ac:dyDescent="0.25">
      <c r="A396" s="18">
        <v>395</v>
      </c>
      <c r="C396" s="30" t="s">
        <v>266</v>
      </c>
      <c r="D396" s="19">
        <v>44591</v>
      </c>
      <c r="H396" s="22">
        <v>1.0005155919751241</v>
      </c>
      <c r="J396" s="22">
        <f t="shared" si="30"/>
        <v>109.899</v>
      </c>
      <c r="K396" s="22">
        <f t="shared" si="31"/>
        <v>109.95566304247416</v>
      </c>
    </row>
    <row r="397" spans="1:11" ht="15" x14ac:dyDescent="0.25">
      <c r="A397" s="18">
        <v>396</v>
      </c>
      <c r="C397" s="29" t="s">
        <v>267</v>
      </c>
      <c r="D397" s="19">
        <v>44592</v>
      </c>
      <c r="H397" s="22">
        <v>0.99936208709637864</v>
      </c>
      <c r="J397" s="22">
        <f t="shared" si="30"/>
        <v>109.953</v>
      </c>
      <c r="K397" s="22">
        <f t="shared" si="31"/>
        <v>109.88285956250812</v>
      </c>
    </row>
    <row r="398" spans="1:11" x14ac:dyDescent="0.2">
      <c r="H398" s="22"/>
    </row>
    <row r="399" spans="1:11" x14ac:dyDescent="0.2">
      <c r="H399" s="22"/>
    </row>
    <row r="400" spans="1:11" x14ac:dyDescent="0.2">
      <c r="H400" s="22"/>
    </row>
    <row r="401" spans="8:8" x14ac:dyDescent="0.2">
      <c r="H401" s="2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25" sqref="C25"/>
    </sheetView>
  </sheetViews>
  <sheetFormatPr defaultRowHeight="12.75" x14ac:dyDescent="0.2"/>
  <cols>
    <col min="1" max="1" width="18.7109375" bestFit="1" customWidth="1"/>
    <col min="2" max="2" width="12" bestFit="1" customWidth="1"/>
    <col min="4" max="4" width="12" bestFit="1" customWidth="1"/>
    <col min="5" max="5" width="12.42578125" bestFit="1" customWidth="1"/>
    <col min="6" max="6" width="13.5703125" bestFit="1" customWidth="1"/>
    <col min="7" max="7" width="12" bestFit="1" customWidth="1"/>
    <col min="8" max="8" width="12.140625" bestFit="1" customWidth="1"/>
    <col min="9" max="9" width="12.28515625" bestFit="1" customWidth="1"/>
  </cols>
  <sheetData>
    <row r="1" spans="1:9" x14ac:dyDescent="0.2">
      <c r="A1" t="s">
        <v>230</v>
      </c>
    </row>
    <row r="2" spans="1:9" ht="13.5" thickBot="1" x14ac:dyDescent="0.25"/>
    <row r="3" spans="1:9" x14ac:dyDescent="0.2">
      <c r="A3" s="17" t="s">
        <v>231</v>
      </c>
      <c r="B3" s="17"/>
    </row>
    <row r="4" spans="1:9" x14ac:dyDescent="0.2">
      <c r="A4" s="14" t="s">
        <v>232</v>
      </c>
      <c r="B4" s="14">
        <v>0.92428940146426453</v>
      </c>
      <c r="G4" s="39" t="s">
        <v>272</v>
      </c>
    </row>
    <row r="5" spans="1:9" x14ac:dyDescent="0.2">
      <c r="A5" s="14" t="s">
        <v>233</v>
      </c>
      <c r="B5" s="14">
        <v>0.85431089765916834</v>
      </c>
    </row>
    <row r="6" spans="1:9" x14ac:dyDescent="0.2">
      <c r="A6" s="14" t="s">
        <v>234</v>
      </c>
      <c r="B6" s="14">
        <v>0.85390955026979964</v>
      </c>
    </row>
    <row r="7" spans="1:9" x14ac:dyDescent="0.2">
      <c r="A7" s="14" t="s">
        <v>235</v>
      </c>
      <c r="B7" s="14">
        <v>2.3446946339357773</v>
      </c>
    </row>
    <row r="8" spans="1:9" ht="13.5" thickBot="1" x14ac:dyDescent="0.25">
      <c r="A8" s="15" t="s">
        <v>236</v>
      </c>
      <c r="B8" s="15">
        <v>365</v>
      </c>
    </row>
    <row r="10" spans="1:9" ht="13.5" thickBot="1" x14ac:dyDescent="0.25">
      <c r="A10" t="s">
        <v>237</v>
      </c>
    </row>
    <row r="11" spans="1:9" x14ac:dyDescent="0.2">
      <c r="A11" s="16"/>
      <c r="B11" s="16" t="s">
        <v>242</v>
      </c>
      <c r="C11" s="16" t="s">
        <v>243</v>
      </c>
      <c r="D11" s="16" t="s">
        <v>244</v>
      </c>
      <c r="E11" s="16" t="s">
        <v>245</v>
      </c>
      <c r="F11" s="16" t="s">
        <v>246</v>
      </c>
    </row>
    <row r="12" spans="1:9" x14ac:dyDescent="0.2">
      <c r="A12" s="14" t="s">
        <v>238</v>
      </c>
      <c r="B12" s="14">
        <v>1</v>
      </c>
      <c r="C12" s="14">
        <v>11702.21526870143</v>
      </c>
      <c r="D12" s="14">
        <v>11702.21526870143</v>
      </c>
      <c r="E12" s="14">
        <v>2128.6070877475877</v>
      </c>
      <c r="F12" s="14">
        <v>6.5718816952871196E-154</v>
      </c>
    </row>
    <row r="13" spans="1:9" x14ac:dyDescent="0.2">
      <c r="A13" s="14" t="s">
        <v>239</v>
      </c>
      <c r="B13" s="14">
        <v>363</v>
      </c>
      <c r="C13" s="14">
        <v>1995.6262322858238</v>
      </c>
      <c r="D13" s="14">
        <v>5.4975929264072283</v>
      </c>
      <c r="E13" s="14"/>
      <c r="F13" s="14"/>
    </row>
    <row r="14" spans="1:9" ht="13.5" thickBot="1" x14ac:dyDescent="0.25">
      <c r="A14" s="15" t="s">
        <v>240</v>
      </c>
      <c r="B14" s="15">
        <v>364</v>
      </c>
      <c r="C14" s="15">
        <v>13697.841500987253</v>
      </c>
      <c r="D14" s="15"/>
      <c r="E14" s="15"/>
      <c r="F14" s="15"/>
    </row>
    <row r="15" spans="1:9" ht="13.5" thickBot="1" x14ac:dyDescent="0.25"/>
    <row r="16" spans="1:9" x14ac:dyDescent="0.2">
      <c r="A16" s="16"/>
      <c r="B16" s="16" t="s">
        <v>247</v>
      </c>
      <c r="C16" s="16" t="s">
        <v>235</v>
      </c>
      <c r="D16" s="16" t="s">
        <v>248</v>
      </c>
      <c r="E16" s="16" t="s">
        <v>249</v>
      </c>
      <c r="F16" s="16" t="s">
        <v>250</v>
      </c>
      <c r="G16" s="16" t="s">
        <v>251</v>
      </c>
      <c r="H16" s="16" t="s">
        <v>252</v>
      </c>
      <c r="I16" s="16" t="s">
        <v>253</v>
      </c>
    </row>
    <row r="17" spans="1:9" x14ac:dyDescent="0.2">
      <c r="A17" s="14" t="s">
        <v>241</v>
      </c>
      <c r="B17" s="14">
        <v>88.568775472699187</v>
      </c>
      <c r="C17" s="14">
        <v>0.24595907538668146</v>
      </c>
      <c r="D17" s="14">
        <v>360.09557823169121</v>
      </c>
      <c r="E17" s="14">
        <v>0</v>
      </c>
      <c r="F17" s="14">
        <v>88.085091874216161</v>
      </c>
      <c r="G17" s="14">
        <v>89.052459071182213</v>
      </c>
      <c r="H17" s="14">
        <v>88.085091874216161</v>
      </c>
      <c r="I17" s="14">
        <v>89.052459071182213</v>
      </c>
    </row>
    <row r="18" spans="1:9" ht="13.5" thickBot="1" x14ac:dyDescent="0.25">
      <c r="A18" s="15" t="s">
        <v>254</v>
      </c>
      <c r="B18" s="15">
        <v>5.3738680398947816E-2</v>
      </c>
      <c r="C18" s="15">
        <v>1.1647675042273746E-3</v>
      </c>
      <c r="D18" s="15">
        <v>46.136830057423609</v>
      </c>
      <c r="E18" s="15">
        <v>6.5718816952882405E-154</v>
      </c>
      <c r="F18" s="15">
        <v>5.144814106042133E-2</v>
      </c>
      <c r="G18" s="15">
        <v>5.6029219737474302E-2</v>
      </c>
      <c r="H18" s="15">
        <v>5.144814106042133E-2</v>
      </c>
      <c r="I18" s="15">
        <v>5.6029219737474302E-2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Petrol Data</vt:lpstr>
      <vt:lpstr>Inflation Data</vt:lpstr>
      <vt:lpstr>Regression</vt:lpstr>
      <vt:lpstr>Reg 2017-19</vt:lpstr>
      <vt:lpstr>Reg 2017-20</vt:lpstr>
      <vt:lpstr>Reg 2017-21</vt:lpstr>
      <vt:lpstr>Petrol Price(2021)</vt:lpstr>
      <vt:lpstr>Time Series(5 period)</vt:lpstr>
      <vt:lpstr>Regression(5 period)</vt:lpstr>
      <vt:lpstr>Time Series (7 period)</vt:lpstr>
      <vt:lpstr>Regession(7 period)</vt:lpstr>
      <vt:lpstr>Sheet4</vt:lpstr>
      <vt:lpstr>ANOVA</vt:lpstr>
      <vt:lpstr>Sheet6</vt:lpstr>
      <vt:lpstr>F-Test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2022-11-13T08:37:42Z</dcterms:modified>
</cp:coreProperties>
</file>