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bhati\Downloads\"/>
    </mc:Choice>
  </mc:AlternateContent>
  <xr:revisionPtr revIDLastSave="0" documentId="13_ncr:1_{4C9D0007-6BB7-40A4-AA15-A8444979D46A}" xr6:coauthVersionLast="47" xr6:coauthVersionMax="47" xr10:uidLastSave="{00000000-0000-0000-0000-000000000000}"/>
  <bookViews>
    <workbookView xWindow="-108" yWindow="-108" windowWidth="23256" windowHeight="12456" activeTab="1" xr2:uid="{00000000-000D-0000-FFFF-FFFF00000000}"/>
  </bookViews>
  <sheets>
    <sheet name="Expense" sheetId="1" r:id="rId1"/>
    <sheet name="Tasks" sheetId="2" r:id="rId2"/>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4" i="1" l="1"/>
  <c r="G53" i="1"/>
  <c r="G52" i="1"/>
  <c r="G51" i="1"/>
  <c r="G50" i="1"/>
  <c r="G49" i="1"/>
  <c r="G48" i="1"/>
  <c r="G47" i="1"/>
  <c r="G46" i="1"/>
  <c r="G45" i="1"/>
  <c r="G44" i="1"/>
  <c r="G28" i="1"/>
  <c r="G37" i="1"/>
  <c r="G38" i="1"/>
  <c r="G35" i="1"/>
  <c r="G36" i="1"/>
  <c r="G32" i="1"/>
  <c r="G33" i="1"/>
  <c r="G34" i="1"/>
  <c r="G29" i="1"/>
  <c r="G31" i="1"/>
  <c r="G30" i="1"/>
  <c r="H13" i="1"/>
  <c r="H12" i="1"/>
  <c r="H11" i="1"/>
  <c r="H14" i="1"/>
  <c r="H15" i="1"/>
  <c r="H16" i="1"/>
  <c r="H17" i="1"/>
  <c r="H18" i="1"/>
  <c r="H19" i="1"/>
  <c r="H20" i="1"/>
  <c r="H10" i="1"/>
  <c r="G5" i="1"/>
  <c r="C52" i="1"/>
</calcChain>
</file>

<file path=xl/sharedStrings.xml><?xml version="1.0" encoding="utf-8"?>
<sst xmlns="http://schemas.openxmlformats.org/spreadsheetml/2006/main" count="159" uniqueCount="33">
  <si>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</si>
  <si>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</si>
  <si>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</si>
  <si>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</si>
  <si>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</si>
  <si>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</si>
  <si>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</si>
  <si>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</si>
  <si>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</si>
  <si>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</si>
  <si>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</si>
  <si>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</si>
  <si>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</si>
  <si>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</si>
  <si>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</si>
  <si>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</si>
  <si>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</si>
  <si>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</si>
  <si>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</si>
  <si>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</si>
  <si>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</si>
  <si>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</si>
  <si>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</si>
  <si>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</si>
  <si>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,=COUNTIFS(B2:B51, {"Online shopping","Ordering food","Gifts"})</t>
  </si>
  <si>
    <t>Category</t>
  </si>
  <si>
    <t>Un-Essential</t>
  </si>
  <si>
    <t>Essential</t>
  </si>
  <si>
    <t>sum</t>
  </si>
  <si>
    <t>Q3</t>
  </si>
  <si>
    <t>4. Present the item-wise total expense through a chart that shows the expense of each item as a percentage of the total expense. Don’t take trip expenses into consideration.</t>
  </si>
  <si>
    <t>Task1 :  extract only month value from date</t>
  </si>
  <si>
    <t>Task2 : if the month number is given, then print its month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</si>
</sst>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rgb="FF000000"/>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5" fillId="0" borderId="2" xfId="0" applyFont="1" applyBorder="1" applyAlignment="1">
      <alignment horizontal="center" vertical="center" wrapText="1"/>
    </xf>
    <xf numFmtId="0" fontId="5" fillId="0" borderId="0" xfId="0" applyFont="1" applyBorder="1" applyAlignment="1">
      <alignment horizontal="center" vertical="center" wrapText="1"/>
    </xf>
    <xf numFmtId="0" fontId="6" fillId="3" borderId="1" xfId="0" applyFont="1" applyFill="1" applyBorder="1" applyAlignment="1">
      <alignment vertical="center" wrapText="1"/>
    </xf>
    <xf numFmtId="0" fontId="5" fillId="0" borderId="0" xfId="0" applyFont="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solidFill>
                <a:effectLst>
                  <a:reflection blurRad="6350" stA="60000" endA="900" endPos="60000" dist="29997" dir="5400000" sy="-100000" algn="bl" rotWithShape="0"/>
                </a:effectLst>
                <a:latin typeface="+mn-lt"/>
                <a:ea typeface="+mn-ea"/>
                <a:cs typeface="+mn-cs"/>
              </a:defRPr>
            </a:pPr>
            <a:r>
              <a:rPr lang="en-US"/>
              <a:t>Item-Wise Total Expense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effectLst>
                <a:reflection blurRad="6350" stA="60000" endA="900" endPos="60000" dist="29997" dir="5400000" sy="-100000" algn="bl" rotWithShape="0"/>
              </a:effectLst>
              <a:latin typeface="+mn-lt"/>
              <a:ea typeface="+mn-ea"/>
              <a:cs typeface="+mn-cs"/>
            </a:defRPr>
          </a:pPr>
          <a:endParaRPr lang="en-US"/>
        </a:p>
      </c:txPr>
    </c:title>
    <c:autoTitleDeleted val="0"/>
    <c:plotArea>
      <c:layout/>
      <c:pieChart>
        <c:varyColors val="1"/>
        <c:ser>
          <c:idx val="0"/>
          <c:order val="0"/>
          <c:tx>
            <c:strRef>
              <c:f>Expense!$G$43</c:f>
              <c:strCache>
                <c:ptCount val="1"/>
                <c:pt idx="0">
                  <c:v>sum</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effectLst>
                      <a:reflection blurRad="6350" stA="60000" endA="900" endPos="60000" dist="29997" dir="5400000" sy="-100000" algn="bl" rotWithShape="0"/>
                    </a:effectLst>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Expense!$F$44:$F$54</c15:sqref>
                  </c15:fullRef>
                </c:ext>
              </c:extLst>
              <c:f>Expense!$F$45:$F$54</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extLst>
                <c:ext xmlns:c15="http://schemas.microsoft.com/office/drawing/2012/chart" uri="{02D57815-91ED-43cb-92C2-25804820EDAC}">
                  <c15:fullRef>
                    <c15:sqref>Expense!$G$44:$G$54</c15:sqref>
                  </c15:fullRef>
                </c:ext>
              </c:extLst>
              <c:f>Expense!$G$45:$G$54</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5FCB-49D7-930A-EB2ACA286D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effectLst>
                <a:reflection blurRad="6350" stA="60000" endA="900" endPos="60000" dist="29997" dir="5400000" sy="-100000" algn="bl" rotWithShape="0"/>
              </a:effectLst>
              <a:latin typeface="+mn-lt"/>
              <a:ea typeface="+mn-ea"/>
              <a:cs typeface="+mn-cs"/>
            </a:defRPr>
          </a:pPr>
          <a:endParaRPr lang="en-US"/>
        </a:p>
      </c:txPr>
    </c:legend>
    <c:plotVisOnly val="1"/>
    <c:dispBlanksAs val="gap"/>
    <c:showDLblsOverMax val="0"/>
  </c:chart>
  <c:spPr>
    <a:gradFill flip="none"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tileRect/>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effectLst>
            <a:reflection blurRad="6350" stA="60000" endA="900" endPos="60000" dist="29997" dir="5400000" sy="-100000" algn="bl" rotWithShape="0"/>
          </a:effectLst>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193261</xdr:colOff>
      <xdr:row>41</xdr:row>
      <xdr:rowOff>144117</xdr:rowOff>
    </xdr:from>
    <xdr:to>
      <xdr:col>14</xdr:col>
      <xdr:colOff>513522</xdr:colOff>
      <xdr:row>53</xdr:row>
      <xdr:rowOff>303143</xdr:rowOff>
    </xdr:to>
    <xdr:graphicFrame macro="">
      <xdr:nvGraphicFramePr>
        <xdr:cNvPr id="2" name="Chart 1">
          <a:extLst>
            <a:ext uri="{FF2B5EF4-FFF2-40B4-BE49-F238E27FC236}">
              <a16:creationId xmlns:a16="http://schemas.microsoft.com/office/drawing/2014/main" id="{7C752D73-4B09-F3AC-8D31-4716BEF70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opLeftCell="A43" zoomScale="138" zoomScaleNormal="145" workbookViewId="0">
      <selection activeCell="A51" sqref="A51"/>
    </sheetView>
  </sheetViews>
  <sheetFormatPr defaultRowHeight="14.4" x14ac:dyDescent="0.3"/>
  <cols>
    <col min="1" max="1" width="17.109375" customWidth="1"/>
    <col min="2" max="2" width="24.5546875" customWidth="1"/>
    <col min="3" max="3" width="14.44140625" style="11" customWidth="1"/>
    <col min="4" max="4" width="11.109375" bestFit="1" customWidth="1"/>
    <col min="6" max="6" width="19.77734375" bestFit="1" customWidth="1"/>
    <col min="7" max="7" width="8.21875" bestFit="1" customWidth="1"/>
  </cols>
  <sheetData>
    <row r="1" spans="1:12" ht="13.8" customHeight="1" x14ac:dyDescent="0.3">
      <c r="A1" s="3" t="s">
        <v>0</v>
      </c>
      <c r="B1" s="3" t="s">
        <v>14</v>
      </c>
      <c r="C1" s="8" t="s">
        <v>1</v>
      </c>
      <c r="D1" t="s">
        <v>25</v>
      </c>
    </row>
    <row r="2" spans="1:12" ht="18" customHeight="1" x14ac:dyDescent="0.3">
      <c r="A2" s="4">
        <v>44470</v>
      </c>
      <c r="B2" s="5" t="s">
        <v>2</v>
      </c>
      <c r="C2" s="9">
        <v>2300</v>
      </c>
      <c r="D2" t="s">
        <v>26</v>
      </c>
      <c r="F2">
        <v>1</v>
      </c>
      <c r="G2" s="15" t="s">
        <v>15</v>
      </c>
      <c r="H2" s="15"/>
      <c r="I2" s="15"/>
      <c r="J2" s="15"/>
      <c r="K2" s="15"/>
      <c r="L2" s="15"/>
    </row>
    <row r="3" spans="1:12" x14ac:dyDescent="0.3">
      <c r="A3" s="6">
        <v>44470</v>
      </c>
      <c r="B3" s="7" t="s">
        <v>3</v>
      </c>
      <c r="C3" s="9">
        <v>767</v>
      </c>
      <c r="D3" t="s">
        <v>27</v>
      </c>
      <c r="G3" s="15"/>
      <c r="H3" s="15"/>
      <c r="I3" s="15"/>
      <c r="J3" s="15"/>
      <c r="K3" s="15"/>
      <c r="L3" s="15"/>
    </row>
    <row r="4" spans="1:12" x14ac:dyDescent="0.3">
      <c r="A4" s="6">
        <v>44470</v>
      </c>
      <c r="B4" s="7" t="s">
        <v>4</v>
      </c>
      <c r="C4" s="10">
        <v>2500</v>
      </c>
      <c r="D4" t="s">
        <v>27</v>
      </c>
    </row>
    <row r="5" spans="1:12" x14ac:dyDescent="0.3">
      <c r="A5" s="6">
        <v>44473</v>
      </c>
      <c r="B5" s="7" t="s">
        <v>5</v>
      </c>
      <c r="C5" s="9">
        <v>710</v>
      </c>
      <c r="D5" t="s">
        <v>26</v>
      </c>
      <c r="G5">
        <f>COUNTIFS(B2:B51, {"Online shopping","Ordering food","Gifts"})</f>
        <v>6</v>
      </c>
      <c r="I5" t="s">
        <v>24</v>
      </c>
    </row>
    <row r="6" spans="1:12" x14ac:dyDescent="0.3">
      <c r="A6" s="4">
        <v>44473</v>
      </c>
      <c r="B6" s="5" t="s">
        <v>6</v>
      </c>
      <c r="C6" s="9">
        <v>760</v>
      </c>
      <c r="D6" t="s">
        <v>27</v>
      </c>
    </row>
    <row r="7" spans="1:12" x14ac:dyDescent="0.3">
      <c r="A7" s="6">
        <v>44476</v>
      </c>
      <c r="B7" s="7" t="s">
        <v>10</v>
      </c>
      <c r="C7" s="10">
        <v>1900</v>
      </c>
      <c r="D7" t="s">
        <v>26</v>
      </c>
      <c r="F7" s="19">
        <v>2</v>
      </c>
      <c r="G7" s="16" t="s">
        <v>16</v>
      </c>
      <c r="H7" s="17"/>
      <c r="I7" s="17"/>
      <c r="J7" s="17"/>
      <c r="K7" s="17"/>
      <c r="L7" s="17"/>
    </row>
    <row r="8" spans="1:12" x14ac:dyDescent="0.3">
      <c r="A8" s="4">
        <v>44477</v>
      </c>
      <c r="B8" s="5" t="s">
        <v>7</v>
      </c>
      <c r="C8" s="9">
        <v>450</v>
      </c>
      <c r="D8" t="s">
        <v>26</v>
      </c>
    </row>
    <row r="9" spans="1:12" x14ac:dyDescent="0.3">
      <c r="A9" s="6">
        <v>44484</v>
      </c>
      <c r="B9" s="7" t="s">
        <v>8</v>
      </c>
      <c r="C9" s="9">
        <v>620</v>
      </c>
      <c r="D9" t="s">
        <v>26</v>
      </c>
      <c r="G9" s="3" t="s">
        <v>14</v>
      </c>
      <c r="H9" s="3" t="s">
        <v>28</v>
      </c>
    </row>
    <row r="10" spans="1:12" ht="27.6" x14ac:dyDescent="0.3">
      <c r="A10" s="6">
        <v>44485</v>
      </c>
      <c r="B10" s="7" t="s">
        <v>11</v>
      </c>
      <c r="C10" s="9">
        <v>470</v>
      </c>
      <c r="D10" t="s">
        <v>26</v>
      </c>
      <c r="G10" s="5" t="s">
        <v>2</v>
      </c>
      <c r="H10" s="20">
        <f>SUMIF($B$1:$B$51,G10,$C$1:$C$51)</f>
        <v>7775</v>
      </c>
    </row>
    <row r="11" spans="1:12" ht="41.4" x14ac:dyDescent="0.3">
      <c r="A11" s="6">
        <v>44487</v>
      </c>
      <c r="B11" s="7" t="s">
        <v>3</v>
      </c>
      <c r="C11" s="9">
        <v>970</v>
      </c>
      <c r="D11" t="s">
        <v>26</v>
      </c>
      <c r="G11" s="18" t="s">
        <v>3</v>
      </c>
      <c r="H11" s="20">
        <f>SUMIF($B$1:$B$51,G11,$C$1:$C$51)</f>
        <v>7464</v>
      </c>
    </row>
    <row r="12" spans="1:12" ht="55.2" x14ac:dyDescent="0.3">
      <c r="A12" s="6">
        <v>44487</v>
      </c>
      <c r="B12" s="5" t="s">
        <v>2</v>
      </c>
      <c r="C12" s="10">
        <v>1075</v>
      </c>
      <c r="D12" t="s">
        <v>26</v>
      </c>
      <c r="G12" s="7" t="s">
        <v>4</v>
      </c>
      <c r="H12" s="20">
        <f>SUMIF($B$1:$B$51,G12,$C$1:$C$51)</f>
        <v>10194.1</v>
      </c>
    </row>
    <row r="13" spans="1:12" ht="41.4" x14ac:dyDescent="0.3">
      <c r="A13" s="6">
        <v>44488</v>
      </c>
      <c r="B13" s="7" t="s">
        <v>7</v>
      </c>
      <c r="C13" s="9">
        <v>489</v>
      </c>
      <c r="D13" t="s">
        <v>26</v>
      </c>
      <c r="G13" s="7" t="s">
        <v>5</v>
      </c>
      <c r="H13" s="20">
        <f>SUMIF($B$1:$B$51,G13,$C$1:$C$51)</f>
        <v>3217</v>
      </c>
    </row>
    <row r="14" spans="1:12" ht="27.6" x14ac:dyDescent="0.3">
      <c r="A14" s="6">
        <v>44491</v>
      </c>
      <c r="B14" s="7" t="s">
        <v>4</v>
      </c>
      <c r="C14" s="10">
        <v>1574.1</v>
      </c>
      <c r="D14" t="s">
        <v>26</v>
      </c>
      <c r="G14" s="5" t="s">
        <v>6</v>
      </c>
      <c r="H14" s="20">
        <f t="shared" ref="H11:H20" si="0">SUMIF($B$1:$B$51,G14,$C$1:$C$51)</f>
        <v>3342</v>
      </c>
    </row>
    <row r="15" spans="1:12" x14ac:dyDescent="0.3">
      <c r="A15" s="6">
        <v>44491</v>
      </c>
      <c r="B15" s="7" t="s">
        <v>6</v>
      </c>
      <c r="C15" s="9">
        <v>550</v>
      </c>
      <c r="D15" t="s">
        <v>26</v>
      </c>
      <c r="G15" s="7" t="s">
        <v>10</v>
      </c>
      <c r="H15" s="20">
        <f t="shared" si="0"/>
        <v>5688</v>
      </c>
    </row>
    <row r="16" spans="1:12" ht="27.6" x14ac:dyDescent="0.3">
      <c r="A16" s="6">
        <v>44494</v>
      </c>
      <c r="B16" s="7" t="s">
        <v>9</v>
      </c>
      <c r="C16" s="9">
        <v>423</v>
      </c>
      <c r="D16" t="s">
        <v>26</v>
      </c>
      <c r="G16" s="5" t="s">
        <v>7</v>
      </c>
      <c r="H16" s="20">
        <f t="shared" si="0"/>
        <v>1857</v>
      </c>
    </row>
    <row r="17" spans="1:11" ht="41.4" x14ac:dyDescent="0.3">
      <c r="A17" s="6">
        <v>44496</v>
      </c>
      <c r="B17" s="7" t="s">
        <v>9</v>
      </c>
      <c r="C17" s="9">
        <v>358.22</v>
      </c>
      <c r="D17" t="s">
        <v>26</v>
      </c>
      <c r="G17" s="7" t="s">
        <v>8</v>
      </c>
      <c r="H17" s="20">
        <f t="shared" si="0"/>
        <v>2586</v>
      </c>
    </row>
    <row r="18" spans="1:11" ht="55.2" x14ac:dyDescent="0.3">
      <c r="A18" s="6">
        <v>44496</v>
      </c>
      <c r="B18" s="7" t="s">
        <v>8</v>
      </c>
      <c r="C18" s="9">
        <v>520</v>
      </c>
      <c r="D18" t="s">
        <v>26</v>
      </c>
      <c r="G18" s="7" t="s">
        <v>11</v>
      </c>
      <c r="H18" s="20">
        <f t="shared" si="0"/>
        <v>1411.26</v>
      </c>
    </row>
    <row r="19" spans="1:11" ht="27.6" x14ac:dyDescent="0.3">
      <c r="A19" s="4">
        <v>44497</v>
      </c>
      <c r="B19" s="5" t="s">
        <v>5</v>
      </c>
      <c r="C19" s="9">
        <v>300</v>
      </c>
      <c r="D19" t="s">
        <v>26</v>
      </c>
      <c r="G19" s="7" t="s">
        <v>9</v>
      </c>
      <c r="H19" s="20">
        <f t="shared" si="0"/>
        <v>1510.9099999999999</v>
      </c>
    </row>
    <row r="20" spans="1:11" x14ac:dyDescent="0.3">
      <c r="A20" s="4">
        <v>44498</v>
      </c>
      <c r="B20" s="5" t="s">
        <v>9</v>
      </c>
      <c r="C20" s="9">
        <v>407.05</v>
      </c>
      <c r="D20" t="s">
        <v>26</v>
      </c>
      <c r="G20" s="5" t="s">
        <v>12</v>
      </c>
      <c r="H20" s="20">
        <f t="shared" si="0"/>
        <v>12000</v>
      </c>
    </row>
    <row r="21" spans="1:11" x14ac:dyDescent="0.3">
      <c r="A21" s="4">
        <v>44499</v>
      </c>
      <c r="B21" s="5" t="s">
        <v>4</v>
      </c>
      <c r="C21" s="9">
        <v>300</v>
      </c>
      <c r="D21" t="s">
        <v>26</v>
      </c>
    </row>
    <row r="22" spans="1:11" x14ac:dyDescent="0.3">
      <c r="A22" s="6">
        <v>44501</v>
      </c>
      <c r="B22" s="7" t="s">
        <v>3</v>
      </c>
      <c r="C22" s="10">
        <v>2327</v>
      </c>
      <c r="D22" t="s">
        <v>26</v>
      </c>
    </row>
    <row r="23" spans="1:11" ht="14.4" customHeight="1" x14ac:dyDescent="0.3">
      <c r="A23" s="6">
        <v>44502</v>
      </c>
      <c r="B23" s="7" t="s">
        <v>10</v>
      </c>
      <c r="C23" s="9">
        <v>1150</v>
      </c>
      <c r="D23" t="s">
        <v>26</v>
      </c>
      <c r="F23" s="15" t="s">
        <v>29</v>
      </c>
      <c r="G23" s="15"/>
      <c r="H23" s="15"/>
      <c r="I23" s="15"/>
      <c r="J23" s="15"/>
      <c r="K23" s="15"/>
    </row>
    <row r="24" spans="1:11" x14ac:dyDescent="0.3">
      <c r="A24" s="6">
        <v>44504</v>
      </c>
      <c r="B24" s="7" t="s">
        <v>10</v>
      </c>
      <c r="C24" s="10">
        <v>1138</v>
      </c>
      <c r="D24" t="s">
        <v>26</v>
      </c>
      <c r="F24" s="15"/>
      <c r="G24" s="15"/>
      <c r="H24" s="15"/>
      <c r="I24" s="15"/>
      <c r="J24" s="15"/>
      <c r="K24" s="15"/>
    </row>
    <row r="25" spans="1:11" x14ac:dyDescent="0.3">
      <c r="A25" s="4">
        <v>44505</v>
      </c>
      <c r="B25" s="5" t="s">
        <v>13</v>
      </c>
      <c r="C25" s="9">
        <v>500</v>
      </c>
      <c r="D25" t="s">
        <v>26</v>
      </c>
      <c r="F25" s="15"/>
      <c r="G25" s="15"/>
      <c r="H25" s="15"/>
      <c r="I25" s="15"/>
      <c r="J25" s="15"/>
      <c r="K25" s="15"/>
    </row>
    <row r="26" spans="1:11" x14ac:dyDescent="0.3">
      <c r="A26" s="4">
        <v>44508</v>
      </c>
      <c r="B26" s="5" t="s">
        <v>6</v>
      </c>
      <c r="C26" s="9">
        <v>702</v>
      </c>
      <c r="D26" t="s">
        <v>26</v>
      </c>
    </row>
    <row r="27" spans="1:11" x14ac:dyDescent="0.3">
      <c r="A27" s="6">
        <v>44509</v>
      </c>
      <c r="B27" s="7" t="s">
        <v>4</v>
      </c>
      <c r="C27" s="10">
        <v>1600</v>
      </c>
      <c r="D27" t="s">
        <v>26</v>
      </c>
      <c r="F27" s="3" t="s">
        <v>14</v>
      </c>
      <c r="G27" s="3" t="s">
        <v>28</v>
      </c>
    </row>
    <row r="28" spans="1:11" x14ac:dyDescent="0.3">
      <c r="A28" s="6">
        <v>44512</v>
      </c>
      <c r="B28" s="7" t="s">
        <v>5</v>
      </c>
      <c r="C28" s="9">
        <v>600</v>
      </c>
      <c r="D28" t="s">
        <v>26</v>
      </c>
      <c r="F28" s="5" t="s">
        <v>12</v>
      </c>
      <c r="G28" s="20">
        <f>SUMIF($B$1:$B$51,F28,$C$1:$C$51)</f>
        <v>12000</v>
      </c>
    </row>
    <row r="29" spans="1:11" ht="27.6" x14ac:dyDescent="0.3">
      <c r="A29" s="4">
        <v>44515</v>
      </c>
      <c r="B29" s="5" t="s">
        <v>13</v>
      </c>
      <c r="C29" s="9">
        <v>900</v>
      </c>
      <c r="D29" t="s">
        <v>26</v>
      </c>
      <c r="F29" s="7" t="s">
        <v>4</v>
      </c>
      <c r="G29" s="20">
        <f>SUMIF($B$1:$B$51,F29,$C$1:$C$51)</f>
        <v>10194.1</v>
      </c>
    </row>
    <row r="30" spans="1:11" x14ac:dyDescent="0.3">
      <c r="A30" s="6">
        <v>44515</v>
      </c>
      <c r="B30" s="5" t="s">
        <v>6</v>
      </c>
      <c r="C30" s="9">
        <v>150</v>
      </c>
      <c r="D30" t="s">
        <v>26</v>
      </c>
      <c r="F30" s="5" t="s">
        <v>2</v>
      </c>
      <c r="G30" s="20">
        <f>SUMIF($B$1:$B$51,F30,$C$1:$C$51)</f>
        <v>7775</v>
      </c>
    </row>
    <row r="31" spans="1:11" x14ac:dyDescent="0.3">
      <c r="A31" s="4">
        <v>44515</v>
      </c>
      <c r="B31" s="5" t="s">
        <v>2</v>
      </c>
      <c r="C31" s="9">
        <v>2100</v>
      </c>
      <c r="D31" t="s">
        <v>26</v>
      </c>
      <c r="F31" s="18" t="s">
        <v>3</v>
      </c>
      <c r="G31" s="20">
        <f>SUMIF($B$1:$B$51,F31,$C$1:$C$51)</f>
        <v>7464</v>
      </c>
    </row>
    <row r="32" spans="1:11" x14ac:dyDescent="0.3">
      <c r="A32" s="4">
        <v>44517</v>
      </c>
      <c r="B32" s="5" t="s">
        <v>11</v>
      </c>
      <c r="C32" s="9">
        <v>470.63</v>
      </c>
      <c r="D32" t="s">
        <v>26</v>
      </c>
      <c r="F32" s="7" t="s">
        <v>10</v>
      </c>
      <c r="G32" s="20">
        <f>SUMIF($B$1:$B$51,F32,$C$1:$C$51)</f>
        <v>5688</v>
      </c>
    </row>
    <row r="33" spans="1:11" x14ac:dyDescent="0.3">
      <c r="A33" s="4">
        <v>44517</v>
      </c>
      <c r="B33" s="5" t="s">
        <v>9</v>
      </c>
      <c r="C33" s="9">
        <v>322.64</v>
      </c>
      <c r="D33" t="s">
        <v>26</v>
      </c>
      <c r="F33" s="5" t="s">
        <v>6</v>
      </c>
      <c r="G33" s="20">
        <f>SUMIF($B$1:$B$51,F33,$C$1:$C$51)</f>
        <v>3342</v>
      </c>
    </row>
    <row r="34" spans="1:11" x14ac:dyDescent="0.3">
      <c r="A34" s="4">
        <v>44518</v>
      </c>
      <c r="B34" s="7" t="s">
        <v>8</v>
      </c>
      <c r="C34" s="9">
        <v>428</v>
      </c>
      <c r="D34" t="s">
        <v>26</v>
      </c>
      <c r="F34" s="7" t="s">
        <v>5</v>
      </c>
      <c r="G34" s="20">
        <f>SUMIF($B$1:$B$51,F34,$C$1:$C$51)</f>
        <v>3217</v>
      </c>
    </row>
    <row r="35" spans="1:11" x14ac:dyDescent="0.3">
      <c r="A35" s="4">
        <v>44519</v>
      </c>
      <c r="B35" s="5" t="s">
        <v>5</v>
      </c>
      <c r="C35" s="9">
        <v>447</v>
      </c>
      <c r="D35" t="s">
        <v>26</v>
      </c>
      <c r="F35" s="7" t="s">
        <v>8</v>
      </c>
      <c r="G35" s="20">
        <f>SUMIF($B$1:$B$51,F35,$C$1:$C$51)</f>
        <v>2586</v>
      </c>
    </row>
    <row r="36" spans="1:11" x14ac:dyDescent="0.3">
      <c r="A36" s="4">
        <v>44522</v>
      </c>
      <c r="B36" s="5" t="s">
        <v>4</v>
      </c>
      <c r="C36" s="10">
        <v>1720</v>
      </c>
      <c r="D36" t="s">
        <v>26</v>
      </c>
      <c r="F36" s="5" t="s">
        <v>7</v>
      </c>
      <c r="G36" s="20">
        <f>SUMIF($B$1:$B$51,F36,$C$1:$C$51)</f>
        <v>1857</v>
      </c>
    </row>
    <row r="37" spans="1:11" x14ac:dyDescent="0.3">
      <c r="A37" s="6">
        <v>44524</v>
      </c>
      <c r="B37" s="7" t="s">
        <v>6</v>
      </c>
      <c r="C37" s="9">
        <v>540</v>
      </c>
      <c r="D37" t="s">
        <v>26</v>
      </c>
      <c r="F37" s="7" t="s">
        <v>9</v>
      </c>
      <c r="G37" s="20">
        <f>SUMIF($B$1:$B$51,F37,$C$1:$C$51)</f>
        <v>1510.9099999999999</v>
      </c>
    </row>
    <row r="38" spans="1:11" ht="27.6" x14ac:dyDescent="0.3">
      <c r="A38" s="4">
        <v>44525</v>
      </c>
      <c r="B38" s="5" t="s">
        <v>7</v>
      </c>
      <c r="C38" s="9">
        <v>314</v>
      </c>
      <c r="D38" t="s">
        <v>26</v>
      </c>
      <c r="F38" s="7" t="s">
        <v>11</v>
      </c>
      <c r="G38" s="20">
        <f>SUMIF($B$1:$B$51,F38,$C$1:$C$51)</f>
        <v>1411.26</v>
      </c>
    </row>
    <row r="39" spans="1:11" ht="18" customHeight="1" x14ac:dyDescent="0.3">
      <c r="A39" s="4">
        <v>44526</v>
      </c>
      <c r="B39" s="5" t="s">
        <v>8</v>
      </c>
      <c r="C39" s="9">
        <v>518</v>
      </c>
      <c r="D39" t="s">
        <v>26</v>
      </c>
    </row>
    <row r="40" spans="1:11" ht="15.6" customHeight="1" x14ac:dyDescent="0.3">
      <c r="A40" s="4">
        <v>44526</v>
      </c>
      <c r="B40" s="7" t="s">
        <v>3</v>
      </c>
      <c r="C40" s="10">
        <v>2000</v>
      </c>
      <c r="D40" t="s">
        <v>26</v>
      </c>
      <c r="F40" s="14" t="s">
        <v>30</v>
      </c>
      <c r="G40" s="14"/>
      <c r="H40" s="14"/>
      <c r="I40" s="14"/>
      <c r="J40" s="14"/>
      <c r="K40" s="14"/>
    </row>
    <row r="41" spans="1:11" ht="29.4" customHeight="1" x14ac:dyDescent="0.3">
      <c r="A41" s="6">
        <v>44529</v>
      </c>
      <c r="B41" s="7" t="s">
        <v>7</v>
      </c>
      <c r="C41" s="9">
        <v>337</v>
      </c>
      <c r="D41" t="s">
        <v>26</v>
      </c>
      <c r="F41" s="14"/>
      <c r="G41" s="14"/>
      <c r="H41" s="14"/>
      <c r="I41" s="14"/>
      <c r="J41" s="14"/>
      <c r="K41" s="14"/>
    </row>
    <row r="42" spans="1:11" x14ac:dyDescent="0.3">
      <c r="A42" s="4">
        <v>44530</v>
      </c>
      <c r="B42" s="5" t="s">
        <v>8</v>
      </c>
      <c r="C42" s="9">
        <v>500</v>
      </c>
      <c r="D42" t="s">
        <v>26</v>
      </c>
    </row>
    <row r="43" spans="1:11" x14ac:dyDescent="0.3">
      <c r="A43" s="4">
        <v>44531</v>
      </c>
      <c r="B43" s="5" t="s">
        <v>4</v>
      </c>
      <c r="C43" s="10">
        <v>2500</v>
      </c>
      <c r="D43" t="s">
        <v>26</v>
      </c>
      <c r="F43" s="3" t="s">
        <v>14</v>
      </c>
      <c r="G43" s="3" t="s">
        <v>28</v>
      </c>
    </row>
    <row r="44" spans="1:11" x14ac:dyDescent="0.3">
      <c r="A44" s="6">
        <v>44534</v>
      </c>
      <c r="B44" s="7" t="s">
        <v>5</v>
      </c>
      <c r="C44" s="9">
        <v>710</v>
      </c>
      <c r="D44" t="s">
        <v>26</v>
      </c>
      <c r="F44" s="5" t="s">
        <v>12</v>
      </c>
      <c r="G44" s="20">
        <f>SUMIF($B$1:$B$51,F44,$C$1:$C$51)</f>
        <v>12000</v>
      </c>
    </row>
    <row r="45" spans="1:11" ht="27.6" x14ac:dyDescent="0.3">
      <c r="A45" s="4">
        <v>44537</v>
      </c>
      <c r="B45" s="5" t="s">
        <v>2</v>
      </c>
      <c r="C45" s="9">
        <v>2300</v>
      </c>
      <c r="D45" t="s">
        <v>26</v>
      </c>
      <c r="F45" s="7" t="s">
        <v>4</v>
      </c>
      <c r="G45" s="20">
        <f>SUMIF($B$1:$B$51,F45,$C$1:$C$51)</f>
        <v>10194.1</v>
      </c>
    </row>
    <row r="46" spans="1:11" x14ac:dyDescent="0.3">
      <c r="A46" s="4">
        <v>44539</v>
      </c>
      <c r="B46" s="5" t="s">
        <v>12</v>
      </c>
      <c r="C46" s="9">
        <v>12000</v>
      </c>
      <c r="D46" t="s">
        <v>26</v>
      </c>
      <c r="F46" s="5" t="s">
        <v>2</v>
      </c>
      <c r="G46" s="20">
        <f>SUMIF($B$1:$B$51,F46,$C$1:$C$51)</f>
        <v>7775</v>
      </c>
    </row>
    <row r="47" spans="1:11" x14ac:dyDescent="0.3">
      <c r="A47" s="4">
        <v>44545</v>
      </c>
      <c r="B47" s="7" t="s">
        <v>10</v>
      </c>
      <c r="C47" s="9">
        <v>1500</v>
      </c>
      <c r="D47" t="s">
        <v>26</v>
      </c>
      <c r="F47" s="18" t="s">
        <v>3</v>
      </c>
      <c r="G47" s="20">
        <f>SUMIF($B$1:$B$51,F47,$C$1:$C$51)</f>
        <v>7464</v>
      </c>
    </row>
    <row r="48" spans="1:11" x14ac:dyDescent="0.3">
      <c r="A48" s="4">
        <v>44547</v>
      </c>
      <c r="B48" s="5" t="s">
        <v>11</v>
      </c>
      <c r="C48" s="9">
        <v>470.63</v>
      </c>
      <c r="D48" t="s">
        <v>26</v>
      </c>
      <c r="F48" s="7" t="s">
        <v>10</v>
      </c>
      <c r="G48" s="20">
        <f>SUMIF($B$1:$B$51,F48,$C$1:$C$51)</f>
        <v>5688</v>
      </c>
    </row>
    <row r="49" spans="1:7" x14ac:dyDescent="0.3">
      <c r="A49" s="4">
        <v>44550</v>
      </c>
      <c r="B49" s="5" t="s">
        <v>7</v>
      </c>
      <c r="C49" s="9">
        <v>267</v>
      </c>
      <c r="D49" t="s">
        <v>26</v>
      </c>
      <c r="F49" s="5" t="s">
        <v>6</v>
      </c>
      <c r="G49" s="20">
        <f>SUMIF($B$1:$B$51,F49,$C$1:$C$51)</f>
        <v>3342</v>
      </c>
    </row>
    <row r="50" spans="1:7" x14ac:dyDescent="0.3">
      <c r="A50" s="4">
        <v>44553</v>
      </c>
      <c r="B50" s="5" t="s">
        <v>6</v>
      </c>
      <c r="C50" s="9">
        <v>640</v>
      </c>
      <c r="D50" t="s">
        <v>26</v>
      </c>
      <c r="F50" s="7" t="s">
        <v>5</v>
      </c>
      <c r="G50" s="20">
        <f>SUMIF($B$1:$B$51,F50,$C$1:$C$51)</f>
        <v>3217</v>
      </c>
    </row>
    <row r="51" spans="1:7" x14ac:dyDescent="0.3">
      <c r="A51" s="4">
        <v>44553</v>
      </c>
      <c r="B51" s="5" t="s">
        <v>5</v>
      </c>
      <c r="C51" s="9">
        <v>450</v>
      </c>
      <c r="D51" t="s">
        <v>26</v>
      </c>
      <c r="F51" s="7" t="s">
        <v>8</v>
      </c>
      <c r="G51" s="20">
        <f>SUMIF($B$1:$B$51,F51,$C$1:$C$51)</f>
        <v>2586</v>
      </c>
    </row>
    <row r="52" spans="1:7" ht="31.2" x14ac:dyDescent="0.3">
      <c r="A52" s="2"/>
      <c r="C52" s="11">
        <f>SUM(C2:C51)</f>
        <v>57045.27</v>
      </c>
      <c r="F52" s="5" t="s">
        <v>7</v>
      </c>
      <c r="G52" s="20">
        <f>SUMIF($B$1:$B$51,F52,$C$1:$C$51)</f>
        <v>1857</v>
      </c>
    </row>
    <row r="53" spans="1:7" ht="15.6" x14ac:dyDescent="0.3">
      <c r="A53" s="1"/>
      <c r="F53" s="7" t="s">
        <v>9</v>
      </c>
      <c r="G53" s="20">
        <f>SUMIF($B$1:$B$51,F53,$C$1:$C$51)</f>
        <v>1510.9099999999999</v>
      </c>
    </row>
    <row r="54" spans="1:7" ht="27.6" x14ac:dyDescent="0.3">
      <c r="F54" s="7" t="s">
        <v>11</v>
      </c>
      <c r="G54" s="20">
        <f>SUMIF($B$1:$B$51,F54,$C$1:$C$51)</f>
        <v>1411.26</v>
      </c>
    </row>
    <row r="56" spans="1:7" x14ac:dyDescent="0.3">
      <c r="A56" t="s">
        <v>31</v>
      </c>
    </row>
    <row r="57" spans="1:7" x14ac:dyDescent="0.3">
      <c r="A57" t="s">
        <v>32</v>
      </c>
    </row>
  </sheetData>
  <sortState xmlns:xlrd2="http://schemas.microsoft.com/office/spreadsheetml/2017/richdata2" ref="F27:G38">
    <sortCondition descending="1" ref="G27:G38"/>
  </sortState>
  <mergeCells count="4">
    <mergeCell ref="G2:L3"/>
    <mergeCell ref="G7:L7"/>
    <mergeCell ref="F23:K25"/>
    <mergeCell ref="F40:K41"/>
  </mergeCells>
  <dataValidations count="1">
    <dataValidation type="list" allowBlank="1" showInputMessage="1" showErrorMessage="1" sqref="D2:D51" xr:uid="{3C856DD0-C627-432A-BE29-17B6C9E88EF3}">
      <formula1>"Essential, Un-Essential"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topLeftCell="A4" zoomScale="146" workbookViewId="0">
      <selection activeCell="B8" sqref="B8"/>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priya bhatia</cp:lastModifiedBy>
  <dcterms:created xsi:type="dcterms:W3CDTF">2015-06-05T18:17:20Z</dcterms:created>
  <dcterms:modified xsi:type="dcterms:W3CDTF">2024-11-04T13:41:56Z</dcterms:modified>
</cp:coreProperties>
</file>