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6"/>
  <workbookPr hidePivotFieldList="1"/>
  <mc:AlternateContent xmlns:mc="http://schemas.openxmlformats.org/markup-compatibility/2006">
    <mc:Choice Requires="x15">
      <x15ac:absPath xmlns:x15ac="http://schemas.microsoft.com/office/spreadsheetml/2010/11/ac" url="C:\Users\priya\Downloads\"/>
    </mc:Choice>
  </mc:AlternateContent>
  <xr:revisionPtr revIDLastSave="0" documentId="13_ncr:1_{8802921E-B11A-4540-93DD-FC72B7790594}" xr6:coauthVersionLast="36" xr6:coauthVersionMax="47" xr10:uidLastSave="{00000000-0000-0000-0000-000000000000}"/>
  <bookViews>
    <workbookView xWindow="0" yWindow="0" windowWidth="23040" windowHeight="8940" activeTab="2" xr2:uid="{26D4546B-D2A1-4444-8EAF-A6228F96F0C1}"/>
  </bookViews>
  <sheets>
    <sheet name="Pivots" sheetId="6" r:id="rId1"/>
    <sheet name="Data" sheetId="2" r:id="rId2"/>
    <sheet name="Customer Center Report" sheetId="5" r:id="rId3"/>
    <sheet name="Assets" sheetId="4" r:id="rId4"/>
  </sheets>
  <definedNames>
    <definedName name="_xlnm._FilterDatabase" localSheetId="1"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509" r:id="rId5"/>
    <pivotCache cacheId="511" r:id="rId6"/>
    <pivotCache cacheId="513" r:id="rId7"/>
    <pivotCache cacheId="554" r:id="rId8"/>
    <pivotCache cacheId="1142" r:id="rId9"/>
    <pivotCache cacheId="1145" r:id="rId10"/>
    <pivotCache cacheId="1148" r:id="rId11"/>
    <pivotCache cacheId="1151" r:id="rId12"/>
    <pivotCache cacheId="1154" r:id="rId13"/>
  </pivotCaches>
  <extLst>
    <ext xmlns:x14="http://schemas.microsoft.com/office/spreadsheetml/2009/9/main" uri="{876F7934-8845-4945-9796-88D515C7AA90}">
      <x14:pivotCaches>
        <pivotCache cacheId="4"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Q21" i="5" l="1"/>
  <c r="R21" i="5"/>
  <c r="S21" i="5"/>
  <c r="T21" i="5"/>
  <c r="O20" i="5"/>
  <c r="O21" i="5"/>
  <c r="P21" i="5"/>
  <c r="U21" i="5"/>
  <c r="O22" i="5"/>
  <c r="P22" i="5"/>
  <c r="Q22" i="5"/>
  <c r="R22" i="5"/>
  <c r="S22" i="5"/>
  <c r="T22" i="5"/>
  <c r="U22" i="5"/>
  <c r="O23" i="5"/>
  <c r="P23" i="5"/>
  <c r="Q23" i="5"/>
  <c r="R23" i="5"/>
  <c r="S23" i="5"/>
  <c r="T23" i="5"/>
  <c r="U23" i="5"/>
  <c r="O24" i="5"/>
  <c r="P24" i="5"/>
  <c r="Q24" i="5"/>
  <c r="R24" i="5"/>
  <c r="S24" i="5"/>
  <c r="T24" i="5"/>
  <c r="U24" i="5"/>
  <c r="O25" i="5"/>
  <c r="O26" i="5"/>
  <c r="P26" i="5"/>
  <c r="Q26" i="5"/>
  <c r="R26" i="5"/>
  <c r="S26" i="5"/>
  <c r="T26" i="5"/>
  <c r="U26" i="5"/>
  <c r="O27" i="5"/>
  <c r="P27" i="5"/>
  <c r="Q27" i="5"/>
  <c r="R27" i="5"/>
  <c r="S27" i="5"/>
  <c r="T27" i="5"/>
  <c r="U27" i="5"/>
  <c r="O28" i="5"/>
  <c r="P28" i="5"/>
  <c r="Q28" i="5"/>
  <c r="R28" i="5"/>
  <c r="S28" i="5"/>
  <c r="T28" i="5"/>
  <c r="U28" i="5"/>
  <c r="O29" i="5"/>
  <c r="P29" i="5"/>
  <c r="Q29" i="5"/>
  <c r="R29" i="5"/>
  <c r="S29" i="5"/>
  <c r="T29" i="5"/>
  <c r="U29" i="5"/>
  <c r="O30" i="5"/>
  <c r="P30" i="5"/>
  <c r="Q30" i="5"/>
  <c r="R30" i="5"/>
  <c r="S30" i="5"/>
  <c r="T30" i="5"/>
  <c r="U30" i="5"/>
  <c r="O31" i="5"/>
  <c r="P31" i="5"/>
  <c r="Q31" i="5"/>
  <c r="R31" i="5"/>
  <c r="S31" i="5"/>
  <c r="T31" i="5"/>
  <c r="U31" i="5"/>
  <c r="O32" i="5"/>
  <c r="O33" i="5"/>
  <c r="P33" i="5"/>
  <c r="Q33" i="5"/>
  <c r="R33" i="5"/>
  <c r="S33" i="5"/>
  <c r="T33" i="5"/>
  <c r="U33" i="5"/>
  <c r="O34" i="5"/>
  <c r="P34" i="5"/>
  <c r="Q34" i="5"/>
  <c r="R34" i="5"/>
  <c r="S34" i="5"/>
  <c r="T34" i="5"/>
  <c r="U34" i="5"/>
  <c r="O35" i="5"/>
  <c r="P35" i="5"/>
  <c r="Q35" i="5"/>
  <c r="R35" i="5"/>
  <c r="S35" i="5"/>
  <c r="T35" i="5"/>
  <c r="U35" i="5"/>
  <c r="O36" i="5"/>
  <c r="P36" i="5"/>
  <c r="Q36" i="5"/>
  <c r="R36" i="5"/>
  <c r="S36" i="5"/>
  <c r="T36" i="5"/>
  <c r="U36" i="5"/>
  <c r="O37" i="5"/>
  <c r="P37" i="5"/>
  <c r="Q37" i="5"/>
  <c r="R37" i="5"/>
  <c r="S37" i="5"/>
  <c r="T37" i="5"/>
  <c r="U37" i="5"/>
  <c r="I44" i="6"/>
  <c r="H47" i="6" s="1"/>
  <c r="G48" i="6"/>
  <c r="G49" i="6"/>
  <c r="G50" i="6"/>
  <c r="G51" i="6"/>
  <c r="F48" i="6"/>
  <c r="F49" i="6"/>
  <c r="F50" i="6"/>
  <c r="F51" i="6"/>
  <c r="F47" i="6"/>
  <c r="G47" i="6"/>
  <c r="E48" i="6"/>
  <c r="E49" i="6"/>
  <c r="E50" i="6"/>
  <c r="E51" i="6"/>
  <c r="E47" i="6"/>
  <c r="I47" i="6" l="1"/>
  <c r="I48" i="6"/>
  <c r="I51" i="6"/>
  <c r="H49" i="6"/>
  <c r="H51" i="6"/>
  <c r="I50" i="6"/>
  <c r="H48" i="6"/>
  <c r="H50" i="6"/>
  <c r="I49" i="6"/>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99CCE8-AAAE-44E2-9E1E-60892C7B5985}"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A318371-E2DD-429D-B7DA-3836296C0548}" name="WorksheetConnection_sample-data-excel-portfolio-project.xlsx!calls" type="102" refreshedVersion="6"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7A418CD1-EFDA-4D75-B8AE-25DC6B987A4A}" name="WorksheetConnection_sample-data-excel-portfolio-project.xlsx!customers" type="102" refreshedVersion="6"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3">
    <bk>
      <extLst>
        <ext xmlns:xlrd="http://schemas.microsoft.com/office/spreadsheetml/2017/richdata" uri="{3e2802c4-a4d2-4d8b-9148-e3be6c30e623}">
          <xlrd:rvb i="1"/>
        </ext>
      </extLst>
    </bk>
    <bk>
      <extLst>
        <ext xmlns:xlrd="http://schemas.microsoft.com/office/spreadsheetml/2017/richdata" uri="{3e2802c4-a4d2-4d8b-9148-e3be6c30e623}">
          <xlrd:rvb i="2"/>
        </ext>
      </extLst>
    </bk>
    <bk>
      <extLst>
        <ext xmlns:xlrd="http://schemas.microsoft.com/office/spreadsheetml/2017/richdata" uri="{3e2802c4-a4d2-4d8b-9148-e3be6c30e623}">
          <xlrd:rvb i="3"/>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<sst xmlns="http://schemas.openxmlformats.org/spreadsheetml/2006/main" count="3169" uniqueCount="1079">
  <si>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</si>
  <si>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</si>
  <si>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</si>
  <si>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</si>
  <si>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</si>
  <si>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</si>
  <si>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</si>
  <si>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</si>
  <si>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</si>
  <si>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</si>
  <si>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</si>
  <si>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</si>
  <si>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</si>
  <si>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</si>
  <si>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</si>
  <si>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</si>
  <si>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</si>
  <si>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</si>
  <si>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</si>
  <si>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</si>
  <si>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</si>
  <si>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</si>
  <si>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</si>
  <si>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</si>
  <si>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</si>
  <si>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</si>
  <si>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</si>
  <si>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</si>
  <si>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</si>
  <si>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</si>
  <si>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</si>
  <si>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</si>
  <si>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</si>
  <si>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</si>
  <si>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</si>
  <si>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</si>
  <si>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</si>
  <si>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</si>
  <si>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</si>
  <si>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</si>
  <si>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</si>
  <si>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</si>
  <si>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</si>
  <si>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</si>
  <si>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</si>
  <si>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</si>
  <si>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</si>
  <si>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</si>
  <si>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</si>
  <si>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</si>
  <si>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</si>
  <si>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</si>
  <si>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</si>
  <si>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</si>
  <si>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</si>
  <si>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</si>
  <si>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</si>
  <si>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</si>
  <si>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</si>
  <si>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</si>
  <si>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</si>
  <si>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</si>
  <si>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</si>
  <si>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</si>
  <si>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</si>
  <si>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</si>
  <si>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</si>
  <si>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</si>
  <si>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</si>
  <si>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</si>
  <si>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</si>
  <si>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</si>
  <si>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</si>
  <si>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</si>
  <si>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</si>
  <si>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</si>
  <si>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</si>
  <si>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</si>
  <si>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</si>
  <si>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</si>
  <si>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</si>
  <si>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</si>
  <si>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</si>
  <si>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</si>
  <si>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</si>
  <si>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</si>
  <si>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</si>
  <si>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</si>
  <si>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</si>
  <si>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</si>
  <si>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</si>
  <si>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</si>
  <si>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</si>
  <si>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</si>
  <si>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</si>
  <si>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</si>
  <si>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</si>
  <si>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</si>
  <si>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</si>
  <si>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</si>
  <si>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</si>
  <si>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</si>
  <si>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</si>
  <si>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</si>
  <si>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</si>
  <si>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</si>
  <si>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</si>
  <si>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</si>
  <si>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</si>
  <si>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</si>
  <si>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</si>
  <si>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</si>
  <si>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</si>
  <si>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</si>
  <si>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</si>
  <si>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</si>
  <si>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</si>
  <si>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</si>
  <si>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</si>
  <si>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</si>
  <si>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</si>
  <si>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</si>
  <si>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</si>
  <si>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</si>
  <si>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</si>
  <si>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</si>
  <si>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</si>
  <si>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</si>
  <si>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</si>
  <si>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</si>
  <si>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</si>
  <si>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</si>
  <si>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</si>
  <si>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</si>
  <si>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</si>
  <si>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</si>
  <si>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</si>
  <si>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</si>
  <si>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</si>
  <si>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</si>
  <si>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</si>
  <si>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</si>
  <si>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</si>
  <si>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</si>
  <si>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</si>
  <si>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</si>
  <si>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</si>
  <si>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</si>
  <si>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</si>
  <si>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</si>
  <si>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</si>
  <si>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</si>
  <si>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</si>
  <si>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</si>
  <si>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</si>
  <si>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</si>
  <si>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</si>
  <si>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</si>
  <si>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</si>
  <si>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</si>
  <si>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</si>
  <si>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</si>
  <si>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</si>
  <si>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</si>
  <si>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</si>
  <si>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</si>
  <si>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</si>
  <si>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</si>
  <si>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</si>
  <si>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</si>
  <si>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</si>
  <si>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</si>
  <si>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</si>
  <si>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</si>
  <si>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</si>
  <si>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</si>
  <si>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</si>
  <si>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</si>
  <si>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</si>
  <si>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</si>
  <si>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</si>
  <si>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</si>
  <si>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</si>
  <si>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</si>
  <si>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</si>
  <si>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</si>
  <si>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</si>
  <si>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</si>
  <si>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</si>
  <si>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</si>
  <si>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</si>
  <si>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</si>
  <si>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</si>
  <si>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</si>
  <si>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</si>
  <si>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</si>
  <si>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</si>
  <si>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</si>
  <si>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</si>
  <si>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</si>
  <si>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</si>
  <si>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</si>
  <si>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</si>
  <si>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</si>
  <si>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</si>
  <si>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</si>
  <si>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</si>
  <si>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</si>
  <si>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</si>
  <si>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</si>
  <si>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</si>
  <si>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</si>
  <si>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</si>
  <si>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</si>
  <si>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</si>
  <si>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</si>
  <si>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</si>
  <si>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</si>
  <si>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</si>
  <si>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</si>
  <si>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</si>
  <si>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</si>
  <si>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</si>
  <si>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</si>
  <si>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</si>
  <si>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</si>
  <si>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</si>
  <si>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</si>
  <si>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</si>
  <si>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</si>
  <si>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</si>
  <si>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</si>
  <si>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</si>
  <si>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</si>
  <si>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</si>
  <si>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</si>
  <si>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</si>
  <si>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</si>
  <si>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</si>
  <si>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</si>
  <si>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</si>
  <si>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</si>
  <si>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</si>
  <si>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</si>
  <si>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</si>
  <si>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</si>
  <si>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</si>
  <si>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</si>
  <si>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</si>
  <si>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</si>
  <si>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</si>
  <si>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</si>
  <si>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</si>
  <si>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</si>
  <si>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</si>
  <si>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</si>
  <si>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</si>
  <si>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</si>
  <si>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</si>
  <si>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</si>
  <si>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</si>
  <si>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</si>
  <si>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</si>
  <si>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</si>
  <si>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</si>
  <si>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</si>
  <si>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</si>
  <si>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</si>
  <si>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</si>
  <si>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</si>
  <si>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</si>
  <si>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</si>
  <si>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</si>
  <si>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</si>
  <si>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</si>
  <si>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</si>
  <si>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</si>
  <si>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</si>
  <si>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</si>
  <si>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</si>
  <si>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</si>
  <si>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</si>
  <si>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</si>
  <si>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</si>
  <si>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</si>
  <si>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</si>
  <si>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</si>
  <si>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</si>
  <si>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</si>
  <si>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</si>
  <si>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</si>
  <si>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</si>
  <si>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</si>
  <si>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</si>
  <si>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</si>
  <si>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</si>
  <si>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</si>
  <si>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</si>
  <si>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</si>
  <si>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</si>
  <si>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</si>
  <si>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</si>
  <si>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</si>
  <si>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</si>
  <si>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</si>
  <si>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</si>
  <si>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</si>
  <si>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</si>
  <si>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</si>
  <si>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</si>
  <si>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</si>
  <si>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</si>
  <si>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</si>
  <si>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</si>
  <si>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</si>
  <si>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</si>
  <si>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</si>
  <si>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</si>
  <si>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</si>
  <si>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</si>
  <si>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</si>
  <si>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</si>
  <si>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</si>
  <si>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</si>
  <si>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</si>
  <si>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</si>
  <si>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</si>
  <si>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</si>
  <si>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</si>
  <si>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</si>
  <si>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</si>
  <si>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</si>
  <si>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</si>
  <si>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</si>
  <si>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</si>
  <si>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</si>
  <si>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</si>
  <si>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</si>
  <si>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</si>
  <si>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</si>
  <si>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</si>
  <si>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</si>
  <si>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</si>
  <si>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</si>
  <si>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</si>
  <si>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</si>
  <si>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</si>
  <si>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</si>
  <si>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</si>
  <si>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</si>
  <si>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</si>
  <si>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</si>
  <si>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</si>
  <si>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</si>
  <si>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</si>
  <si>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</si>
  <si>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</si>
  <si>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</si>
  <si>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</si>
  <si>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</si>
  <si>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</si>
  <si>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</si>
  <si>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</si>
  <si>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</si>
  <si>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</si>
  <si>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</si>
  <si>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</si>
  <si>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</si>
  <si>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</si>
  <si>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</si>
  <si>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</si>
  <si>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</si>
  <si>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</si>
  <si>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</si>
  <si>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</si>
  <si>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</si>
  <si>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</si>
  <si>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</si>
  <si>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</si>
  <si>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</si>
  <si>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</si>
  <si>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</si>
  <si>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</si>
  <si>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</si>
  <si>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</si>
  <si>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</si>
  <si>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</si>
  <si>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</si>
  <si>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</si>
  <si>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</si>
  <si>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</si>
  <si>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</si>
  <si>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</si>
  <si>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</si>
  <si>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</si>
  <si>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</si>
  <si>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</si>
  <si>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</si>
  <si>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</si>
  <si>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</si>
  <si>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</si>
  <si>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</si>
  <si>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</si>
  <si>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</si>
  <si>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</si>
  <si>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</si>
  <si>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</si>
  <si>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</si>
  <si>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</si>
  <si>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</si>
  <si>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</si>
  <si>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</si>
  <si>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</si>
  <si>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</si>
  <si>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</si>
  <si>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</si>
  <si>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</si>
  <si>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</si>
  <si>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</si>
  <si>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</si>
  <si>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</si>
  <si>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</si>
  <si>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</si>
  <si>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</si>
  <si>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</si>
  <si>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</si>
  <si>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</si>
  <si>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</si>
  <si>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</si>
  <si>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</si>
  <si>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</si>
  <si>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</si>
  <si>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</si>
  <si>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</si>
  <si>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</si>
  <si>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</si>
  <si>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</si>
  <si>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</si>
  <si>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</si>
  <si>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</si>
  <si>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</si>
  <si>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</si>
  <si>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</si>
  <si>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</si>
  <si>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</si>
  <si>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</si>
  <si>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</si>
  <si>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</si>
  <si>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</si>
  <si>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</si>
  <si>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</si>
  <si>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</si>
  <si>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</si>
  <si>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</si>
  <si>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</si>
  <si>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</si>
  <si>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</si>
  <si>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</si>
  <si>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</si>
  <si>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</si>
  <si>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</si>
  <si>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</si>
  <si>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</si>
  <si>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</si>
  <si>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</si>
  <si>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</si>
  <si>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</si>
  <si>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</si>
  <si>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</si>
  <si>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</si>
  <si>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</si>
  <si>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</si>
  <si>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</si>
  <si>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</si>
  <si>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</si>
  <si>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</si>
  <si>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</si>
  <si>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</si>
  <si>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</si>
  <si>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</si>
  <si>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</si>
  <si>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</si>
  <si>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</si>
  <si>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</si>
  <si>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</si>
  <si>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</si>
  <si>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</si>
  <si>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</si>
  <si>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</si>
  <si>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</si>
  <si>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</si>
  <si>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</si>
  <si>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</si>
  <si>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</si>
  <si>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</si>
  <si>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</si>
  <si>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</si>
  <si>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</si>
  <si>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</si>
  <si>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</si>
  <si>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</si>
  <si>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</si>
  <si>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</si>
  <si>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</si>
  <si>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</si>
  <si>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</si>
  <si>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</si>
  <si>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</si>
  <si>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</si>
  <si>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</si>
  <si>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</si>
  <si>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</si>
  <si>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</si>
  <si>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</si>
  <si>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</si>
  <si>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</si>
  <si>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</si>
  <si>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</si>
  <si>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</si>
  <si>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</si>
  <si>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</si>
  <si>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</si>
  <si>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</si>
  <si>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</si>
  <si>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</si>
  <si>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</si>
  <si>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</si>
  <si>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</si>
  <si>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</si>
  <si>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</si>
  <si>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</si>
  <si>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</si>
  <si>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</si>
  <si>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</si>
  <si>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</si>
  <si>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</si>
  <si>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</si>
  <si>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</si>
  <si>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</si>
  <si>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</si>
  <si>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</si>
  <si>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</si>
  <si>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</si>
  <si>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</si>
  <si>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</si>
  <si>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</si>
  <si>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</si>
  <si>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</si>
  <si>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</si>
  <si>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</si>
  <si>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</si>
  <si>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</si>
  <si>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</si>
  <si>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</si>
  <si>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</si>
  <si>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</si>
  <si>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</si>
  <si>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</si>
  <si>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</si>
  <si>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</si>
  <si>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</si>
  <si>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</si>
  <si>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</si>
  <si>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</si>
  <si>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</si>
  <si>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</si>
  <si>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</si>
  <si>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</si>
  <si>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</si>
  <si>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</si>
  <si>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</si>
  <si>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</si>
  <si>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</si>
  <si>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</si>
  <si>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</si>
  <si>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</si>
  <si>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</si>
  <si>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</si>
  <si>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</si>
  <si>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</si>
  <si>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</si>
  <si>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</si>
  <si>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</si>
  <si>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</si>
  <si>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</si>
  <si>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</si>
  <si>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</si>
  <si>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</si>
  <si>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</si>
  <si>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</si>
  <si>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</si>
  <si>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</si>
  <si>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</si>
  <si>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</si>
  <si>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</si>
  <si>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</si>
  <si>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</si>
  <si>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</si>
  <si>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</si>
  <si>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</si>
  <si>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</si>
  <si>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</si>
  <si>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</si>
  <si>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</si>
  <si>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</si>
  <si>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</si>
  <si>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</si>
  <si>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</si>
  <si>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</si>
  <si>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</si>
  <si>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</si>
  <si>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</si>
  <si>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</si>
  <si>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</si>
  <si>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</si>
  <si>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</si>
  <si>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</si>
  <si>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</si>
  <si>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</si>
  <si>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</si>
  <si>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</si>
  <si>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</si>
  <si>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</si>
  <si>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</si>
  <si>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</si>
  <si>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</si>
  <si>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</si>
  <si>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</si>
  <si>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</si>
  <si>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</si>
  <si>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</si>
  <si>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</si>
  <si>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</si>
  <si>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</si>
  <si>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</si>
  <si>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</si>
  <si>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</si>
  <si>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</si>
  <si>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</si>
  <si>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</si>
  <si>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</si>
  <si>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</si>
  <si>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</si>
  <si>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</si>
  <si>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</si>
  <si>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</si>
  <si>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</si>
  <si>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</si>
  <si>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</si>
  <si>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</si>
  <si>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</si>
  <si>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</si>
  <si>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</si>
  <si>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</si>
  <si>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</si>
  <si>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</si>
  <si>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</si>
  <si>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</si>
  <si>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</si>
  <si>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</si>
  <si>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</si>
  <si>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</si>
  <si>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</si>
  <si>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</si>
  <si>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</si>
  <si>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</si>
  <si>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</si>
  <si>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</si>
  <si>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</si>
  <si>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</si>
  <si>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</si>
  <si>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</si>
  <si>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</si>
  <si>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</si>
  <si>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</si>
  <si>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</si>
  <si>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</si>
  <si>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</si>
  <si>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</si>
  <si>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</si>
  <si>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</si>
  <si>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</si>
  <si>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</si>
  <si>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</si>
  <si>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</si>
  <si>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</si>
  <si>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</si>
  <si>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</si>
  <si>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</si>
  <si>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</si>
  <si>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</si>
  <si>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</si>
  <si>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</si>
  <si>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</si>
  <si>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</si>
  <si>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</si>
  <si>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</si>
  <si>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</si>
  <si>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</si>
  <si>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</si>
  <si>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</si>
  <si>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</si>
  <si>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</si>
  <si>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</si>
  <si>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</si>
  <si>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</si>
  <si>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</si>
  <si>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</si>
  <si>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</si>
  <si>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</si>
  <si>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</si>
  <si>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</si>
  <si>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</si>
  <si>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</si>
  <si>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</si>
  <si>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</si>
  <si>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</si>
  <si>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</si>
  <si>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</si>
  <si>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</si>
  <si>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</si>
  <si>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</si>
  <si>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</si>
  <si>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</si>
  <si>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</si>
  <si>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</si>
  <si>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</si>
  <si>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</si>
  <si>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</si>
  <si>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</si>
  <si>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</si>
  <si>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</si>
  <si>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</si>
  <si>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</si>
  <si>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</si>
  <si>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</si>
  <si>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</si>
  <si>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</si>
  <si>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</si>
  <si>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</si>
  <si>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</si>
  <si>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</si>
  <si>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</si>
  <si>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</si>
  <si>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</si>
  <si>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</si>
  <si>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</si>
  <si>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</si>
  <si>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</si>
  <si>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</si>
  <si>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</si>
  <si>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</si>
  <si>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</si>
  <si>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</si>
  <si>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</si>
  <si>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</si>
  <si>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</si>
  <si>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</si>
  <si>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</si>
  <si>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</si>
  <si>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</si>
  <si>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</si>
  <si>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</si>
  <si>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</si>
  <si>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</si>
  <si>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</si>
  <si>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</si>
  <si>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</si>
  <si>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</si>
  <si>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</si>
  <si>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</si>
  <si>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</si>
  <si>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</si>
  <si>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</si>
  <si>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</si>
  <si>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</si>
  <si>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</si>
  <si>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</si>
  <si>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</si>
  <si>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</si>
  <si>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</si>
  <si>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</si>
  <si>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</si>
  <si>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</si>
  <si>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</si>
  <si>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</si>
  <si>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</si>
  <si>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</si>
  <si>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</si>
  <si>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</si>
  <si>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</si>
  <si>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</si>
  <si>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</si>
  <si>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</si>
  <si>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</si>
  <si>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</si>
  <si>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</si>
  <si>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</si>
  <si>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</si>
  <si>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</si>
  <si>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</si>
  <si>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</si>
  <si>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</si>
  <si>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</si>
  <si>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</si>
  <si>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</si>
  <si>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</si>
  <si>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</si>
  <si>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</si>
  <si>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</si>
  <si>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</si>
  <si>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</si>
  <si>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</si>
  <si>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</si>
  <si>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</si>
  <si>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</si>
  <si>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</si>
  <si>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</si>
  <si>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</si>
  <si>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</si>
  <si>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</si>
  <si>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</si>
  <si>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</si>
  <si>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</si>
  <si>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</si>
  <si>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</si>
  <si>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</si>
  <si>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</si>
  <si>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</si>
  <si>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</si>
  <si>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</si>
  <si>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</si>
  <si>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</si>
  <si>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</si>
  <si>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</si>
  <si>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</si>
  <si>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</si>
  <si>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</si>
  <si>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</si>
  <si>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</si>
  <si>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</si>
  <si>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</si>
  <si>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</si>
  <si>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</si>
  <si>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</si>
  <si>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</si>
  <si>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</si>
  <si>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</si>
  <si>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</si>
  <si>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</si>
  <si>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</si>
  <si>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</si>
  <si>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</si>
  <si>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</si>
  <si>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</si>
  <si>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</si>
  <si>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</si>
  <si>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</si>
  <si>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</si>
  <si>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</si>
  <si>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</si>
  <si>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</si>
  <si>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</si>
  <si>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</si>
  <si>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</si>
  <si>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</si>
  <si>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</si>
  <si>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</si>
  <si>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</si>
  <si>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</si>
  <si>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</si>
  <si>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</si>
  <si>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</si>
  <si>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</si>
  <si>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</si>
  <si>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</si>
  <si>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</si>
  <si>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</si>
  <si>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</si>
  <si>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</si>
  <si>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</si>
  <si>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</si>
  <si>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</si>
  <si>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</si>
  <si>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</si>
  <si>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</si>
  <si>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</si>
  <si>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</si>
  <si>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</si>
  <si>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</si>
  <si>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</si>
  <si>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</si>
  <si>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</si>
  <si>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</si>
  <si>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</si>
  <si>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</si>
  <si>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</si>
  <si>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</si>
  <si>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</si>
  <si>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</si>
  <si>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</si>
  <si>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</si>
  <si>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</si>
  <si>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</si>
  <si>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</si>
  <si>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</si>
  <si>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</si>
  <si>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</si>
  <si>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</si>
  <si>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</si>
  <si>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</si>
  <si>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</si>
  <si>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</si>
  <si>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</si>
  <si>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</si>
  <si>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</si>
  <si>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</si>
  <si>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</si>
  <si>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</si>
  <si>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</si>
  <si>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</si>
  <si>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</si>
  <si>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</si>
  <si>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</si>
  <si>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</si>
  <si>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</si>
  <si>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</si>
  <si>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</si>
  <si>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</si>
  <si>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</si>
  <si>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</si>
  <si>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</si>
  <si>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</si>
  <si>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</si>
  <si>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</si>
  <si>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</si>
  <si>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</si>
  <si>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</si>
  <si>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</si>
  <si>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</si>
  <si>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</si>
  <si>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</si>
  <si>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</si>
  <si>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</si>
  <si>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</si>
  <si>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</si>
  <si>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</si>
  <si>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</si>
  <si>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</si>
  <si>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</si>
  <si>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</si>
  <si>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</si>
  <si>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</si>
  <si>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</si>
  <si>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</si>
  <si>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</si>
  <si>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</si>
  <si>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</si>
  <si>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</si>
  <si>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</si>
  <si>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</si>
  <si>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</si>
  <si>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</si>
  <si>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</si>
  <si>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</si>
  <si>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</si>
  <si>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</si>
  <si>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</si>
  <si>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</si>
  <si>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</si>
  <si>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</si>
  <si>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</si>
  <si>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</si>
  <si>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</si>
  <si>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</si>
  <si>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</si>
  <si>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</si>
  <si>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</si>
  <si>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</si>
  <si>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</si>
  <si>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</si>
  <si>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</si>
  <si>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</si>
  <si>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</si>
  <si>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</si>
  <si>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</si>
  <si>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</si>
  <si>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</si>
  <si>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</si>
  <si>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</si>
  <si>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</si>
  <si>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</si>
  <si>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</si>
  <si>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</si>
  <si>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</si>
  <si>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</si>
  <si>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</si>
  <si>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</si>
  <si>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</si>
  <si>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</si>
  <si>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</si>
  <si>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</si>
  <si>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</si>
  <si>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</si>
  <si>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</si>
  <si>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</si>
  <si>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</si>
  <si>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</si>
  <si>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</si>
  <si>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</si>
  <si>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</si>
  <si>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</si>
  <si>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</si>
  <si>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</si>
  <si>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</si>
  <si>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</si>
  <si>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</si>
  <si>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</si>
  <si>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</si>
  <si>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</si>
  <si>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</si>
  <si>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</si>
  <si>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</si>
  <si>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</si>
  <si>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</si>
  <si>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</si>
  <si>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</si>
  <si>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</si>
  <si>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</si>
  <si>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</si>
  <si>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</si>
  <si>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</si>
  <si>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</si>
  <si>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</si>
  <si>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</si>
  <si>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</si>
  <si>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</si>
  <si>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</si>
  <si>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</si>
  <si>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</si>
  <si>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</si>
  <si>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</si>
  <si>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</si>
  <si>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</si>
  <si>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Call Duration</t>
  </si>
  <si>
    <t>Average Rating</t>
  </si>
  <si>
    <t>5* Calls</t>
  </si>
  <si>
    <t>Row Labels</t>
  </si>
  <si>
    <t>Grand Total</t>
  </si>
  <si>
    <t xml:space="preserve">  </t>
  </si>
  <si>
    <t>Sunday</t>
  </si>
  <si>
    <t>Tuesday</t>
  </si>
  <si>
    <t>Wednesday</t>
  </si>
  <si>
    <t>Thursday</t>
  </si>
  <si>
    <t>Saturday</t>
  </si>
  <si>
    <t>Monday</t>
  </si>
  <si>
    <t>Friday</t>
  </si>
  <si>
    <t>Jan</t>
  </si>
  <si>
    <t>Feb</t>
  </si>
  <si>
    <t>Mar</t>
  </si>
  <si>
    <t>Apr</t>
  </si>
  <si>
    <t>May</t>
  </si>
  <si>
    <t>Jun</t>
  </si>
  <si>
    <t>Jul</t>
  </si>
  <si>
    <t>Aug</t>
  </si>
  <si>
    <t>Sep</t>
  </si>
  <si>
    <t>Oct</t>
  </si>
  <si>
    <t>Nov</t>
  </si>
  <si>
    <t>Dec</t>
  </si>
  <si>
    <t>Call Count2</t>
  </si>
  <si>
    <t>For Graph</t>
  </si>
  <si>
    <t>Rep</t>
  </si>
  <si>
    <t>Calls</t>
  </si>
  <si>
    <t>Amount</t>
  </si>
  <si>
    <t>Sel. Calls</t>
  </si>
  <si>
    <t>Sel. Amount</t>
  </si>
  <si>
    <t>Sel. Rep</t>
  </si>
  <si>
    <t>Column Labels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</si>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</sst>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 &quot;₹&quot;\ * #,##0.00_ ;_ &quot;₹&quot;\ * \-#,##0.00_ ;_ &quot;₹&quot;\ * &quot;-&quot;??_ ;_ @_ "/>
    <numFmt numFmtId="164" formatCode="[$-409]d\-mmm\-yy;@"/>
    <numFmt numFmtId="165" formatCode="\$#,##0;\-\$#,##0;\$#,##0"/>
    <numFmt numFmtId="166" formatCode="0.0"/>
    <numFmt numFmtId="167" formatCode="\$#,###.0,\'\k\'"/>
    <numFmt numFmtId="174" formatCode="[$$-C09]#,##0.00"/>
  </numFmts>
  <fonts count="6">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sz val="11"/>
      <color theme="1"/>
      <name val="Arial"/>
      <family val="2"/>
      <scheme val="minor"/>
    </font>
    <font>
      <sz val="9"/>
      <color theme="1"/>
      <name val="Arial"/>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s>
  <cellStyleXfs count="2">
    <xf numFmtId="0" fontId="0" fillId="0" borderId="0"/>
    <xf numFmtId="44" fontId="4" fillId="0" borderId="0" applyFont="0" applyFill="0" applyBorder="0" applyAlignment="0" applyProtection="0"/>
  </cellStyleXfs>
  <cellXfs count="43">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1" fillId="3" borderId="0" xfId="0" applyFont="1" applyFill="1"/>
    <xf numFmtId="167" fontId="0" fillId="0" borderId="0" xfId="0" applyNumberFormat="1" applyAlignment="1">
      <alignment horizontal="left"/>
    </xf>
    <xf numFmtId="0" fontId="0" fillId="4" borderId="0" xfId="0" applyFill="1" applyAlignment="1">
      <alignment horizontal="left"/>
    </xf>
    <xf numFmtId="0" fontId="0" fillId="0" borderId="0" xfId="0" applyNumberFormat="1"/>
    <xf numFmtId="0" fontId="0" fillId="0" borderId="0" xfId="0" applyAlignment="1">
      <alignment horizontal="left" indent="1"/>
    </xf>
    <xf numFmtId="0" fontId="0" fillId="5" borderId="9" xfId="0" applyFill="1" applyBorder="1"/>
    <xf numFmtId="0" fontId="0" fillId="5" borderId="10" xfId="0" applyFill="1" applyBorder="1"/>
    <xf numFmtId="0" fontId="0" fillId="5" borderId="7" xfId="0" applyFill="1" applyBorder="1"/>
    <xf numFmtId="0" fontId="0" fillId="5" borderId="11" xfId="0" applyFill="1" applyBorder="1"/>
    <xf numFmtId="0" fontId="0" fillId="5" borderId="0" xfId="0" applyFill="1" applyBorder="1" applyAlignment="1">
      <alignment horizontal="right"/>
    </xf>
    <xf numFmtId="0" fontId="0" fillId="5" borderId="12" xfId="0" applyFill="1" applyBorder="1" applyAlignment="1">
      <alignment horizontal="right"/>
    </xf>
    <xf numFmtId="174" fontId="5" fillId="5" borderId="0" xfId="1" applyNumberFormat="1" applyFont="1" applyFill="1" applyBorder="1"/>
    <xf numFmtId="174" fontId="5" fillId="5" borderId="12" xfId="1" applyNumberFormat="1" applyFont="1" applyFill="1" applyBorder="1"/>
    <xf numFmtId="0" fontId="0" fillId="5" borderId="6" xfId="0" applyFill="1" applyBorder="1"/>
    <xf numFmtId="0" fontId="0" fillId="5" borderId="13" xfId="0" applyFill="1" applyBorder="1"/>
    <xf numFmtId="0" fontId="0" fillId="5" borderId="4" xfId="0" applyFill="1" applyBorder="1"/>
  </cellXfs>
  <cellStyles count="2">
    <cellStyle name="Currency" xfId="1" builtinId="4"/>
    <cellStyle name="Normal" xfId="0" builtinId="0"/>
  </cellStyles>
  <dxfs count="48">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bgColor theme="8" tint="0.59996337778862885"/>
        </patternFill>
      </fill>
      <border>
        <left style="thin">
          <color auto="1"/>
        </left>
        <right style="thin">
          <color auto="1"/>
        </right>
        <top style="thin">
          <color auto="1"/>
        </top>
        <bottom style="thin">
          <color auto="1"/>
        </bottom>
        <vertical/>
        <horizontal/>
      </border>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bgColor theme="8" tint="0.59996337778862885"/>
        </patternFill>
      </fill>
      <border>
        <left style="thin">
          <color auto="1"/>
        </left>
        <right style="thin">
          <color auto="1"/>
        </right>
        <top style="thin">
          <color auto="1"/>
        </top>
        <bottom style="thin">
          <color auto="1"/>
        </bottom>
        <vertical/>
        <horizontal/>
      </border>
    </dxf>
    <dxf>
      <fill>
        <patternFill patternType="solid">
          <bgColor theme="8"/>
        </patternFill>
      </fill>
    </dxf>
    <dxf>
      <fill>
        <patternFill patternType="solid">
          <bgColor theme="8"/>
        </patternFill>
      </fill>
    </dxf>
    <dxf>
      <fill>
        <patternFill>
          <bgColor theme="8" tint="0.59996337778862885"/>
        </patternFill>
      </fill>
      <border>
        <left style="thin">
          <color auto="1"/>
        </left>
        <right style="thin">
          <color auto="1"/>
        </right>
        <top style="thin">
          <color auto="1"/>
        </top>
        <bottom style="thin">
          <color auto="1"/>
        </bottom>
        <vertical/>
        <horizontal/>
      </border>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bgColor theme="8" tint="0.59996337778862885"/>
        </patternFill>
      </fill>
      <border>
        <left style="thin">
          <color auto="1"/>
        </left>
        <right style="thin">
          <color auto="1"/>
        </right>
        <top style="thin">
          <color auto="1"/>
        </top>
        <bottom style="thin">
          <color auto="1"/>
        </bottom>
        <vertical/>
        <horizontal/>
      </border>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ont>
        <color theme="9"/>
        <name val="Arial Black"/>
        <family val="2"/>
        <scheme val="none"/>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fill>
        <patternFill patternType="solid">
          <bgColor theme="8"/>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47"/>
    </tableStyle>
    <tableStyle name="SlicerStyleLight6 2" pivot="0" table="0" count="10" xr9:uid="{BE073E8E-5C19-4A86-8783-E76001B7CF49}">
      <tableStyleElement type="wholeTable" dxfId="31"/>
      <tableStyleElement type="headerRow" dxfId="3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9" tint="0.3999450666829432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9" tint="0.79998168889431442"/>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Structure" Target="richData/rdrichvaluestructure.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 Target="richData/rdrichvalu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[sample-data-excel-portfolio-project.xlsx]Pivots!Weekly Trend</c:name>
    <c:fmtId val="5"/>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Pivots!$G$27</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Pivots!$F$28:$F$35</c:f>
              <c:strCache>
                <c:ptCount val="7"/>
                <c:pt idx="0">
                  <c:v>Monday</c:v>
                </c:pt>
                <c:pt idx="1">
                  <c:v>Tuesday</c:v>
                </c:pt>
                <c:pt idx="2">
                  <c:v>Wednesday</c:v>
                </c:pt>
                <c:pt idx="3">
                  <c:v>Thursday</c:v>
                </c:pt>
                <c:pt idx="4">
                  <c:v>Friday</c:v>
                </c:pt>
                <c:pt idx="5">
                  <c:v>Saturday</c:v>
                </c:pt>
                <c:pt idx="6">
                  <c:v>Sunday</c:v>
                </c:pt>
              </c:strCache>
            </c:strRef>
          </c:cat>
          <c:val>
            <c:numRef>
              <c:f>Pivots!$G$28:$G$35</c:f>
              <c:numCache>
                <c:formatCode>#,##0</c:formatCode>
                <c:ptCount val="7"/>
                <c:pt idx="0">
                  <c:v>34</c:v>
                </c:pt>
                <c:pt idx="1">
                  <c:v>26</c:v>
                </c:pt>
                <c:pt idx="2">
                  <c:v>38</c:v>
                </c:pt>
                <c:pt idx="3">
                  <c:v>27</c:v>
                </c:pt>
                <c:pt idx="4">
                  <c:v>27</c:v>
                </c:pt>
                <c:pt idx="5">
                  <c:v>25</c:v>
                </c:pt>
                <c:pt idx="6">
                  <c:v>30</c:v>
                </c:pt>
              </c:numCache>
            </c:numRef>
          </c:val>
          <c:extLst>
            <c:ext xmlns:c16="http://schemas.microsoft.com/office/drawing/2014/chart" uri="{C3380CC4-5D6E-409C-BE32-E72D297353CC}">
              <c16:uniqueId val="{00000000-8AC7-4623-8132-84373579F98D}"/>
            </c:ext>
          </c:extLst>
        </c:ser>
        <c:dLbls>
          <c:dLblPos val="outEnd"/>
          <c:showLegendKey val="0"/>
          <c:showVal val="1"/>
          <c:showCatName val="0"/>
          <c:showSerName val="0"/>
          <c:showPercent val="0"/>
          <c:showBubbleSize val="0"/>
        </c:dLbls>
        <c:gapWidth val="42"/>
        <c:axId val="390144432"/>
        <c:axId val="1100127088"/>
      </c:barChart>
      <c:catAx>
        <c:axId val="3901444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127088"/>
        <c:crosses val="autoZero"/>
        <c:auto val="1"/>
        <c:lblAlgn val="ctr"/>
        <c:lblOffset val="100"/>
        <c:noMultiLvlLbl val="0"/>
      </c:catAx>
      <c:valAx>
        <c:axId val="1100127088"/>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144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accent6"/>
                </a:solidFill>
              </a:rPr>
              <a:t>Amount</a:t>
            </a:r>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8886774914616181"/>
          <c:y val="0.16777028042424727"/>
          <c:w val="0.70057580274330877"/>
          <c:h val="0.7868864005421724"/>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Pivots!$E$47:$E$51</c:f>
              <c:strCache>
                <c:ptCount val="5"/>
                <c:pt idx="0">
                  <c:v>R01</c:v>
                </c:pt>
                <c:pt idx="1">
                  <c:v>R02</c:v>
                </c:pt>
                <c:pt idx="2">
                  <c:v>R03</c:v>
                </c:pt>
                <c:pt idx="3">
                  <c:v>R04</c:v>
                </c:pt>
                <c:pt idx="4">
                  <c:v>R05</c:v>
                </c:pt>
              </c:strCache>
            </c:strRef>
          </c:cat>
          <c:val>
            <c:numRef>
              <c:f>Pivots!$G$47:$G$51</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BC13-4544-BF4F-02DACA78732B}"/>
            </c:ext>
          </c:extLst>
        </c:ser>
        <c:ser>
          <c:idx val="1"/>
          <c:order val="1"/>
          <c:tx>
            <c:strRef>
              <c:f>Pivots!$I$46</c:f>
              <c:strCache>
                <c:ptCount val="1"/>
                <c:pt idx="0">
                  <c:v>Sel. Amount</c:v>
                </c:pt>
              </c:strCache>
            </c:strRef>
          </c:tx>
          <c:spPr>
            <a:gradFill>
              <a:gsLst>
                <a:gs pos="0">
                  <a:schemeClr val="accent5">
                    <a:lumMod val="20000"/>
                    <a:lumOff val="80000"/>
                  </a:schemeClr>
                </a:gs>
                <a:gs pos="100000">
                  <a:schemeClr val="accent6"/>
                </a:gs>
              </a:gsLst>
              <a:lin ang="0" scaled="1"/>
            </a:gradFill>
            <a:ln>
              <a:noFill/>
            </a:ln>
            <a:effectLst/>
          </c:spPr>
          <c:invertIfNegative val="0"/>
          <c:val>
            <c:numRef>
              <c:f>Pivots!$I$47:$I$51</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1-BC13-4544-BF4F-02DACA78732B}"/>
            </c:ext>
          </c:extLst>
        </c:ser>
        <c:dLbls>
          <c:showLegendKey val="0"/>
          <c:showVal val="0"/>
          <c:showCatName val="0"/>
          <c:showSerName val="0"/>
          <c:showPercent val="0"/>
          <c:showBubbleSize val="0"/>
        </c:dLbls>
        <c:gapWidth val="38"/>
        <c:overlap val="100"/>
        <c:axId val="1535932384"/>
        <c:axId val="1526818240"/>
      </c:barChart>
      <c:catAx>
        <c:axId val="153593238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818240"/>
        <c:crosses val="autoZero"/>
        <c:auto val="1"/>
        <c:lblAlgn val="ctr"/>
        <c:lblOffset val="100"/>
        <c:noMultiLvlLbl val="0"/>
      </c:catAx>
      <c:valAx>
        <c:axId val="1526818240"/>
        <c:scaling>
          <c:orientation val="minMax"/>
        </c:scaling>
        <c:delete val="1"/>
        <c:axPos val="t"/>
        <c:numFmt formatCode="\$#,###.0,\'\k\'" sourceLinked="1"/>
        <c:majorTickMark val="none"/>
        <c:minorTickMark val="none"/>
        <c:tickLblPos val="nextTo"/>
        <c:crossAx val="153593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solidFill>
                  <a:schemeClr val="accent6"/>
                </a:solidFill>
              </a:rPr>
              <a:t>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solidFill>
                <a:schemeClr val="bg1">
                  <a:lumMod val="8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Pivots!$E$47:$E$51</c:f>
              <c:strCache>
                <c:ptCount val="5"/>
                <c:pt idx="0">
                  <c:v>R01</c:v>
                </c:pt>
                <c:pt idx="1">
                  <c:v>R02</c:v>
                </c:pt>
                <c:pt idx="2">
                  <c:v>R03</c:v>
                </c:pt>
                <c:pt idx="3">
                  <c:v>R04</c:v>
                </c:pt>
                <c:pt idx="4">
                  <c:v>R05</c:v>
                </c:pt>
              </c:strCache>
            </c:strRef>
          </c:cat>
          <c:val>
            <c:numRef>
              <c:f>Pivots!$F$47:$F$51</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880D-41D9-B6AF-C5CCDFC63384}"/>
            </c:ext>
          </c:extLst>
        </c:ser>
        <c:ser>
          <c:idx val="1"/>
          <c:order val="1"/>
          <c:tx>
            <c:strRef>
              <c:f>Pivots!$H$46</c:f>
              <c:strCache>
                <c:ptCount val="1"/>
                <c:pt idx="0">
                  <c:v>Sel. Calls</c:v>
                </c:pt>
              </c:strCache>
            </c:strRef>
          </c:tx>
          <c:spPr>
            <a:gradFill flip="none" rotWithShape="1">
              <a:gsLst>
                <a:gs pos="0">
                  <a:schemeClr val="accent5">
                    <a:lumMod val="20000"/>
                    <a:lumOff val="80000"/>
                  </a:schemeClr>
                </a:gs>
                <a:gs pos="100000">
                  <a:schemeClr val="accent6"/>
                </a:gs>
              </a:gsLst>
              <a:lin ang="0" scaled="1"/>
              <a:tileRect/>
            </a:gradFill>
            <a:ln>
              <a:noFill/>
            </a:ln>
            <a:effectLst/>
          </c:spPr>
          <c:invertIfNegative val="0"/>
          <c:val>
            <c:numRef>
              <c:f>Pivots!$H$47:$H$51</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880D-41D9-B6AF-C5CCDFC63384}"/>
            </c:ext>
          </c:extLst>
        </c:ser>
        <c:dLbls>
          <c:showLegendKey val="0"/>
          <c:showVal val="0"/>
          <c:showCatName val="0"/>
          <c:showSerName val="0"/>
          <c:showPercent val="0"/>
          <c:showBubbleSize val="0"/>
        </c:dLbls>
        <c:gapWidth val="38"/>
        <c:overlap val="100"/>
        <c:axId val="1525952864"/>
        <c:axId val="1522587728"/>
      </c:barChart>
      <c:catAx>
        <c:axId val="152595286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587728"/>
        <c:crosses val="autoZero"/>
        <c:auto val="1"/>
        <c:lblAlgn val="ctr"/>
        <c:lblOffset val="100"/>
        <c:noMultiLvlLbl val="0"/>
      </c:catAx>
      <c:valAx>
        <c:axId val="1522587728"/>
        <c:scaling>
          <c:orientation val="minMax"/>
          <c:min val="0"/>
        </c:scaling>
        <c:delete val="1"/>
        <c:axPos val="t"/>
        <c:numFmt formatCode="General" sourceLinked="1"/>
        <c:majorTickMark val="none"/>
        <c:minorTickMark val="none"/>
        <c:tickLblPos val="nextTo"/>
        <c:crossAx val="1525952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[sample-data-excel-portfolio-project.xlsx]Pivots!Monthly Trend</c:name>
    <c:fmtId val="2"/>
  </c:pivotSource>
  <c:chart>
    <c:title>
      <c:tx>
        <c:rich>
          <a:bodyPr rot="0" spcFirstLastPara="1" vertOverflow="ellipsis" vert="horz" wrap="square" anchor="ctr" anchorCtr="1"/>
          <a:lstStyle/>
          <a:p>
            <a:pPr>
              <a:defRPr sz="1600" b="1" i="0" u="none" strike="noStrike" kern="1200" baseline="0">
                <a:solidFill>
                  <a:schemeClr val="accent6"/>
                </a:solidFill>
                <a:latin typeface="+mn-lt"/>
                <a:ea typeface="+mn-ea"/>
                <a:cs typeface="+mn-cs"/>
              </a:defRPr>
            </a:pPr>
            <a:r>
              <a:rPr lang="en-IN">
                <a:solidFill>
                  <a:schemeClr val="accent6"/>
                </a:solidFill>
              </a:rPr>
              <a:t>Call Trend</a:t>
            </a:r>
          </a:p>
        </c:rich>
      </c:tx>
      <c:layout>
        <c:manualLayout>
          <c:xMode val="edge"/>
          <c:yMode val="edge"/>
          <c:x val="6.979224066462543E-2"/>
          <c:y val="3.647058541990231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accent6"/>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6">
                  <a:lumMod val="20000"/>
                  <a:lumOff val="80000"/>
                </a:schemeClr>
              </a:gs>
              <a:gs pos="100000">
                <a:schemeClr val="accent6">
                  <a:lumMod val="100000"/>
                </a:schemeClr>
              </a:gs>
            </a:gsLst>
            <a:lin ang="5400000" scaled="1"/>
          </a:gradFill>
          <a:ln>
            <a:gradFill flip="none" rotWithShape="1">
              <a:gsLst>
                <a:gs pos="0">
                  <a:schemeClr val="accent6">
                    <a:lumMod val="20000"/>
                    <a:lumOff val="80000"/>
                  </a:schemeClr>
                </a:gs>
                <a:gs pos="100000">
                  <a:schemeClr val="accent6">
                    <a:lumMod val="100000"/>
                  </a:schemeClr>
                </a:gs>
              </a:gsLst>
              <a:lin ang="5400000" scaled="1"/>
              <a:tileRect/>
            </a:gradFill>
          </a:ln>
          <a:effectLst>
            <a:outerShdw blurRad="50800" dist="50800" dir="5400000" algn="ctr" rotWithShape="0">
              <a:schemeClr val="accent5"/>
            </a:outerShdw>
          </a:effectLst>
        </c:spPr>
        <c:marker>
          <c:symbol val="none"/>
        </c:marker>
      </c:pivotFmt>
      <c:pivotFmt>
        <c:idx val="5"/>
        <c:spPr>
          <a:ln w="31750" cap="rnd">
            <a:solidFill>
              <a:schemeClr val="accent6"/>
            </a:solidFill>
            <a:round/>
          </a:ln>
          <a:effectLst/>
        </c:spPr>
        <c:marker>
          <c:symbol val="circle"/>
          <c:size val="6"/>
          <c:spPr>
            <a:solidFill>
              <a:schemeClr val="bg1"/>
            </a:solidFill>
            <a:ln w="12700">
              <a:solidFill>
                <a:schemeClr val="lt2"/>
              </a:solidFill>
              <a:round/>
            </a:ln>
            <a:effectLst/>
          </c:spPr>
        </c:marker>
      </c:pivotFmt>
    </c:pivotFmts>
    <c:plotArea>
      <c:layout/>
      <c:areaChart>
        <c:grouping val="stacked"/>
        <c:varyColors val="0"/>
        <c:ser>
          <c:idx val="1"/>
          <c:order val="1"/>
          <c:tx>
            <c:strRef>
              <c:f>Pivots!$C$27</c:f>
              <c:strCache>
                <c:ptCount val="1"/>
                <c:pt idx="0">
                  <c:v>Call Count2</c:v>
                </c:pt>
              </c:strCache>
            </c:strRef>
          </c:tx>
          <c:spPr>
            <a:gradFill rotWithShape="1">
              <a:gsLst>
                <a:gs pos="0">
                  <a:schemeClr val="accent6">
                    <a:lumMod val="20000"/>
                    <a:lumOff val="80000"/>
                  </a:schemeClr>
                </a:gs>
                <a:gs pos="100000">
                  <a:schemeClr val="accent6">
                    <a:lumMod val="100000"/>
                  </a:schemeClr>
                </a:gs>
              </a:gsLst>
              <a:lin ang="5400000" scaled="1"/>
            </a:gradFill>
            <a:ln>
              <a:gradFill flip="none" rotWithShape="1">
                <a:gsLst>
                  <a:gs pos="0">
                    <a:schemeClr val="accent6">
                      <a:lumMod val="20000"/>
                      <a:lumOff val="80000"/>
                    </a:schemeClr>
                  </a:gs>
                  <a:gs pos="100000">
                    <a:schemeClr val="accent6">
                      <a:lumMod val="100000"/>
                    </a:schemeClr>
                  </a:gs>
                </a:gsLst>
                <a:lin ang="5400000" scaled="1"/>
                <a:tileRect/>
              </a:gradFill>
            </a:ln>
            <a:effectLst>
              <a:outerShdw blurRad="50800" dist="50800" dir="5400000" algn="ctr" rotWithShape="0">
                <a:schemeClr val="accent5"/>
              </a:outerShdw>
            </a:effectLst>
          </c:spPr>
          <c:cat>
            <c:strRef>
              <c:f>Pivots!$A$28:$A$40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Pivots!$C$28:$C$40</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941F-4A29-8FF2-883AC8221E03}"/>
            </c:ext>
          </c:extLst>
        </c:ser>
        <c:dLbls>
          <c:showLegendKey val="0"/>
          <c:showVal val="0"/>
          <c:showCatName val="0"/>
          <c:showSerName val="0"/>
          <c:showPercent val="0"/>
          <c:showBubbleSize val="0"/>
        </c:dLbls>
        <c:axId val="525306560"/>
        <c:axId val="402292640"/>
      </c:areaChart>
      <c:lineChart>
        <c:grouping val="standard"/>
        <c:varyColors val="0"/>
        <c:ser>
          <c:idx val="0"/>
          <c:order val="0"/>
          <c:tx>
            <c:strRef>
              <c:f>Pivots!$B$27</c:f>
              <c:strCache>
                <c:ptCount val="1"/>
                <c:pt idx="0">
                  <c:v>Call Count</c:v>
                </c:pt>
              </c:strCache>
            </c:strRef>
          </c:tx>
          <c:spPr>
            <a:ln w="31750" cap="rnd">
              <a:solidFill>
                <a:schemeClr val="accent6"/>
              </a:solidFill>
              <a:round/>
            </a:ln>
            <a:effectLst/>
          </c:spPr>
          <c:marker>
            <c:symbol val="circle"/>
            <c:size val="6"/>
            <c:spPr>
              <a:solidFill>
                <a:schemeClr val="bg1"/>
              </a:solidFill>
              <a:ln w="12700">
                <a:solidFill>
                  <a:schemeClr val="lt2"/>
                </a:solidFill>
                <a:round/>
              </a:ln>
              <a:effectLst/>
            </c:spPr>
          </c:marker>
          <c:cat>
            <c:strRef>
              <c:f>Pivots!$A$28:$A$40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Pivots!$B$28:$B$40</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941F-4A29-8FF2-883AC8221E03}"/>
            </c:ext>
          </c:extLst>
        </c:ser>
        <c:dLbls>
          <c:showLegendKey val="0"/>
          <c:showVal val="0"/>
          <c:showCatName val="0"/>
          <c:showSerName val="0"/>
          <c:showPercent val="0"/>
          <c:showBubbleSize val="0"/>
        </c:dLbls>
        <c:marker val="1"/>
        <c:smooth val="0"/>
        <c:axId val="525306560"/>
        <c:axId val="402292640"/>
      </c:lineChart>
      <c:catAx>
        <c:axId val="5253065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02292640"/>
        <c:crosses val="autoZero"/>
        <c:auto val="1"/>
        <c:lblAlgn val="ctr"/>
        <c:lblOffset val="100"/>
        <c:noMultiLvlLbl val="0"/>
      </c:catAx>
      <c:valAx>
        <c:axId val="402292640"/>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25306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[sample-data-excel-portfolio-project.xlsx]Pivots!PivotTable5</c:name>
    <c:fmtId val="2"/>
  </c:pivotSource>
  <c:chart>
    <c:title>
      <c:tx>
        <c:rich>
          <a:bodyPr rot="0" spcFirstLastPara="1" vertOverflow="ellipsis" vert="horz" wrap="square" anchor="ctr" anchorCtr="1"/>
          <a:lstStyle/>
          <a:p>
            <a:pPr>
              <a:defRPr sz="1400" b="1" i="0" u="none" strike="noStrike" kern="1200" spc="0" baseline="0">
                <a:solidFill>
                  <a:schemeClr val="accent6"/>
                </a:solidFill>
                <a:latin typeface="+mn-lt"/>
                <a:ea typeface="+mn-ea"/>
                <a:cs typeface="+mn-cs"/>
              </a:defRPr>
            </a:pPr>
            <a:r>
              <a:rPr lang="en-IN" b="1">
                <a:solidFill>
                  <a:schemeClr val="accent6"/>
                </a:solidFill>
              </a:rPr>
              <a:t>Female</a:t>
            </a:r>
            <a:r>
              <a:rPr lang="en-IN" b="1" baseline="0">
                <a:solidFill>
                  <a:schemeClr val="accent6"/>
                </a:solidFill>
              </a:rPr>
              <a:t> </a:t>
            </a:r>
            <a:r>
              <a:rPr lang="en-IN" b="1" baseline="0">
                <a:solidFill>
                  <a:sysClr val="windowText" lastClr="000000"/>
                </a:solidFill>
              </a:rPr>
              <a:t>VS</a:t>
            </a:r>
            <a:r>
              <a:rPr lang="en-IN" b="1" baseline="0">
                <a:solidFill>
                  <a:schemeClr val="accent6"/>
                </a:solidFill>
              </a:rPr>
              <a:t> </a:t>
            </a:r>
            <a:r>
              <a:rPr lang="en-IN" b="1" baseline="0">
                <a:solidFill>
                  <a:schemeClr val="accent4"/>
                </a:solidFill>
              </a:rPr>
              <a:t>Male</a:t>
            </a:r>
            <a:r>
              <a:rPr lang="en-IN" b="1" baseline="0">
                <a:solidFill>
                  <a:schemeClr val="accent6"/>
                </a:solidFill>
              </a:rPr>
              <a:t> </a:t>
            </a:r>
            <a:r>
              <a:rPr lang="en-IN" b="1" baseline="0">
                <a:solidFill>
                  <a:sysClr val="windowText" lastClr="000000"/>
                </a:solidFill>
              </a:rPr>
              <a:t>Callers</a:t>
            </a:r>
            <a:endParaRPr lang="en-IN"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6"/>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5"/>
          </a:solidFill>
          <a:ln>
            <a:noFill/>
          </a:ln>
          <a:effectLst/>
        </c:spPr>
        <c:marker>
          <c:symbol val="none"/>
        </c:marker>
        <c:dLbl>
          <c:idx val="0"/>
          <c:spPr>
            <a:solidFill>
              <a:schemeClr val="accent5">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solidFill>
              <a:schemeClr val="accent3">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Pivots!$C$56:$C$57</c:f>
              <c:strCache>
                <c:ptCount val="1"/>
                <c:pt idx="0">
                  <c:v>Female</c:v>
                </c:pt>
              </c:strCache>
            </c:strRef>
          </c:tx>
          <c:spPr>
            <a:solidFill>
              <a:schemeClr val="accent5"/>
            </a:solidFill>
            <a:ln>
              <a:noFill/>
            </a:ln>
            <a:effectLst/>
          </c:spPr>
          <c:invertIfNegative val="0"/>
          <c:dLbls>
            <c:spPr>
              <a:solidFill>
                <a:schemeClr val="accent5">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Pivots!$B$58:$B$61</c:f>
              <c:strCache>
                <c:ptCount val="3"/>
                <c:pt idx="0">
                  <c:v>Cincinnati</c:v>
                </c:pt>
                <c:pt idx="1">
                  <c:v>Cleveland</c:v>
                </c:pt>
                <c:pt idx="2">
                  <c:v>Columbus</c:v>
                </c:pt>
              </c:strCache>
            </c:strRef>
          </c:cat>
          <c:val>
            <c:numRef>
              <c:f>Pivots!$C$58:$C$61</c:f>
              <c:numCache>
                <c:formatCode>#,##0</c:formatCode>
                <c:ptCount val="3"/>
                <c:pt idx="0">
                  <c:v>144</c:v>
                </c:pt>
                <c:pt idx="1">
                  <c:v>326</c:v>
                </c:pt>
                <c:pt idx="2">
                  <c:v>129</c:v>
                </c:pt>
              </c:numCache>
            </c:numRef>
          </c:val>
          <c:extLst>
            <c:ext xmlns:c16="http://schemas.microsoft.com/office/drawing/2014/chart" uri="{C3380CC4-5D6E-409C-BE32-E72D297353CC}">
              <c16:uniqueId val="{00000000-B3FB-4395-BC85-1D0DD5C99DD7}"/>
            </c:ext>
          </c:extLst>
        </c:ser>
        <c:ser>
          <c:idx val="1"/>
          <c:order val="1"/>
          <c:tx>
            <c:strRef>
              <c:f>Pivots!$D$56:$D$57</c:f>
              <c:strCache>
                <c:ptCount val="1"/>
                <c:pt idx="0">
                  <c:v>Male</c:v>
                </c:pt>
              </c:strCache>
            </c:strRef>
          </c:tx>
          <c:spPr>
            <a:solidFill>
              <a:schemeClr val="accent4"/>
            </a:solidFill>
            <a:ln>
              <a:noFill/>
            </a:ln>
            <a:effectLst/>
          </c:spPr>
          <c:invertIfNegative val="0"/>
          <c:dLbls>
            <c:spPr>
              <a:solidFill>
                <a:schemeClr val="accent3">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Pivots!$B$58:$B$61</c:f>
              <c:strCache>
                <c:ptCount val="3"/>
                <c:pt idx="0">
                  <c:v>Cincinnati</c:v>
                </c:pt>
                <c:pt idx="1">
                  <c:v>Cleveland</c:v>
                </c:pt>
                <c:pt idx="2">
                  <c:v>Columbus</c:v>
                </c:pt>
              </c:strCache>
            </c:strRef>
          </c:cat>
          <c:val>
            <c:numRef>
              <c:f>Pivots!$D$58:$D$61</c:f>
              <c:numCache>
                <c:formatCode>#,##0</c:formatCode>
                <c:ptCount val="3"/>
                <c:pt idx="0">
                  <c:v>132</c:v>
                </c:pt>
                <c:pt idx="1">
                  <c:v>63</c:v>
                </c:pt>
                <c:pt idx="2">
                  <c:v>206</c:v>
                </c:pt>
              </c:numCache>
            </c:numRef>
          </c:val>
          <c:extLst>
            <c:ext xmlns:c16="http://schemas.microsoft.com/office/drawing/2014/chart" uri="{C3380CC4-5D6E-409C-BE32-E72D297353CC}">
              <c16:uniqueId val="{00000001-B3FB-4395-BC85-1D0DD5C99DD7}"/>
            </c:ext>
          </c:extLst>
        </c:ser>
        <c:dLbls>
          <c:dLblPos val="ctr"/>
          <c:showLegendKey val="0"/>
          <c:showVal val="1"/>
          <c:showCatName val="0"/>
          <c:showSerName val="0"/>
          <c:showPercent val="0"/>
          <c:showBubbleSize val="0"/>
        </c:dLbls>
        <c:gapWidth val="38"/>
        <c:overlap val="100"/>
        <c:axId val="1527207600"/>
        <c:axId val="1596866064"/>
      </c:barChart>
      <c:catAx>
        <c:axId val="15272076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6866064"/>
        <c:crosses val="autoZero"/>
        <c:auto val="1"/>
        <c:lblAlgn val="ctr"/>
        <c:lblOffset val="100"/>
        <c:noMultiLvlLbl val="0"/>
      </c:catAx>
      <c:valAx>
        <c:axId val="1596866064"/>
        <c:scaling>
          <c:orientation val="minMax"/>
        </c:scaling>
        <c:delete val="1"/>
        <c:axPos val="l"/>
        <c:numFmt formatCode="#,##0" sourceLinked="1"/>
        <c:majorTickMark val="out"/>
        <c:minorTickMark val="none"/>
        <c:tickLblPos val="nextTo"/>
        <c:crossAx val="1527207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[sample-data-excel-portfolio-project.xlsx]Pivots!Rep Satisfaction</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6"/>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4"/>
          </a:solidFill>
          <a:ln>
            <a:noFill/>
          </a:ln>
          <a:effectLst/>
        </c:spPr>
        <c:marker>
          <c:symbol val="none"/>
        </c:marker>
      </c:pivotFmt>
    </c:pivotFmts>
    <c:plotArea>
      <c:layout/>
      <c:barChart>
        <c:barDir val="col"/>
        <c:grouping val="clustered"/>
        <c:varyColors val="0"/>
        <c:ser>
          <c:idx val="0"/>
          <c:order val="0"/>
          <c:tx>
            <c:strRef>
              <c:f>Pivots!$H$56</c:f>
              <c:strCache>
                <c:ptCount val="1"/>
                <c:pt idx="0">
                  <c:v>Total</c:v>
                </c:pt>
              </c:strCache>
            </c:strRef>
          </c:tx>
          <c:spPr>
            <a:solidFill>
              <a:schemeClr val="accent4"/>
            </a:solidFill>
            <a:ln>
              <a:noFill/>
            </a:ln>
            <a:effectLst/>
          </c:spPr>
          <c:invertIfNegative val="0"/>
          <c:cat>
            <c:strRef>
              <c:f>Pivots!$G$57:$G$63</c:f>
              <c:strCache>
                <c:ptCount val="6"/>
                <c:pt idx="0">
                  <c:v>0</c:v>
                </c:pt>
                <c:pt idx="1">
                  <c:v>1</c:v>
                </c:pt>
                <c:pt idx="2">
                  <c:v>2</c:v>
                </c:pt>
                <c:pt idx="3">
                  <c:v>3</c:v>
                </c:pt>
                <c:pt idx="4">
                  <c:v>4</c:v>
                </c:pt>
                <c:pt idx="5">
                  <c:v>5</c:v>
                </c:pt>
              </c:strCache>
            </c:strRef>
          </c:cat>
          <c:val>
            <c:numRef>
              <c:f>Pivots!$H$57:$H$63</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BAFF-41D4-988E-8962E83EA0A6}"/>
            </c:ext>
          </c:extLst>
        </c:ser>
        <c:dLbls>
          <c:dLblPos val="outEnd"/>
          <c:showLegendKey val="0"/>
          <c:showVal val="0"/>
          <c:showCatName val="0"/>
          <c:showSerName val="0"/>
          <c:showPercent val="0"/>
          <c:showBubbleSize val="0"/>
        </c:dLbls>
        <c:gapWidth val="19"/>
        <c:overlap val="-27"/>
        <c:axId val="1628413616"/>
        <c:axId val="1595008704"/>
      </c:barChart>
      <c:catAx>
        <c:axId val="1628413616"/>
        <c:scaling>
          <c:orientation val="minMax"/>
        </c:scaling>
        <c:delete val="0"/>
        <c:axPos val="b"/>
        <c:numFmt formatCode="General"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008704"/>
        <c:crosses val="autoZero"/>
        <c:auto val="1"/>
        <c:lblAlgn val="ctr"/>
        <c:lblOffset val="100"/>
        <c:tickLblSkip val="1"/>
        <c:noMultiLvlLbl val="0"/>
      </c:catAx>
      <c:valAx>
        <c:axId val="1595008704"/>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8413616"/>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image" Target="../media/image12.sv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10</xdr:col>
      <xdr:colOff>632624</xdr:colOff>
      <xdr:row>15</xdr:row>
      <xdr:rowOff>46129</xdr:rowOff>
    </xdr:from>
    <xdr:to>
      <xdr:col>12</xdr:col>
      <xdr:colOff>640818</xdr:colOff>
      <xdr:row>24</xdr:row>
      <xdr:rowOff>167640</xdr:rowOff>
    </xdr:to>
    <mc:AlternateContent xmlns:mc="http://schemas.openxmlformats.org/markup-compatibility/2006">
      <mc:Choice xmlns:a14="http://schemas.microsoft.com/office/drawing/2010/main" Requires="a14">
        <xdr:graphicFrame macro="">
          <xdr:nvGraphicFramePr>
            <xdr:cNvPr id="45" name="Representative">
              <a:extLst>
                <a:ext uri="{FF2B5EF4-FFF2-40B4-BE49-F238E27FC236}">
                  <a16:creationId xmlns:a16="http://schemas.microsoft.com/office/drawing/2014/main" id="{9703CE9C-2C19-42F4-A170-08316CFADC5D}"/>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6311338" y="2631486"/>
              <a:ext cx="1350766" cy="16727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114709</xdr:colOff>
      <xdr:row>15</xdr:row>
      <xdr:rowOff>73742</xdr:rowOff>
    </xdr:from>
    <xdr:to>
      <xdr:col>11</xdr:col>
      <xdr:colOff>24580</xdr:colOff>
      <xdr:row>33</xdr:row>
      <xdr:rowOff>114710</xdr:rowOff>
    </xdr:to>
    <xdr:sp macro="" textlink="">
      <xdr:nvSpPr>
        <xdr:cNvPr id="3" name="Rectangle 2">
          <a:extLst>
            <a:ext uri="{FF2B5EF4-FFF2-40B4-BE49-F238E27FC236}">
              <a16:creationId xmlns:a16="http://schemas.microsoft.com/office/drawing/2014/main" id="{4523C14D-AB12-4472-BD3E-FEEAEC71C18E}"/>
            </a:ext>
          </a:extLst>
        </xdr:cNvPr>
        <xdr:cNvSpPr/>
      </xdr:nvSpPr>
      <xdr:spPr>
        <a:xfrm>
          <a:off x="2441677" y="2654710"/>
          <a:ext cx="3941097" cy="313812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40394</xdr:colOff>
      <xdr:row>2</xdr:row>
      <xdr:rowOff>51619</xdr:rowOff>
    </xdr:from>
    <xdr:to>
      <xdr:col>4</xdr:col>
      <xdr:colOff>352322</xdr:colOff>
      <xdr:row>8</xdr:row>
      <xdr:rowOff>16387</xdr:rowOff>
    </xdr:to>
    <xdr:sp macro="" textlink="Pivots!A4">
      <xdr:nvSpPr>
        <xdr:cNvPr id="2" name="Rectangle: Rounded Corners 1">
          <a:extLst>
            <a:ext uri="{FF2B5EF4-FFF2-40B4-BE49-F238E27FC236}">
              <a16:creationId xmlns:a16="http://schemas.microsoft.com/office/drawing/2014/main" id="{37F4246D-DE7E-4C6B-A17A-62C8A09CED2B}"/>
            </a:ext>
          </a:extLst>
        </xdr:cNvPr>
        <xdr:cNvSpPr/>
      </xdr:nvSpPr>
      <xdr:spPr>
        <a:xfrm>
          <a:off x="351749" y="395748"/>
          <a:ext cx="1655670" cy="997155"/>
        </a:xfrm>
        <a:prstGeom prst="roundRect">
          <a:avLst/>
        </a:prstGeom>
        <a:ln>
          <a:noFill/>
        </a:ln>
        <a:effectLst>
          <a:outerShdw blurRad="215900" dist="190500" dir="2700000" algn="tl" rotWithShape="0">
            <a:prstClr val="black">
              <a:alpha val="40000"/>
            </a:prstClr>
          </a:outerShdw>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sz="2800" b="1" i="0" u="none" strike="noStrike">
              <a:solidFill>
                <a:schemeClr val="bg1"/>
              </a:solidFill>
              <a:latin typeface="Arial"/>
              <a:cs typeface="Arial"/>
            </a:rPr>
            <a:t> </a:t>
          </a:r>
          <a:fld id="{294507C9-C579-4ED3-9718-6E18D05CF7E7}" type="TxLink">
            <a:rPr lang="en-US" sz="2800" b="1" i="0" u="none" strike="noStrike">
              <a:solidFill>
                <a:schemeClr val="bg1"/>
              </a:solidFill>
              <a:latin typeface="Arial"/>
              <a:cs typeface="Arial"/>
            </a:rPr>
            <a:pPr algn="ctr"/>
            <a:t>1,000</a:t>
          </a:fld>
          <a:endParaRPr lang="en-IN" sz="2800" b="1">
            <a:solidFill>
              <a:schemeClr val="bg1"/>
            </a:solidFill>
          </a:endParaRPr>
        </a:p>
      </xdr:txBody>
    </xdr:sp>
    <xdr:clientData/>
  </xdr:twoCellAnchor>
  <xdr:twoCellAnchor>
    <xdr:from>
      <xdr:col>2</xdr:col>
      <xdr:colOff>213360</xdr:colOff>
      <xdr:row>2</xdr:row>
      <xdr:rowOff>83820</xdr:rowOff>
    </xdr:from>
    <xdr:to>
      <xdr:col>4</xdr:col>
      <xdr:colOff>236220</xdr:colOff>
      <xdr:row>4</xdr:row>
      <xdr:rowOff>30480</xdr:rowOff>
    </xdr:to>
    <xdr:sp macro="" textlink="">
      <xdr:nvSpPr>
        <xdr:cNvPr id="4" name="TextBox 3">
          <a:extLst>
            <a:ext uri="{FF2B5EF4-FFF2-40B4-BE49-F238E27FC236}">
              <a16:creationId xmlns:a16="http://schemas.microsoft.com/office/drawing/2014/main" id="{18271A01-97C1-4C10-802B-282B8FF359F8}"/>
            </a:ext>
          </a:extLst>
        </xdr:cNvPr>
        <xdr:cNvSpPr txBox="1"/>
      </xdr:nvSpPr>
      <xdr:spPr>
        <a:xfrm>
          <a:off x="518160" y="434340"/>
          <a:ext cx="1363980" cy="297180"/>
        </a:xfrm>
        <a:prstGeom prst="rect">
          <a:avLst/>
        </a:prstGeom>
        <a:solidFill>
          <a:schemeClr val="accent6"/>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IN" sz="1400" b="1">
              <a:ln>
                <a:solidFill>
                  <a:schemeClr val="accent6"/>
                </a:solidFill>
              </a:ln>
              <a:solidFill>
                <a:schemeClr val="bg1"/>
              </a:solidFill>
              <a:latin typeface="Arial Black" panose="020B0A04020102020204" pitchFamily="34" charset="0"/>
            </a:rPr>
            <a:t>Calls</a:t>
          </a:r>
          <a:r>
            <a:rPr lang="en-IN" sz="1400" b="1">
              <a:ln>
                <a:solidFill>
                  <a:schemeClr val="accent6"/>
                </a:solidFill>
              </a:ln>
              <a:solidFill>
                <a:schemeClr val="bg1"/>
              </a:solidFill>
            </a:rPr>
            <a:t> </a:t>
          </a:r>
          <a:r>
            <a:rPr lang="en-IN" sz="1400" b="1">
              <a:ln>
                <a:solidFill>
                  <a:schemeClr val="accent6"/>
                </a:solidFill>
              </a:ln>
              <a:solidFill>
                <a:schemeClr val="bg1"/>
              </a:solidFill>
              <a:latin typeface="Arial Black" panose="020B0A04020102020204" pitchFamily="34" charset="0"/>
            </a:rPr>
            <a:t>Count</a:t>
          </a:r>
        </a:p>
      </xdr:txBody>
    </xdr:sp>
    <xdr:clientData/>
  </xdr:twoCellAnchor>
  <xdr:twoCellAnchor editAs="oneCell">
    <xdr:from>
      <xdr:col>2</xdr:col>
      <xdr:colOff>100371</xdr:colOff>
      <xdr:row>4</xdr:row>
      <xdr:rowOff>134866</xdr:rowOff>
    </xdr:from>
    <xdr:to>
      <xdr:col>2</xdr:col>
      <xdr:colOff>476754</xdr:colOff>
      <xdr:row>6</xdr:row>
      <xdr:rowOff>127245</xdr:rowOff>
    </xdr:to>
    <xdr:pic>
      <xdr:nvPicPr>
        <xdr:cNvPr id="5" name="Graphic 4" descr="Receiver with solid fill">
          <a:extLst>
            <a:ext uri="{FF2B5EF4-FFF2-40B4-BE49-F238E27FC236}">
              <a16:creationId xmlns:a16="http://schemas.microsoft.com/office/drawing/2014/main" id="{24EEE4F8-888A-4D86-B25F-0DC103903F7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11726" y="823124"/>
          <a:ext cx="376383" cy="336508"/>
        </a:xfrm>
        <a:prstGeom prst="rect">
          <a:avLst/>
        </a:prstGeom>
      </xdr:spPr>
    </xdr:pic>
    <xdr:clientData/>
  </xdr:twoCellAnchor>
  <xdr:twoCellAnchor>
    <xdr:from>
      <xdr:col>2</xdr:col>
      <xdr:colOff>597556</xdr:colOff>
      <xdr:row>6</xdr:row>
      <xdr:rowOff>40968</xdr:rowOff>
    </xdr:from>
    <xdr:to>
      <xdr:col>3</xdr:col>
      <xdr:colOff>466705</xdr:colOff>
      <xdr:row>7</xdr:row>
      <xdr:rowOff>131097</xdr:rowOff>
    </xdr:to>
    <xdr:sp macro="" textlink="Pivots!A16">
      <xdr:nvSpPr>
        <xdr:cNvPr id="6" name="TextBox 5">
          <a:extLst>
            <a:ext uri="{FF2B5EF4-FFF2-40B4-BE49-F238E27FC236}">
              <a16:creationId xmlns:a16="http://schemas.microsoft.com/office/drawing/2014/main" id="{635B1C1B-2A1F-46C6-8CD7-FDFC52EFE325}"/>
            </a:ext>
          </a:extLst>
        </xdr:cNvPr>
        <xdr:cNvSpPr txBox="1"/>
      </xdr:nvSpPr>
      <xdr:spPr>
        <a:xfrm>
          <a:off x="908911" y="1073355"/>
          <a:ext cx="541020" cy="262194"/>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3318B09-D4E4-41B0-AC46-EDF344209232}" type="TxLink">
            <a:rPr lang="en-US" sz="1400" b="1" i="0" u="none" strike="noStrike">
              <a:ln>
                <a:noFill/>
              </a:ln>
              <a:solidFill>
                <a:schemeClr val="bg1"/>
              </a:solidFill>
              <a:latin typeface="Arial Black" panose="020B0A04020102020204" pitchFamily="34" charset="0"/>
              <a:cs typeface="Arial"/>
            </a:rPr>
            <a:pPr/>
            <a:t>207</a:t>
          </a:fld>
          <a:endParaRPr lang="en-IN" sz="1400" b="1">
            <a:ln>
              <a:noFill/>
            </a:ln>
            <a:solidFill>
              <a:schemeClr val="bg1"/>
            </a:solidFill>
            <a:latin typeface="Arial Black" panose="020B0A04020102020204" pitchFamily="34" charset="0"/>
          </a:endParaRPr>
        </a:p>
      </xdr:txBody>
    </xdr:sp>
    <xdr:clientData/>
  </xdr:twoCellAnchor>
  <xdr:twoCellAnchor>
    <xdr:from>
      <xdr:col>2</xdr:col>
      <xdr:colOff>16387</xdr:colOff>
      <xdr:row>9</xdr:row>
      <xdr:rowOff>0</xdr:rowOff>
    </xdr:from>
    <xdr:to>
      <xdr:col>4</xdr:col>
      <xdr:colOff>382147</xdr:colOff>
      <xdr:row>15</xdr:row>
      <xdr:rowOff>15240</xdr:rowOff>
    </xdr:to>
    <xdr:sp macro="" textlink="Pivots!B4">
      <xdr:nvSpPr>
        <xdr:cNvPr id="11" name="Rectangle: Rounded Corners 10">
          <a:extLst>
            <a:ext uri="{FF2B5EF4-FFF2-40B4-BE49-F238E27FC236}">
              <a16:creationId xmlns:a16="http://schemas.microsoft.com/office/drawing/2014/main" id="{0077B6C3-BC7D-45CC-A11B-37B9C9938F7D}"/>
            </a:ext>
          </a:extLst>
        </xdr:cNvPr>
        <xdr:cNvSpPr/>
      </xdr:nvSpPr>
      <xdr:spPr>
        <a:xfrm>
          <a:off x="327742" y="1548581"/>
          <a:ext cx="1709502" cy="1047627"/>
        </a:xfrm>
        <a:prstGeom prst="roundRect">
          <a:avLst/>
        </a:prstGeom>
        <a:solidFill>
          <a:schemeClr val="accent6"/>
        </a:solidFill>
        <a:ln>
          <a:noFill/>
        </a:ln>
        <a:effectLst>
          <a:outerShdw blurRad="215900" dist="190500" dir="2700000" algn="tl" rotWithShape="0">
            <a:prstClr val="black">
              <a:alpha val="40000"/>
            </a:prstClr>
          </a:outerShdw>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sz="2400" b="1" i="0" u="none" strike="noStrike">
              <a:solidFill>
                <a:schemeClr val="bg1"/>
              </a:solidFill>
              <a:latin typeface="Arial"/>
              <a:cs typeface="Arial"/>
            </a:rPr>
            <a:t>  </a:t>
          </a:r>
          <a:fld id="{7B29F65B-229B-4F2D-8D25-A418E8FF0E1C}" type="TxLink">
            <a:rPr lang="en-US" sz="2400" b="1" i="0" u="none" strike="noStrike">
              <a:solidFill>
                <a:schemeClr val="bg1"/>
              </a:solidFill>
              <a:latin typeface="Arial"/>
              <a:cs typeface="Arial"/>
            </a:rPr>
            <a:pPr algn="ctr"/>
            <a:t>$96,623</a:t>
          </a:fld>
          <a:endParaRPr lang="en-IN" sz="2400" b="1">
            <a:solidFill>
              <a:schemeClr val="bg1"/>
            </a:solidFill>
          </a:endParaRPr>
        </a:p>
      </xdr:txBody>
    </xdr:sp>
    <xdr:clientData/>
  </xdr:twoCellAnchor>
  <xdr:twoCellAnchor>
    <xdr:from>
      <xdr:col>2</xdr:col>
      <xdr:colOff>435159</xdr:colOff>
      <xdr:row>9</xdr:row>
      <xdr:rowOff>56781</xdr:rowOff>
    </xdr:from>
    <xdr:to>
      <xdr:col>4</xdr:col>
      <xdr:colOff>114710</xdr:colOff>
      <xdr:row>11</xdr:row>
      <xdr:rowOff>6637</xdr:rowOff>
    </xdr:to>
    <xdr:sp macro="" textlink="">
      <xdr:nvSpPr>
        <xdr:cNvPr id="12" name="TextBox 11">
          <a:extLst>
            <a:ext uri="{FF2B5EF4-FFF2-40B4-BE49-F238E27FC236}">
              <a16:creationId xmlns:a16="http://schemas.microsoft.com/office/drawing/2014/main" id="{B34D7FE6-9876-403E-83C0-3744B32F1ACD}"/>
            </a:ext>
          </a:extLst>
        </xdr:cNvPr>
        <xdr:cNvSpPr txBox="1"/>
      </xdr:nvSpPr>
      <xdr:spPr>
        <a:xfrm>
          <a:off x="746514" y="1605362"/>
          <a:ext cx="1023293" cy="293985"/>
        </a:xfrm>
        <a:prstGeom prst="rect">
          <a:avLst/>
        </a:prstGeom>
        <a:solidFill>
          <a:schemeClr val="accent6"/>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IN" sz="1400" b="1">
              <a:ln>
                <a:solidFill>
                  <a:schemeClr val="accent6"/>
                </a:solidFill>
              </a:ln>
              <a:solidFill>
                <a:schemeClr val="bg1"/>
              </a:solidFill>
              <a:latin typeface="Arial Black" panose="020B0A04020102020204" pitchFamily="34" charset="0"/>
            </a:rPr>
            <a:t>Amount</a:t>
          </a:r>
        </a:p>
      </xdr:txBody>
    </xdr:sp>
    <xdr:clientData/>
  </xdr:twoCellAnchor>
  <xdr:twoCellAnchor>
    <xdr:from>
      <xdr:col>2</xdr:col>
      <xdr:colOff>499806</xdr:colOff>
      <xdr:row>12</xdr:row>
      <xdr:rowOff>155677</xdr:rowOff>
    </xdr:from>
    <xdr:to>
      <xdr:col>4</xdr:col>
      <xdr:colOff>65548</xdr:colOff>
      <xdr:row>14</xdr:row>
      <xdr:rowOff>94471</xdr:rowOff>
    </xdr:to>
    <xdr:sp macro="" textlink="Pivots!B16">
      <xdr:nvSpPr>
        <xdr:cNvPr id="14" name="TextBox 13">
          <a:extLst>
            <a:ext uri="{FF2B5EF4-FFF2-40B4-BE49-F238E27FC236}">
              <a16:creationId xmlns:a16="http://schemas.microsoft.com/office/drawing/2014/main" id="{CDE55705-B5CB-4867-A51A-0C0EEDAA3540}"/>
            </a:ext>
          </a:extLst>
        </xdr:cNvPr>
        <xdr:cNvSpPr txBox="1"/>
      </xdr:nvSpPr>
      <xdr:spPr>
        <a:xfrm>
          <a:off x="811161" y="2220451"/>
          <a:ext cx="909484" cy="282923"/>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36708CE-31C0-4A75-B9F0-9136246E79CE}" type="TxLink">
            <a:rPr lang="en-US" sz="1400" b="1" i="0" u="none" strike="noStrike">
              <a:ln>
                <a:noFill/>
              </a:ln>
              <a:solidFill>
                <a:schemeClr val="bg1"/>
              </a:solidFill>
              <a:latin typeface="Arial"/>
              <a:cs typeface="Arial"/>
            </a:rPr>
            <a:pPr/>
            <a:t>$20,872</a:t>
          </a:fld>
          <a:endParaRPr lang="en-IN" sz="1400" b="1">
            <a:ln>
              <a:noFill/>
            </a:ln>
            <a:solidFill>
              <a:schemeClr val="bg1"/>
            </a:solidFill>
            <a:latin typeface="Arial Black" panose="020B0A04020102020204" pitchFamily="34" charset="0"/>
          </a:endParaRPr>
        </a:p>
      </xdr:txBody>
    </xdr:sp>
    <xdr:clientData/>
  </xdr:twoCellAnchor>
  <xdr:twoCellAnchor>
    <xdr:from>
      <xdr:col>1</xdr:col>
      <xdr:colOff>131097</xdr:colOff>
      <xdr:row>15</xdr:row>
      <xdr:rowOff>155677</xdr:rowOff>
    </xdr:from>
    <xdr:to>
      <xdr:col>4</xdr:col>
      <xdr:colOff>341179</xdr:colOff>
      <xdr:row>21</xdr:row>
      <xdr:rowOff>170917</xdr:rowOff>
    </xdr:to>
    <xdr:sp macro="" textlink="Pivots!C4">
      <xdr:nvSpPr>
        <xdr:cNvPr id="27" name="Rectangle: Rounded Corners 26">
          <a:extLst>
            <a:ext uri="{FF2B5EF4-FFF2-40B4-BE49-F238E27FC236}">
              <a16:creationId xmlns:a16="http://schemas.microsoft.com/office/drawing/2014/main" id="{129D851F-014C-469E-ABC1-176BE91C28A3}"/>
            </a:ext>
          </a:extLst>
        </xdr:cNvPr>
        <xdr:cNvSpPr/>
      </xdr:nvSpPr>
      <xdr:spPr>
        <a:xfrm>
          <a:off x="286774" y="2736645"/>
          <a:ext cx="1709502" cy="1047627"/>
        </a:xfrm>
        <a:prstGeom prst="roundRect">
          <a:avLst/>
        </a:prstGeom>
        <a:ln>
          <a:noFill/>
        </a:ln>
        <a:effectLst>
          <a:outerShdw blurRad="215900" dist="190500" dir="2700000" algn="tl" rotWithShape="0">
            <a:prstClr val="black">
              <a:alpha val="40000"/>
            </a:prstClr>
          </a:outerShdw>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fld id="{5F1E961A-29B3-4347-9F00-D3ADCE1D01B1}" type="TxLink">
            <a:rPr lang="en-US" sz="2400" b="1" i="0" u="none" strike="noStrike">
              <a:solidFill>
                <a:schemeClr val="bg1"/>
              </a:solidFill>
              <a:latin typeface="Arial"/>
              <a:cs typeface="Arial"/>
            </a:rPr>
            <a:pPr algn="ctr"/>
            <a:t>89,850</a:t>
          </a:fld>
          <a:endParaRPr lang="en-IN" sz="2400" b="1">
            <a:solidFill>
              <a:schemeClr val="bg1"/>
            </a:solidFill>
          </a:endParaRPr>
        </a:p>
      </xdr:txBody>
    </xdr:sp>
    <xdr:clientData/>
  </xdr:twoCellAnchor>
  <xdr:twoCellAnchor>
    <xdr:from>
      <xdr:col>2</xdr:col>
      <xdr:colOff>377805</xdr:colOff>
      <xdr:row>16</xdr:row>
      <xdr:rowOff>15815</xdr:rowOff>
    </xdr:from>
    <xdr:to>
      <xdr:col>4</xdr:col>
      <xdr:colOff>172065</xdr:colOff>
      <xdr:row>17</xdr:row>
      <xdr:rowOff>137735</xdr:rowOff>
    </xdr:to>
    <xdr:sp macro="" textlink="">
      <xdr:nvSpPr>
        <xdr:cNvPr id="28" name="TextBox 27">
          <a:extLst>
            <a:ext uri="{FF2B5EF4-FFF2-40B4-BE49-F238E27FC236}">
              <a16:creationId xmlns:a16="http://schemas.microsoft.com/office/drawing/2014/main" id="{BF126A3A-A02F-4678-AC79-13EDDD711FB0}"/>
            </a:ext>
          </a:extLst>
        </xdr:cNvPr>
        <xdr:cNvSpPr txBox="1"/>
      </xdr:nvSpPr>
      <xdr:spPr>
        <a:xfrm>
          <a:off x="689160" y="2768847"/>
          <a:ext cx="1138002" cy="293985"/>
        </a:xfrm>
        <a:prstGeom prst="rect">
          <a:avLst/>
        </a:prstGeom>
        <a:solidFill>
          <a:schemeClr val="accent6"/>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IN" sz="1400" b="1">
              <a:ln>
                <a:solidFill>
                  <a:schemeClr val="accent6"/>
                </a:solidFill>
              </a:ln>
              <a:solidFill>
                <a:schemeClr val="bg1"/>
              </a:solidFill>
              <a:latin typeface="Arial Black" panose="020B0A04020102020204" pitchFamily="34" charset="0"/>
            </a:rPr>
            <a:t>Duration</a:t>
          </a:r>
        </a:p>
      </xdr:txBody>
    </xdr:sp>
    <xdr:clientData/>
  </xdr:twoCellAnchor>
  <xdr:twoCellAnchor>
    <xdr:from>
      <xdr:col>2</xdr:col>
      <xdr:colOff>540774</xdr:colOff>
      <xdr:row>19</xdr:row>
      <xdr:rowOff>155678</xdr:rowOff>
    </xdr:from>
    <xdr:to>
      <xdr:col>3</xdr:col>
      <xdr:colOff>630903</xdr:colOff>
      <xdr:row>21</xdr:row>
      <xdr:rowOff>94472</xdr:rowOff>
    </xdr:to>
    <xdr:sp macro="" textlink="Pivots!C16">
      <xdr:nvSpPr>
        <xdr:cNvPr id="30" name="TextBox 29">
          <a:extLst>
            <a:ext uri="{FF2B5EF4-FFF2-40B4-BE49-F238E27FC236}">
              <a16:creationId xmlns:a16="http://schemas.microsoft.com/office/drawing/2014/main" id="{BE695DE8-05FF-43F3-94C0-FAD5E74B27A5}"/>
            </a:ext>
          </a:extLst>
        </xdr:cNvPr>
        <xdr:cNvSpPr txBox="1"/>
      </xdr:nvSpPr>
      <xdr:spPr>
        <a:xfrm>
          <a:off x="852129" y="3424904"/>
          <a:ext cx="762000" cy="282923"/>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069F48C-83A0-484D-ADB0-F47ED9E0B9E2}" type="TxLink">
            <a:rPr lang="en-US" sz="1400" b="1" i="0" u="none" strike="noStrike">
              <a:ln>
                <a:noFill/>
              </a:ln>
              <a:solidFill>
                <a:schemeClr val="bg1"/>
              </a:solidFill>
              <a:latin typeface="Arial"/>
              <a:cs typeface="Arial"/>
            </a:rPr>
            <a:pPr/>
            <a:t>17,700</a:t>
          </a:fld>
          <a:endParaRPr lang="en-IN" sz="1400" b="1">
            <a:ln>
              <a:noFill/>
            </a:ln>
            <a:solidFill>
              <a:schemeClr val="bg1"/>
            </a:solidFill>
            <a:latin typeface="Arial Black" panose="020B0A04020102020204" pitchFamily="34" charset="0"/>
          </a:endParaRPr>
        </a:p>
      </xdr:txBody>
    </xdr:sp>
    <xdr:clientData/>
  </xdr:twoCellAnchor>
  <xdr:twoCellAnchor>
    <xdr:from>
      <xdr:col>2</xdr:col>
      <xdr:colOff>8194</xdr:colOff>
      <xdr:row>22</xdr:row>
      <xdr:rowOff>163871</xdr:rowOff>
    </xdr:from>
    <xdr:to>
      <xdr:col>4</xdr:col>
      <xdr:colOff>373954</xdr:colOff>
      <xdr:row>29</xdr:row>
      <xdr:rowOff>7046</xdr:rowOff>
    </xdr:to>
    <xdr:sp macro="" textlink="Pivots!D4">
      <xdr:nvSpPr>
        <xdr:cNvPr id="31" name="Rectangle: Rounded Corners 30">
          <a:extLst>
            <a:ext uri="{FF2B5EF4-FFF2-40B4-BE49-F238E27FC236}">
              <a16:creationId xmlns:a16="http://schemas.microsoft.com/office/drawing/2014/main" id="{637CC259-978B-439E-82BE-8F412B03A8EF}"/>
            </a:ext>
          </a:extLst>
        </xdr:cNvPr>
        <xdr:cNvSpPr/>
      </xdr:nvSpPr>
      <xdr:spPr>
        <a:xfrm>
          <a:off x="319549" y="3949290"/>
          <a:ext cx="1709502" cy="1047627"/>
        </a:xfrm>
        <a:prstGeom prst="roundRect">
          <a:avLst/>
        </a:prstGeom>
        <a:ln>
          <a:noFill/>
        </a:ln>
        <a:effectLst>
          <a:outerShdw blurRad="215900" dist="190500" dir="2700000" algn="tl" rotWithShape="0">
            <a:prstClr val="black">
              <a:alpha val="40000"/>
            </a:prstClr>
          </a:outerShdw>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fld id="{731C2029-3E63-4720-9B3A-558CF1AFD051}" type="TxLink">
            <a:rPr lang="en-US" sz="2400" b="1" i="0" u="none" strike="noStrike">
              <a:solidFill>
                <a:schemeClr val="bg1"/>
              </a:solidFill>
              <a:latin typeface="Arial"/>
              <a:cs typeface="Arial"/>
            </a:rPr>
            <a:pPr algn="ctr"/>
            <a:t>3.9</a:t>
          </a:fld>
          <a:endParaRPr lang="en-IN" sz="2400" b="1">
            <a:solidFill>
              <a:schemeClr val="bg1"/>
            </a:solidFill>
          </a:endParaRPr>
        </a:p>
      </xdr:txBody>
    </xdr:sp>
    <xdr:clientData/>
  </xdr:twoCellAnchor>
  <xdr:twoCellAnchor>
    <xdr:from>
      <xdr:col>2</xdr:col>
      <xdr:colOff>205740</xdr:colOff>
      <xdr:row>23</xdr:row>
      <xdr:rowOff>15813</xdr:rowOff>
    </xdr:from>
    <xdr:to>
      <xdr:col>4</xdr:col>
      <xdr:colOff>204838</xdr:colOff>
      <xdr:row>24</xdr:row>
      <xdr:rowOff>137734</xdr:rowOff>
    </xdr:to>
    <xdr:sp macro="" textlink="">
      <xdr:nvSpPr>
        <xdr:cNvPr id="32" name="TextBox 31">
          <a:extLst>
            <a:ext uri="{FF2B5EF4-FFF2-40B4-BE49-F238E27FC236}">
              <a16:creationId xmlns:a16="http://schemas.microsoft.com/office/drawing/2014/main" id="{1E326AAF-F765-457D-A192-CBA7A0332BF9}"/>
            </a:ext>
          </a:extLst>
        </xdr:cNvPr>
        <xdr:cNvSpPr txBox="1"/>
      </xdr:nvSpPr>
      <xdr:spPr>
        <a:xfrm>
          <a:off x="517095" y="3973297"/>
          <a:ext cx="1342840" cy="293985"/>
        </a:xfrm>
        <a:prstGeom prst="rect">
          <a:avLst/>
        </a:prstGeom>
        <a:solidFill>
          <a:schemeClr val="accent6"/>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IN" sz="1400" b="1">
              <a:ln>
                <a:solidFill>
                  <a:schemeClr val="accent6"/>
                </a:solidFill>
              </a:ln>
              <a:solidFill>
                <a:schemeClr val="bg1"/>
              </a:solidFill>
              <a:latin typeface="Arial Black" panose="020B0A04020102020204" pitchFamily="34" charset="0"/>
            </a:rPr>
            <a:t>Avg. Rating</a:t>
          </a:r>
        </a:p>
      </xdr:txBody>
    </xdr:sp>
    <xdr:clientData/>
  </xdr:twoCellAnchor>
  <xdr:twoCellAnchor>
    <xdr:from>
      <xdr:col>2</xdr:col>
      <xdr:colOff>606323</xdr:colOff>
      <xdr:row>27</xdr:row>
      <xdr:rowOff>24581</xdr:rowOff>
    </xdr:from>
    <xdr:to>
      <xdr:col>3</xdr:col>
      <xdr:colOff>475472</xdr:colOff>
      <xdr:row>28</xdr:row>
      <xdr:rowOff>135440</xdr:rowOff>
    </xdr:to>
    <xdr:sp macro="" textlink="Pivots!D16">
      <xdr:nvSpPr>
        <xdr:cNvPr id="34" name="TextBox 33">
          <a:extLst>
            <a:ext uri="{FF2B5EF4-FFF2-40B4-BE49-F238E27FC236}">
              <a16:creationId xmlns:a16="http://schemas.microsoft.com/office/drawing/2014/main" id="{39C0E127-566E-4E10-9503-29E1133157E3}"/>
            </a:ext>
          </a:extLst>
        </xdr:cNvPr>
        <xdr:cNvSpPr txBox="1"/>
      </xdr:nvSpPr>
      <xdr:spPr>
        <a:xfrm>
          <a:off x="917678" y="4670323"/>
          <a:ext cx="541020" cy="282923"/>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86EB11A-429C-4F84-957E-1ED4ECD214F6}" type="TxLink">
            <a:rPr lang="en-US" sz="1400" b="1" i="0" u="none" strike="noStrike">
              <a:ln>
                <a:noFill/>
              </a:ln>
              <a:solidFill>
                <a:schemeClr val="bg1"/>
              </a:solidFill>
              <a:latin typeface="Arial"/>
              <a:cs typeface="Arial"/>
            </a:rPr>
            <a:pPr/>
            <a:t>3.9</a:t>
          </a:fld>
          <a:endParaRPr lang="en-IN" sz="1400" b="1">
            <a:ln>
              <a:noFill/>
            </a:ln>
            <a:solidFill>
              <a:schemeClr val="bg1"/>
            </a:solidFill>
            <a:latin typeface="Arial Black" panose="020B0A04020102020204" pitchFamily="34" charset="0"/>
          </a:endParaRPr>
        </a:p>
      </xdr:txBody>
    </xdr:sp>
    <xdr:clientData/>
  </xdr:twoCellAnchor>
  <xdr:twoCellAnchor>
    <xdr:from>
      <xdr:col>2</xdr:col>
      <xdr:colOff>24580</xdr:colOff>
      <xdr:row>30</xdr:row>
      <xdr:rowOff>0</xdr:rowOff>
    </xdr:from>
    <xdr:to>
      <xdr:col>4</xdr:col>
      <xdr:colOff>390340</xdr:colOff>
      <xdr:row>36</xdr:row>
      <xdr:rowOff>15239</xdr:rowOff>
    </xdr:to>
    <xdr:sp macro="" textlink="Pivots!E4">
      <xdr:nvSpPr>
        <xdr:cNvPr id="35" name="Rectangle: Rounded Corners 34">
          <a:extLst>
            <a:ext uri="{FF2B5EF4-FFF2-40B4-BE49-F238E27FC236}">
              <a16:creationId xmlns:a16="http://schemas.microsoft.com/office/drawing/2014/main" id="{C5754BF8-A9FA-4C66-98B4-6438D39C18E3}"/>
            </a:ext>
          </a:extLst>
        </xdr:cNvPr>
        <xdr:cNvSpPr/>
      </xdr:nvSpPr>
      <xdr:spPr>
        <a:xfrm>
          <a:off x="335935" y="5161935"/>
          <a:ext cx="1709502" cy="1047627"/>
        </a:xfrm>
        <a:prstGeom prst="roundRect">
          <a:avLst/>
        </a:prstGeom>
        <a:ln>
          <a:noFill/>
        </a:ln>
        <a:effectLst>
          <a:outerShdw blurRad="215900" dist="190500" dir="2700000" algn="tl" rotWithShape="0">
            <a:prstClr val="black">
              <a:alpha val="40000"/>
            </a:prstClr>
          </a:outerShdw>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fld id="{43A62BF7-5871-4B21-95B6-C85876A57B8D}" type="TxLink">
            <a:rPr lang="en-US" sz="2400" b="1" i="0" u="none" strike="noStrike">
              <a:solidFill>
                <a:schemeClr val="bg1"/>
              </a:solidFill>
              <a:latin typeface="Arial"/>
              <a:cs typeface="Arial"/>
            </a:rPr>
            <a:pPr algn="ctr"/>
            <a:t>307</a:t>
          </a:fld>
          <a:endParaRPr lang="en-IN" sz="2400" b="1">
            <a:solidFill>
              <a:schemeClr val="bg1"/>
            </a:solidFill>
          </a:endParaRPr>
        </a:p>
      </xdr:txBody>
    </xdr:sp>
    <xdr:clientData/>
  </xdr:twoCellAnchor>
  <xdr:twoCellAnchor>
    <xdr:from>
      <xdr:col>2</xdr:col>
      <xdr:colOff>73742</xdr:colOff>
      <xdr:row>30</xdr:row>
      <xdr:rowOff>64976</xdr:rowOff>
    </xdr:from>
    <xdr:to>
      <xdr:col>4</xdr:col>
      <xdr:colOff>278580</xdr:colOff>
      <xdr:row>32</xdr:row>
      <xdr:rowOff>14831</xdr:rowOff>
    </xdr:to>
    <xdr:sp macro="" textlink="">
      <xdr:nvSpPr>
        <xdr:cNvPr id="36" name="TextBox 35">
          <a:extLst>
            <a:ext uri="{FF2B5EF4-FFF2-40B4-BE49-F238E27FC236}">
              <a16:creationId xmlns:a16="http://schemas.microsoft.com/office/drawing/2014/main" id="{1691AA41-4B10-4572-9258-FD7414F3FD45}"/>
            </a:ext>
          </a:extLst>
        </xdr:cNvPr>
        <xdr:cNvSpPr txBox="1"/>
      </xdr:nvSpPr>
      <xdr:spPr>
        <a:xfrm>
          <a:off x="385097" y="5226911"/>
          <a:ext cx="1548580" cy="293985"/>
        </a:xfrm>
        <a:prstGeom prst="rect">
          <a:avLst/>
        </a:prstGeom>
        <a:solidFill>
          <a:schemeClr val="accent6"/>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IN" sz="1400" b="1">
              <a:ln>
                <a:solidFill>
                  <a:schemeClr val="accent6"/>
                </a:solidFill>
              </a:ln>
              <a:solidFill>
                <a:schemeClr val="bg1"/>
              </a:solidFill>
              <a:latin typeface="Arial Black" panose="020B0A04020102020204" pitchFamily="34" charset="0"/>
            </a:rPr>
            <a:t>Happy Callers</a:t>
          </a:r>
        </a:p>
      </xdr:txBody>
    </xdr:sp>
    <xdr:clientData/>
  </xdr:twoCellAnchor>
  <xdr:twoCellAnchor>
    <xdr:from>
      <xdr:col>2</xdr:col>
      <xdr:colOff>589936</xdr:colOff>
      <xdr:row>34</xdr:row>
      <xdr:rowOff>16387</xdr:rowOff>
    </xdr:from>
    <xdr:to>
      <xdr:col>3</xdr:col>
      <xdr:colOff>459085</xdr:colOff>
      <xdr:row>35</xdr:row>
      <xdr:rowOff>127246</xdr:rowOff>
    </xdr:to>
    <xdr:sp macro="" textlink="Pivots!E16">
      <xdr:nvSpPr>
        <xdr:cNvPr id="38" name="TextBox 37">
          <a:extLst>
            <a:ext uri="{FF2B5EF4-FFF2-40B4-BE49-F238E27FC236}">
              <a16:creationId xmlns:a16="http://schemas.microsoft.com/office/drawing/2014/main" id="{6AABD397-0C2C-4CEA-B86F-E7076E627C10}"/>
            </a:ext>
          </a:extLst>
        </xdr:cNvPr>
        <xdr:cNvSpPr txBox="1"/>
      </xdr:nvSpPr>
      <xdr:spPr>
        <a:xfrm>
          <a:off x="901291" y="5866581"/>
          <a:ext cx="541020" cy="282923"/>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5F4A5F1-47CE-4968-8299-D2B20284BB79}" type="TxLink">
            <a:rPr lang="en-US" sz="1400" b="1" i="0" u="none" strike="noStrike">
              <a:ln>
                <a:noFill/>
              </a:ln>
              <a:solidFill>
                <a:schemeClr val="bg1"/>
              </a:solidFill>
              <a:latin typeface="Arial"/>
              <a:cs typeface="Arial"/>
            </a:rPr>
            <a:pPr/>
            <a:t>60</a:t>
          </a:fld>
          <a:endParaRPr lang="en-IN" sz="1400" b="1">
            <a:ln>
              <a:noFill/>
            </a:ln>
            <a:solidFill>
              <a:schemeClr val="bg1"/>
            </a:solidFill>
            <a:latin typeface="Arial Black" panose="020B0A04020102020204" pitchFamily="34" charset="0"/>
          </a:endParaRPr>
        </a:p>
      </xdr:txBody>
    </xdr:sp>
    <xdr:clientData/>
  </xdr:twoCellAnchor>
  <xdr:twoCellAnchor editAs="oneCell">
    <xdr:from>
      <xdr:col>2</xdr:col>
      <xdr:colOff>24579</xdr:colOff>
      <xdr:row>11</xdr:row>
      <xdr:rowOff>24582</xdr:rowOff>
    </xdr:from>
    <xdr:to>
      <xdr:col>2</xdr:col>
      <xdr:colOff>431153</xdr:colOff>
      <xdr:row>13</xdr:row>
      <xdr:rowOff>32773</xdr:rowOff>
    </xdr:to>
    <xdr:pic>
      <xdr:nvPicPr>
        <xdr:cNvPr id="39" name="Graphic 38" descr="Shopping cart with solid fill">
          <a:extLst>
            <a:ext uri="{FF2B5EF4-FFF2-40B4-BE49-F238E27FC236}">
              <a16:creationId xmlns:a16="http://schemas.microsoft.com/office/drawing/2014/main" id="{80EA382A-D204-4D1D-8217-AC42C5956EB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35934" y="1917292"/>
          <a:ext cx="406574" cy="352320"/>
        </a:xfrm>
        <a:prstGeom prst="rect">
          <a:avLst/>
        </a:prstGeom>
      </xdr:spPr>
    </xdr:pic>
    <xdr:clientData/>
  </xdr:twoCellAnchor>
  <xdr:twoCellAnchor editAs="oneCell">
    <xdr:from>
      <xdr:col>1</xdr:col>
      <xdr:colOff>147484</xdr:colOff>
      <xdr:row>17</xdr:row>
      <xdr:rowOff>122903</xdr:rowOff>
    </xdr:from>
    <xdr:to>
      <xdr:col>2</xdr:col>
      <xdr:colOff>401456</xdr:colOff>
      <xdr:row>20</xdr:row>
      <xdr:rowOff>18017</xdr:rowOff>
    </xdr:to>
    <xdr:pic>
      <xdr:nvPicPr>
        <xdr:cNvPr id="41" name="Graphic 40" descr="Hourglass Finished with solid fill">
          <a:extLst>
            <a:ext uri="{FF2B5EF4-FFF2-40B4-BE49-F238E27FC236}">
              <a16:creationId xmlns:a16="http://schemas.microsoft.com/office/drawing/2014/main" id="{FA10293D-44D1-48AC-8EE6-E528A38136C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03161" y="3048000"/>
          <a:ext cx="409650" cy="411307"/>
        </a:xfrm>
        <a:prstGeom prst="rect">
          <a:avLst/>
        </a:prstGeom>
      </xdr:spPr>
    </xdr:pic>
    <xdr:clientData/>
  </xdr:twoCellAnchor>
  <xdr:twoCellAnchor editAs="oneCell">
    <xdr:from>
      <xdr:col>2</xdr:col>
      <xdr:colOff>90129</xdr:colOff>
      <xdr:row>32</xdr:row>
      <xdr:rowOff>106516</xdr:rowOff>
    </xdr:from>
    <xdr:to>
      <xdr:col>2</xdr:col>
      <xdr:colOff>499779</xdr:colOff>
      <xdr:row>34</xdr:row>
      <xdr:rowOff>135593</xdr:rowOff>
    </xdr:to>
    <xdr:pic>
      <xdr:nvPicPr>
        <xdr:cNvPr id="43" name="Graphic 42" descr="Star-struck face outline with solid fill">
          <a:extLst>
            <a:ext uri="{FF2B5EF4-FFF2-40B4-BE49-F238E27FC236}">
              <a16:creationId xmlns:a16="http://schemas.microsoft.com/office/drawing/2014/main" id="{BEC58099-CB8B-4D5B-8AB8-19D6DFF1B8B9}"/>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01484" y="5612581"/>
          <a:ext cx="409650" cy="373206"/>
        </a:xfrm>
        <a:prstGeom prst="rect">
          <a:avLst/>
        </a:prstGeom>
      </xdr:spPr>
    </xdr:pic>
    <xdr:clientData/>
  </xdr:twoCellAnchor>
  <xdr:twoCellAnchor editAs="oneCell">
    <xdr:from>
      <xdr:col>2</xdr:col>
      <xdr:colOff>40968</xdr:colOff>
      <xdr:row>25</xdr:row>
      <xdr:rowOff>73741</xdr:rowOff>
    </xdr:from>
    <xdr:to>
      <xdr:col>2</xdr:col>
      <xdr:colOff>550771</xdr:colOff>
      <xdr:row>28</xdr:row>
      <xdr:rowOff>49162</xdr:rowOff>
    </xdr:to>
    <xdr:pic>
      <xdr:nvPicPr>
        <xdr:cNvPr id="44" name="Graphic 43" descr="Rating Star with solid fill">
          <a:extLst>
            <a:ext uri="{FF2B5EF4-FFF2-40B4-BE49-F238E27FC236}">
              <a16:creationId xmlns:a16="http://schemas.microsoft.com/office/drawing/2014/main" id="{245E1FCA-5595-4735-B893-E566149362C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352323" y="4375354"/>
          <a:ext cx="509803" cy="491614"/>
        </a:xfrm>
        <a:prstGeom prst="rect">
          <a:avLst/>
        </a:prstGeom>
      </xdr:spPr>
    </xdr:pic>
    <xdr:clientData/>
  </xdr:twoCellAnchor>
  <xdr:twoCellAnchor>
    <xdr:from>
      <xdr:col>10</xdr:col>
      <xdr:colOff>573548</xdr:colOff>
      <xdr:row>2</xdr:row>
      <xdr:rowOff>125609</xdr:rowOff>
    </xdr:from>
    <xdr:to>
      <xdr:col>13</xdr:col>
      <xdr:colOff>630903</xdr:colOff>
      <xdr:row>13</xdr:row>
      <xdr:rowOff>119051</xdr:rowOff>
    </xdr:to>
    <xdr:graphicFrame macro="">
      <xdr:nvGraphicFramePr>
        <xdr:cNvPr id="47" name="Chart 46">
          <a:extLst>
            <a:ext uri="{FF2B5EF4-FFF2-40B4-BE49-F238E27FC236}">
              <a16:creationId xmlns:a16="http://schemas.microsoft.com/office/drawing/2014/main" id="{5B9132F4-4A02-4C10-B23E-D2F3ED9253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111598</xdr:colOff>
      <xdr:row>15</xdr:row>
      <xdr:rowOff>129375</xdr:rowOff>
    </xdr:from>
    <xdr:to>
      <xdr:col>10</xdr:col>
      <xdr:colOff>632460</xdr:colOff>
      <xdr:row>33</xdr:row>
      <xdr:rowOff>55634</xdr:rowOff>
    </xdr:to>
    <xdr:graphicFrame macro="">
      <xdr:nvGraphicFramePr>
        <xdr:cNvPr id="25" name="Chart 24">
          <a:extLst>
            <a:ext uri="{FF2B5EF4-FFF2-40B4-BE49-F238E27FC236}">
              <a16:creationId xmlns:a16="http://schemas.microsoft.com/office/drawing/2014/main" id="{D867DEC7-1A1E-461A-A52F-75837E6102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229419</xdr:colOff>
      <xdr:row>15</xdr:row>
      <xdr:rowOff>114710</xdr:rowOff>
    </xdr:from>
    <xdr:to>
      <xdr:col>8</xdr:col>
      <xdr:colOff>81936</xdr:colOff>
      <xdr:row>32</xdr:row>
      <xdr:rowOff>147483</xdr:rowOff>
    </xdr:to>
    <xdr:graphicFrame macro="">
      <xdr:nvGraphicFramePr>
        <xdr:cNvPr id="26" name="Chart 25">
          <a:extLst>
            <a:ext uri="{FF2B5EF4-FFF2-40B4-BE49-F238E27FC236}">
              <a16:creationId xmlns:a16="http://schemas.microsoft.com/office/drawing/2014/main" id="{628D1F06-7037-45D5-95F5-A76216E1B8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139291</xdr:colOff>
      <xdr:row>1</xdr:row>
      <xdr:rowOff>122903</xdr:rowOff>
    </xdr:from>
    <xdr:to>
      <xdr:col>10</xdr:col>
      <xdr:colOff>614517</xdr:colOff>
      <xdr:row>14</xdr:row>
      <xdr:rowOff>131097</xdr:rowOff>
    </xdr:to>
    <xdr:graphicFrame macro="">
      <xdr:nvGraphicFramePr>
        <xdr:cNvPr id="46" name="Chart 45">
          <a:extLst>
            <a:ext uri="{FF2B5EF4-FFF2-40B4-BE49-F238E27FC236}">
              <a16:creationId xmlns:a16="http://schemas.microsoft.com/office/drawing/2014/main" id="{7CF46373-E81F-44B4-8072-959791BA28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204840</xdr:colOff>
      <xdr:row>1</xdr:row>
      <xdr:rowOff>147483</xdr:rowOff>
    </xdr:from>
    <xdr:to>
      <xdr:col>18</xdr:col>
      <xdr:colOff>16388</xdr:colOff>
      <xdr:row>15</xdr:row>
      <xdr:rowOff>154038</xdr:rowOff>
    </xdr:to>
    <xdr:graphicFrame macro="">
      <xdr:nvGraphicFramePr>
        <xdr:cNvPr id="29" name="Chart 28">
          <a:extLst>
            <a:ext uri="{FF2B5EF4-FFF2-40B4-BE49-F238E27FC236}">
              <a16:creationId xmlns:a16="http://schemas.microsoft.com/office/drawing/2014/main" id="{40A430E4-5BF1-47EF-8F71-BC51484C65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106517</xdr:colOff>
      <xdr:row>1</xdr:row>
      <xdr:rowOff>90129</xdr:rowOff>
    </xdr:from>
    <xdr:to>
      <xdr:col>21</xdr:col>
      <xdr:colOff>450646</xdr:colOff>
      <xdr:row>16</xdr:row>
      <xdr:rowOff>16387</xdr:rowOff>
    </xdr:to>
    <xdr:graphicFrame macro="">
      <xdr:nvGraphicFramePr>
        <xdr:cNvPr id="33" name="Chart 32">
          <a:extLst>
            <a:ext uri="{FF2B5EF4-FFF2-40B4-BE49-F238E27FC236}">
              <a16:creationId xmlns:a16="http://schemas.microsoft.com/office/drawing/2014/main" id="{A41D236A-6CB5-4B2B-9C5A-6D4F826D22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14</xdr:row>
      <xdr:rowOff>172278</xdr:rowOff>
    </xdr:from>
    <xdr:to>
      <xdr:col>4</xdr:col>
      <xdr:colOff>409650</xdr:colOff>
      <xdr:row>17</xdr:row>
      <xdr:rowOff>58174</xdr:rowOff>
    </xdr:to>
    <xdr:pic>
      <xdr:nvPicPr>
        <xdr:cNvPr id="8" name="Graphic 7" descr="Call center with solid fill">
          <a:extLst>
            <a:ext uri="{FF2B5EF4-FFF2-40B4-BE49-F238E27FC236}">
              <a16:creationId xmlns:a16="http://schemas.microsoft.com/office/drawing/2014/main" id="{30789205-38E9-4D4B-A996-838CA25E1DE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676939" y="3313043"/>
          <a:ext cx="409650" cy="402731"/>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ya" refreshedDate="45667.675048495374" backgroundQuery="1" createdVersion="6" refreshedVersion="6" minRefreshableVersion="3" recordCount="0" supportSubquery="1" supportAdvancedDrill="1" xr:uid="{DC8B7E29-30C3-4910-8257-FCE1F905C0B9}">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Call Duration]" caption="Cal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ya" refreshedDate="45667.623172106483" backgroundQuery="1" createdVersion="6" refreshedVersion="6" minRefreshableVersion="3" recordCount="0" supportSubquery="1" supportAdvancedDrill="1" xr:uid="{80939EC4-0CB9-4294-8B97-3487BA2318B7}">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Call Duration]" caption="Cal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ya" refreshedDate="45667.026915162038" backgroundQuery="1" createdVersion="6" refreshedVersion="6" minRefreshableVersion="3" recordCount="0" supportSubquery="1" supportAdvancedDrill="1" xr:uid="{F3A4C3BB-64B5-425E-A5F1-D52256935350}">
  <cacheSource type="external" connectionId="1"/>
  <cacheFields count="5">
    <cacheField name="[Measures].[Call Count]" caption="Call Count" numFmtId="0" hierarchy="17" level="32767"/>
    <cacheField name="[Measures].[Total Amount]" caption="Total Amount" numFmtId="0" hierarchy="18" level="32767"/>
    <cacheField name="[Measures].[Call Duration]" caption="Call Duration" numFmtId="0" hierarchy="19" level="32767"/>
    <cacheField name="[Measures].[Average Rating]" caption="Average Rating" numFmtId="0" hierarchy="20" level="32767"/>
    <cacheField name="[Measures].[5* Calls]" caption="5* Calls"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Call Duration]" caption="Cal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ya" refreshedDate="45667.698750231481" backgroundQuery="1" createdVersion="6" refreshedVersion="6" minRefreshableVersion="3" recordCount="0" supportSubquery="1" supportAdvancedDrill="1" xr:uid="{280C448A-89B8-474B-9BBD-CAF89D394091}">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Call Duration]" caption="Cal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ya" refreshedDate="45667.742362037039" backgroundQuery="1" createdVersion="6" refreshedVersion="6" minRefreshableVersion="3" recordCount="0" supportSubquery="1" supportAdvancedDrill="1" xr:uid="{7647BCD0-F504-402A-BBFA-6B3417B2A460}">
  <cacheSource type="external" connectionId="1"/>
  <cacheFields count="6">
    <cacheField name="[Measures].[Call Count]" caption="Call Count" numFmtId="0" hierarchy="17" level="32767"/>
    <cacheField name="[Measures].[Total Amount]" caption="Total Amount" numFmtId="0" hierarchy="18" level="32767"/>
    <cacheField name="[Measures].[Call Duration]" caption="Call Duration" numFmtId="0" hierarchy="19" level="32767"/>
    <cacheField name="[Measures].[Average Rating]" caption="Average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Call Duration]" caption="Cal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ya" refreshedDate="45667.74236261574" backgroundQuery="1" createdVersion="6" refreshedVersion="6" minRefreshableVersion="3" recordCount="0" supportSubquery="1" supportAdvancedDrill="1" xr:uid="{864914EF-F52C-463D-905B-DA36BF75D549}">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12-30T00:00:00" count="152">
        <d v="2023-01-01T00:00:00"/>
        <d v="2023-01-03T00:00:00"/>
        <d v="2023-01-04T00:00:00"/>
        <d v="2023-01-05T00:00:00"/>
        <d v="2023-01-08T00:00:00"/>
        <d v="2023-01-14T00:00:00"/>
        <d v="2023-01-16T00:00:00"/>
        <d v="2023-01-18T00:00:00"/>
        <d v="2023-01-20T00:00:00"/>
        <d v="2023-01-23T00:00:00"/>
        <d v="2023-01-24T00:00:00"/>
        <d v="2023-01-26T00:00:00"/>
        <d v="2023-01-30T00:00:00"/>
        <d v="2023-02-02T00:00:00"/>
        <d v="2023-02-07T00:00:00"/>
        <d v="2023-02-08T00:00:00"/>
        <d v="2023-02-12T00:00:00"/>
        <d v="2023-02-15T00:00:00"/>
        <d v="2023-02-16T00:00:00"/>
        <d v="2023-02-18T00:00:00"/>
        <d v="2023-02-24T00:00:00"/>
        <d v="2023-03-01T00:00:00"/>
        <d v="2023-03-02T00:00:00"/>
        <d v="2023-03-03T00:00:00"/>
        <d v="2023-03-04T00:00:00"/>
        <d v="2023-03-05T00:00:00"/>
        <d v="2023-03-06T00:00:00"/>
        <d v="2023-03-07T00:00:00"/>
        <d v="2023-03-08T00:00:00"/>
        <d v="2023-03-10T00:00:00"/>
        <d v="2023-03-12T00:00:00"/>
        <d v="2023-03-14T00:00:00"/>
        <d v="2023-03-15T00:00:00"/>
        <d v="2023-03-16T00:00:00"/>
        <d v="2023-03-18T00:00:00"/>
        <d v="2023-03-19T00:00:00"/>
        <d v="2023-03-20T00:00:00"/>
        <d v="2023-03-21T00:00:00"/>
        <d v="2023-03-22T00:00:00"/>
        <d v="2023-03-25T00:00:00"/>
        <d v="2023-03-26T00:00:00"/>
        <d v="2023-03-27T00:00:00"/>
        <d v="2023-03-28T00:00:00"/>
        <d v="2023-04-01T00:00:00"/>
        <d v="2023-04-04T00:00:00"/>
        <d v="2023-04-05T00:00:00"/>
        <d v="2023-04-06T00:00:00"/>
        <d v="2023-04-07T00:00:00"/>
        <d v="2023-04-08T00:00:00"/>
        <d v="2023-04-09T00:00:00"/>
        <d v="2023-04-10T00:00:00"/>
        <d v="2023-04-13T00:00:00"/>
        <d v="2023-04-14T00:00:00"/>
        <d v="2023-04-15T00:00:00"/>
        <d v="2023-04-16T00:00:00"/>
        <d v="2023-04-17T00:00:00"/>
        <d v="2023-04-19T00:00:00"/>
        <d v="2023-04-21T00:00:00"/>
        <d v="2023-04-22T00:00:00"/>
        <d v="2023-04-24T00:00:00"/>
        <d v="2023-04-25T00:00:00"/>
        <d v="2023-04-26T00:00:00"/>
        <d v="2023-04-28T00:00:00"/>
        <d v="2023-04-29T00:00:00"/>
        <d v="2023-05-01T00:00:00"/>
        <d v="2023-05-03T00:00:00"/>
        <d v="2023-05-04T00:00:00"/>
        <d v="2023-05-08T00:00:00"/>
        <d v="2023-05-09T00:00:00"/>
        <d v="2023-05-14T00:00:00"/>
        <d v="2023-05-16T00:00:00"/>
        <d v="2023-05-17T00:00:00"/>
        <d v="2023-05-24T00:00:00"/>
        <d v="2023-05-26T00:00:00"/>
        <d v="2023-05-30T00:00:00"/>
        <d v="2023-05-31T00:00:00"/>
        <d v="2023-06-01T00:00:00"/>
        <d v="2023-06-04T00:00:00"/>
        <d v="2023-06-05T00:00:00"/>
        <d v="2023-06-06T00:00:00"/>
        <d v="2023-06-14T00:00:00"/>
        <d v="2023-06-21T00:00:00"/>
        <d v="2023-06-23T00:00:00"/>
        <d v="2023-06-26T00:00:00"/>
        <d v="2023-06-27T00:00:00"/>
        <d v="2023-07-01T00:00:00"/>
        <d v="2023-07-02T00:00:00"/>
        <d v="2023-07-07T00:00:00"/>
        <d v="2023-07-11T00:00:00"/>
        <d v="2023-07-12T00:00:00"/>
        <d v="2023-07-13T00:00:00"/>
        <d v="2023-07-20T00:00:00"/>
        <d v="2023-07-25T00:00:00"/>
        <d v="2023-07-31T00:00:00"/>
        <d v="2023-08-03T00:00:00"/>
        <d v="2023-08-04T00:00:00"/>
        <d v="2023-08-05T00:00:00"/>
        <d v="2023-08-08T00:00:00"/>
        <d v="2023-08-13T00:00:00"/>
        <d v="2023-08-17T00:00:00"/>
        <d v="2023-08-21T00:00:00"/>
        <d v="2023-08-24T00:00:00"/>
        <d v="2023-08-25T00:00:00"/>
        <d v="2023-08-26T00:00:00"/>
        <d v="2023-08-30T00:00:00"/>
        <d v="2023-08-31T00:00:00"/>
        <d v="2023-09-03T00:00:00"/>
        <d v="2023-09-08T00:00:00"/>
        <d v="2023-09-09T00:00:00"/>
        <d v="2023-09-10T00:00:00"/>
        <d v="2023-09-12T00:00:00"/>
        <d v="2023-09-16T00:00:00"/>
        <d v="2023-09-21T00:00:00"/>
        <d v="2023-09-24T00:00:00"/>
        <d v="2023-09-27T00:00:00"/>
        <d v="2023-09-29T00:00:00"/>
        <d v="2023-10-01T00:00:00"/>
        <d v="2023-10-03T00:00:00"/>
        <d v="2023-10-05T00:00:00"/>
        <d v="2023-10-10T00:00:00"/>
        <d v="2023-10-12T00:00:00"/>
        <d v="2023-10-13T00:00:00"/>
        <d v="2023-10-15T00:00:00"/>
        <d v="2023-10-16T00:00:00"/>
        <d v="2023-10-18T00:00:00"/>
        <d v="2023-10-19T00:00:00"/>
        <d v="2023-10-22T00:00:00"/>
        <d v="2023-10-24T00:00:00"/>
        <d v="2023-10-25T00:00:00"/>
        <d v="2023-10-29T00:00:00"/>
        <d v="2023-11-01T00:00:00"/>
        <d v="2023-11-06T00:00:00"/>
        <d v="2023-11-08T00:00:00"/>
        <d v="2023-11-10T00:00:00"/>
        <d v="2023-11-14T00:00:00"/>
        <d v="2023-11-15T00:00:00"/>
        <d v="2023-11-16T00:00:00"/>
        <d v="2023-11-17T00:00:00"/>
        <d v="2023-11-18T00:00:00"/>
        <d v="2023-11-21T00:00:00"/>
        <d v="2023-11-24T00:00:00"/>
        <d v="2023-11-27T00:00:00"/>
        <d v="2023-11-28T00:00:00"/>
        <d v="2023-12-02T00:00:00"/>
        <d v="2023-12-03T00:00:00"/>
        <d v="2023-12-08T00:00:00"/>
        <d v="2023-12-09T00:00:00"/>
        <d v="2023-12-13T00:00:00"/>
        <d v="2023-12-15T00:00:00"/>
        <d v="2023-12-21T00:00:00"/>
        <d v="2023-12-26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Call Duration]" caption="Cal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ya" refreshedDate="45667.742363078702" backgroundQuery="1" createdVersion="6" refreshedVersion="6" minRefreshableVersion="3" recordCount="0" supportSubquery="1" supportAdvancedDrill="1" xr:uid="{D6119D18-B8EC-453A-8A25-581DA5A19664}">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Call Duration]" caption="Cal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ya" refreshedDate="45667.742363425925" backgroundQuery="1" createdVersion="6" refreshedVersion="6" minRefreshableVersion="3" recordCount="0" supportSubquery="1" supportAdvancedDrill="1" xr:uid="{AA169A91-4FEA-400B-AD08-2591BD317230}">
  <cacheSource type="external" connectionId="1"/>
  <cacheFields count="1">
    <cacheField name="[calls].[Representative].[Representative]" caption="Representative" numFmtId="0" hierarchy="3" level="1">
      <sharedItems count="1">
        <s v="R03"/>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Call Duration]" caption="Cal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ya" refreshedDate="45667.742363888887" backgroundQuery="1" createdVersion="6" refreshedVersion="6" minRefreshableVersion="3" recordCount="0" supportSubquery="1" supportAdvancedDrill="1" xr:uid="{C1AB9621-F0ED-4A57-B3DA-11C3B7CEF8F9}">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Call Duration]" caption="Cal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ya" refreshedDate="45667.026909837965" backgroundQuery="1" createdVersion="3" refreshedVersion="6" minRefreshableVersion="3" recordCount="0" supportSubquery="1" supportAdvancedDrill="1" xr:uid="{1E345116-EEA7-459F-A35B-F380923F93CF}">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Call Duration]" caption="Cal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6228479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658A1B-0C3F-48AA-87CA-0C59E3693D13}" name="Rep AMounts" cacheId="554" applyNumberFormats="0" applyBorderFormats="0" applyFontFormats="0" applyPatternFormats="0" applyAlignmentFormats="0" applyWidthHeightFormats="1" dataCaption="Values" updatedVersion="6" minRefreshableVersion="3" useAutoFormatting="1" subtotalHiddenItems="1" rowGrandTotals="0" itemPrintTitles="1" createdVersion="6" indent="0" outline="1" outlineData="1" multipleFieldFilters="0" chartFormat="6">
  <location ref="B68:H87"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98949B-95D7-4EED-939D-056656C62C2F}" name="Rep Satisfaction" cacheId="1154"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6">
  <location ref="G56:H63"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1">
    <chartFormat chart="5"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CC92117-9D70-48C2-A3B0-CABCF21B1658}" name="PivotTable5" cacheId="509"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3">
  <location ref="B56:E61"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B3EC324-9866-4158-9CBD-84847437A49C}" name="Sel. Rep" cacheId="115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58:A59"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32">
      <pivotArea dataOnly="0" labelOnly="1" fieldPosition="0">
        <references count="1">
          <reference field="0" count="0"/>
        </references>
      </pivotArea>
    </format>
  </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B87075F-5F85-4235-8D3E-5964278EB4D6}" name="Reps Pivot" cacheId="5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6:C52"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75D6B1D-11A8-43F1-A45C-7AF77BB84335}" name="Rep Pivot" cacheId="114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5:E16"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1BCC585-3A96-46EF-9B9A-75148724BBE8}" name="Summary Pivot Table" cacheId="51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F739B2-F609-46E0-B8E3-7287949D4C87}" name="Weekly Trend" cacheId="114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F27:G35"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1"/>
        <item x="5"/>
        <item x="6"/>
        <item x="4"/>
        <item x="0"/>
        <item x="2"/>
        <item x="3"/>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3">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0246548-8822-4FC2-B574-27F27E2DE780}" name="Monthly Trend" cacheId="114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27:C40"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2" format="4"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250A44C0-E59F-43BE-8F8F-6990788155DB}" sourceName="[calls].[Representative]">
  <pivotTables>
    <pivotTable tabId="6" name="Rep Pivot"/>
    <pivotTable tabId="6" name="Monthly Trend"/>
    <pivotTable tabId="6" name="Weekly Trend"/>
    <pivotTable tabId="6" name="Sel. Rep"/>
    <pivotTable tabId="6" name="Rep Satisfaction"/>
  </pivotTables>
  <data>
    <olap pivotCacheId="762284796">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BBD6AC98-6118-4D44-BAAD-F97CB4AA7F43}" cache="Slicer_Representative" caption="Representative" level="1" style="SlicerStyleLight6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46"/>
    <tableColumn id="5" xr3:uid="{5A35565E-8707-4DED-AD15-A0669D67B382}" name="Date of Call" dataDxfId="45"/>
    <tableColumn id="6" xr3:uid="{F2E4F158-B41F-47BC-8DF8-DFCADFEE4E40}" name="Purchase Amount"/>
    <tableColumn id="7" xr3:uid="{04B291B5-47BD-4F78-8FD8-D1551CCA6BD9}" name="Satisfaction Rating"/>
    <tableColumn id="8" xr3:uid="{6E4123C0-0B17-43B8-A142-A1E540CE974C}" name="FY" dataDxfId="44">
      <calculatedColumnFormula>IF(MONTH(calls[[#This Row],[Date of Call]])&lt;=6, YEAR(calls[[#This Row],[Date of Call]]), YEAR(calls[[#This Row],[Date of Call]])+1)</calculatedColumnFormula>
    </tableColumn>
    <tableColumn id="9" xr3:uid="{199FA271-5E9B-46CE-9BC6-2801F92CD17E}" name="Day of week" dataDxfId="43">
      <calculatedColumnFormula>TEXT(calls[[#This Row],[Date of Call]],"DDDD")</calculatedColumnFormula>
    </tableColumn>
    <tableColumn id="10" xr3:uid="{328CDB09-95B8-4D5E-9ED9-EF0D363735A1}" name="Duration Bucket" dataDxfId="42">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41">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40" headerRowBorderDxfId="39" tableBorderDxfId="38" totalsRowBorderDxfId="37">
  <autoFilter ref="Q3:T18" xr:uid="{27158F51-A707-4171-8A04-81FB0AABCBA5}"/>
  <tableColumns count="4">
    <tableColumn id="1" xr3:uid="{02688061-6A8C-4E23-B7FF-D00CD8B58CAC}" name="Customer ID" dataDxfId="36"/>
    <tableColumn id="2" xr3:uid="{771678B6-DB44-426B-9874-B4E421A440D5}" name="Gedner" dataDxfId="35"/>
    <tableColumn id="3" xr3:uid="{B0D41C62-587E-494D-B49A-603F2C05F8D3}" name="Age" dataDxfId="34"/>
    <tableColumn id="4" xr3:uid="{663F92D6-FE31-4D81-9E01-8D066DDC8A88}" name="City" dataDxfId="3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Times New Roman-Arial">
      <a:majorFont>
        <a:latin typeface="Times New Roman" panose="02020603050405020304"/>
        <a:ea typeface=""/>
        <a:cs typeface=""/>
        <a:font script="Jpan" typeface="ＭＳ Ｐ明朝"/>
        <a:font script="Hang" typeface="바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panose="020B0604020202020204"/>
        <a:ea typeface=""/>
        <a:cs typeface=""/>
        <a:font script="Jpan" typeface="ＭＳ Ｐゴシック"/>
        <a:font script="Hang" typeface="돋움"/>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E9B13-1296-4BB0-B8BD-22024DB95DDC}">
  <dimension ref="A3:I87"/>
  <sheetViews>
    <sheetView topLeftCell="A37" workbookViewId="0">
      <selection activeCell="B69" sqref="B69:H87"/>
    </sheetView>
  </sheetViews>
  <sheetFormatPr defaultRowHeight="13.8"/>
  <cols>
    <col min="1" max="1" width="13.09765625" bestFit="1" customWidth="1"/>
    <col min="2" max="2" width="9.8984375" bestFit="1" customWidth="1"/>
    <col min="3" max="3" width="10.8984375" bestFit="1" customWidth="1"/>
    <col min="4" max="4" width="14.5" bestFit="1" customWidth="1"/>
    <col min="5" max="5" width="7.3984375" bestFit="1" customWidth="1"/>
    <col min="6" max="7" width="13.09765625" bestFit="1" customWidth="1"/>
    <col min="8" max="8" width="9.8984375" bestFit="1" customWidth="1"/>
    <col min="9" max="9" width="5" bestFit="1" customWidth="1"/>
    <col min="10" max="10" width="11" bestFit="1" customWidth="1"/>
  </cols>
  <sheetData>
    <row r="3" spans="1:5">
      <c r="A3" t="s">
        <v>1042</v>
      </c>
      <c r="B3" t="s">
        <v>1043</v>
      </c>
      <c r="C3" t="s">
        <v>1044</v>
      </c>
      <c r="D3" t="s">
        <v>1045</v>
      </c>
      <c r="E3" t="s">
        <v>1046</v>
      </c>
    </row>
    <row r="4" spans="1:5">
      <c r="A4" s="21">
        <v>1000</v>
      </c>
      <c r="B4" s="22">
        <v>96623</v>
      </c>
      <c r="C4" s="21">
        <v>89850</v>
      </c>
      <c r="D4" s="24">
        <v>3.8854000000000033</v>
      </c>
      <c r="E4" s="23">
        <v>307</v>
      </c>
    </row>
    <row r="15" spans="1:5">
      <c r="A15" t="s">
        <v>1042</v>
      </c>
      <c r="B15" t="s">
        <v>1043</v>
      </c>
      <c r="C15" t="s">
        <v>1044</v>
      </c>
      <c r="D15" t="s">
        <v>1045</v>
      </c>
      <c r="E15" t="s">
        <v>1046</v>
      </c>
    </row>
    <row r="16" spans="1:5">
      <c r="A16" s="21">
        <v>207</v>
      </c>
      <c r="B16" s="22">
        <v>20872</v>
      </c>
      <c r="C16" s="21">
        <v>17700</v>
      </c>
      <c r="D16" s="24">
        <v>3.8589371980676304</v>
      </c>
      <c r="E16" s="23">
        <v>60</v>
      </c>
    </row>
    <row r="23" spans="1:7">
      <c r="B23" t="s">
        <v>1049</v>
      </c>
    </row>
    <row r="27" spans="1:7">
      <c r="A27" s="25" t="s">
        <v>1047</v>
      </c>
      <c r="B27" t="s">
        <v>1042</v>
      </c>
      <c r="C27" t="s">
        <v>1069</v>
      </c>
      <c r="F27" s="25" t="s">
        <v>1047</v>
      </c>
      <c r="G27" t="s">
        <v>1042</v>
      </c>
    </row>
    <row r="28" spans="1:7">
      <c r="A28" s="26" t="s">
        <v>1057</v>
      </c>
      <c r="B28" s="21">
        <v>13</v>
      </c>
      <c r="C28" s="21">
        <v>13</v>
      </c>
      <c r="F28" s="26" t="s">
        <v>1055</v>
      </c>
      <c r="G28" s="21">
        <v>34</v>
      </c>
    </row>
    <row r="29" spans="1:7">
      <c r="A29" s="26" t="s">
        <v>1058</v>
      </c>
      <c r="B29" s="21">
        <v>13</v>
      </c>
      <c r="C29" s="21">
        <v>13</v>
      </c>
      <c r="F29" s="26" t="s">
        <v>1051</v>
      </c>
      <c r="G29" s="21">
        <v>26</v>
      </c>
    </row>
    <row r="30" spans="1:7">
      <c r="A30" s="26" t="s">
        <v>1059</v>
      </c>
      <c r="B30" s="21">
        <v>28</v>
      </c>
      <c r="C30" s="21">
        <v>28</v>
      </c>
      <c r="F30" s="26" t="s">
        <v>1052</v>
      </c>
      <c r="G30" s="21">
        <v>38</v>
      </c>
    </row>
    <row r="31" spans="1:7">
      <c r="A31" s="26" t="s">
        <v>1060</v>
      </c>
      <c r="B31" s="21">
        <v>24</v>
      </c>
      <c r="C31" s="21">
        <v>24</v>
      </c>
      <c r="F31" s="26" t="s">
        <v>1053</v>
      </c>
      <c r="G31" s="21">
        <v>27</v>
      </c>
    </row>
    <row r="32" spans="1:7">
      <c r="A32" s="26" t="s">
        <v>1061</v>
      </c>
      <c r="B32" s="21">
        <v>23</v>
      </c>
      <c r="C32" s="21">
        <v>23</v>
      </c>
      <c r="F32" s="26" t="s">
        <v>1056</v>
      </c>
      <c r="G32" s="21">
        <v>27</v>
      </c>
    </row>
    <row r="33" spans="1:9">
      <c r="A33" s="26" t="s">
        <v>1062</v>
      </c>
      <c r="B33" s="21">
        <v>17</v>
      </c>
      <c r="C33" s="21">
        <v>17</v>
      </c>
      <c r="F33" s="26" t="s">
        <v>1054</v>
      </c>
      <c r="G33" s="21">
        <v>25</v>
      </c>
    </row>
    <row r="34" spans="1:9">
      <c r="A34" s="26" t="s">
        <v>1063</v>
      </c>
      <c r="B34" s="21">
        <v>11</v>
      </c>
      <c r="C34" s="21">
        <v>11</v>
      </c>
      <c r="F34" s="26" t="s">
        <v>1050</v>
      </c>
      <c r="G34" s="21">
        <v>30</v>
      </c>
    </row>
    <row r="35" spans="1:9">
      <c r="A35" s="26" t="s">
        <v>1064</v>
      </c>
      <c r="B35" s="21">
        <v>11</v>
      </c>
      <c r="C35" s="21">
        <v>11</v>
      </c>
      <c r="F35" s="26" t="s">
        <v>1048</v>
      </c>
      <c r="G35" s="21">
        <v>207</v>
      </c>
    </row>
    <row r="36" spans="1:9">
      <c r="A36" s="26" t="s">
        <v>1065</v>
      </c>
      <c r="B36" s="21">
        <v>14</v>
      </c>
      <c r="C36" s="21">
        <v>14</v>
      </c>
    </row>
    <row r="37" spans="1:9">
      <c r="A37" s="26" t="s">
        <v>1066</v>
      </c>
      <c r="B37" s="21">
        <v>30</v>
      </c>
      <c r="C37" s="21">
        <v>30</v>
      </c>
    </row>
    <row r="38" spans="1:9">
      <c r="A38" s="26" t="s">
        <v>1067</v>
      </c>
      <c r="B38" s="21">
        <v>14</v>
      </c>
      <c r="C38" s="21">
        <v>14</v>
      </c>
    </row>
    <row r="39" spans="1:9">
      <c r="A39" s="26" t="s">
        <v>1068</v>
      </c>
      <c r="B39" s="21">
        <v>9</v>
      </c>
      <c r="C39" s="21">
        <v>9</v>
      </c>
    </row>
    <row r="40" spans="1:9">
      <c r="A40" s="26" t="s">
        <v>1048</v>
      </c>
      <c r="B40" s="21">
        <v>207</v>
      </c>
      <c r="C40" s="21">
        <v>207</v>
      </c>
    </row>
    <row r="44" spans="1:9">
      <c r="H44" t="s">
        <v>1076</v>
      </c>
      <c r="I44" t="str">
        <f>A59</f>
        <v>R03</v>
      </c>
    </row>
    <row r="45" spans="1:9">
      <c r="E45" t="s">
        <v>1070</v>
      </c>
    </row>
    <row r="46" spans="1:9">
      <c r="A46" s="25" t="s">
        <v>1047</v>
      </c>
      <c r="B46" t="s">
        <v>1042</v>
      </c>
      <c r="C46" t="s">
        <v>1043</v>
      </c>
      <c r="E46" s="26" t="s">
        <v>1071</v>
      </c>
      <c r="F46" s="21" t="s">
        <v>1072</v>
      </c>
      <c r="G46" s="22" t="s">
        <v>1073</v>
      </c>
      <c r="H46" t="s">
        <v>1074</v>
      </c>
      <c r="I46" t="s">
        <v>1075</v>
      </c>
    </row>
    <row r="47" spans="1:9">
      <c r="A47" s="26" t="s">
        <v>11</v>
      </c>
      <c r="B47" s="21">
        <v>189</v>
      </c>
      <c r="C47" s="22">
        <v>18415</v>
      </c>
      <c r="E47" s="26" t="str">
        <f>A47</f>
        <v>R01</v>
      </c>
      <c r="F47" s="26">
        <f t="shared" ref="F47:G51" si="0">B47</f>
        <v>189</v>
      </c>
      <c r="G47" s="28">
        <f t="shared" si="0"/>
        <v>18415</v>
      </c>
      <c r="H47" t="e">
        <f>IF(E47=$I$44,F47,NA())</f>
        <v>#N/A</v>
      </c>
      <c r="I47" t="e">
        <f>IF(E47=$I$44,G47,NA())</f>
        <v>#N/A</v>
      </c>
    </row>
    <row r="48" spans="1:9">
      <c r="A48" s="26" t="s">
        <v>9</v>
      </c>
      <c r="B48" s="21">
        <v>218</v>
      </c>
      <c r="C48" s="22">
        <v>20581</v>
      </c>
      <c r="E48" s="26" t="str">
        <f t="shared" ref="E48:E51" si="1">A48</f>
        <v>R02</v>
      </c>
      <c r="F48" s="26">
        <f t="shared" si="0"/>
        <v>218</v>
      </c>
      <c r="G48" s="28">
        <f t="shared" si="0"/>
        <v>20581</v>
      </c>
      <c r="H48" t="e">
        <f t="shared" ref="H48:H51" si="2">IF(E48=$I$44,F48,NA())</f>
        <v>#N/A</v>
      </c>
      <c r="I48" t="e">
        <f t="shared" ref="I48:I51" si="3">IF(E48=$I$44,G48,NA())</f>
        <v>#N/A</v>
      </c>
    </row>
    <row r="49" spans="1:9">
      <c r="A49" s="26" t="s">
        <v>6</v>
      </c>
      <c r="B49" s="21">
        <v>207</v>
      </c>
      <c r="C49" s="22">
        <v>20872</v>
      </c>
      <c r="E49" s="26" t="str">
        <f t="shared" si="1"/>
        <v>R03</v>
      </c>
      <c r="F49" s="26">
        <f t="shared" si="0"/>
        <v>207</v>
      </c>
      <c r="G49" s="28">
        <f t="shared" si="0"/>
        <v>20872</v>
      </c>
      <c r="H49">
        <f t="shared" si="2"/>
        <v>207</v>
      </c>
      <c r="I49">
        <f t="shared" si="3"/>
        <v>20872</v>
      </c>
    </row>
    <row r="50" spans="1:9">
      <c r="A50" s="26" t="s">
        <v>13</v>
      </c>
      <c r="B50" s="21">
        <v>186</v>
      </c>
      <c r="C50" s="22">
        <v>16651</v>
      </c>
      <c r="E50" s="26" t="str">
        <f t="shared" si="1"/>
        <v>R04</v>
      </c>
      <c r="F50" s="26">
        <f t="shared" si="0"/>
        <v>186</v>
      </c>
      <c r="G50" s="28">
        <f t="shared" si="0"/>
        <v>16651</v>
      </c>
      <c r="H50" t="e">
        <f t="shared" si="2"/>
        <v>#N/A</v>
      </c>
      <c r="I50" t="e">
        <f t="shared" si="3"/>
        <v>#N/A</v>
      </c>
    </row>
    <row r="51" spans="1:9">
      <c r="A51" s="26" t="s">
        <v>10</v>
      </c>
      <c r="B51" s="21">
        <v>200</v>
      </c>
      <c r="C51" s="22">
        <v>20104</v>
      </c>
      <c r="E51" s="26" t="str">
        <f t="shared" si="1"/>
        <v>R05</v>
      </c>
      <c r="F51" s="26">
        <f t="shared" si="0"/>
        <v>200</v>
      </c>
      <c r="G51" s="28">
        <f t="shared" si="0"/>
        <v>20104</v>
      </c>
      <c r="H51" t="e">
        <f t="shared" si="2"/>
        <v>#N/A</v>
      </c>
      <c r="I51" t="e">
        <f t="shared" si="3"/>
        <v>#N/A</v>
      </c>
    </row>
    <row r="52" spans="1:9">
      <c r="A52" s="26" t="s">
        <v>1048</v>
      </c>
      <c r="B52" s="21">
        <v>1000</v>
      </c>
      <c r="C52" s="22">
        <v>96623</v>
      </c>
    </row>
    <row r="56" spans="1:9">
      <c r="B56" s="25" t="s">
        <v>1042</v>
      </c>
      <c r="C56" s="25" t="s">
        <v>1077</v>
      </c>
      <c r="G56" s="25" t="s">
        <v>1047</v>
      </c>
      <c r="H56" t="s">
        <v>1042</v>
      </c>
    </row>
    <row r="57" spans="1:9">
      <c r="B57" s="25" t="s">
        <v>1047</v>
      </c>
      <c r="C57" t="s">
        <v>999</v>
      </c>
      <c r="D57" t="s">
        <v>998</v>
      </c>
      <c r="E57" t="s">
        <v>1048</v>
      </c>
      <c r="G57" s="26">
        <v>0</v>
      </c>
      <c r="H57" s="21">
        <v>1</v>
      </c>
    </row>
    <row r="58" spans="1:9">
      <c r="A58" s="25" t="s">
        <v>1047</v>
      </c>
      <c r="B58" s="26" t="s">
        <v>1002</v>
      </c>
      <c r="C58" s="21">
        <v>144</v>
      </c>
      <c r="D58" s="21">
        <v>132</v>
      </c>
      <c r="E58" s="21">
        <v>276</v>
      </c>
      <c r="G58" s="26">
        <v>1</v>
      </c>
      <c r="H58" s="21">
        <v>1</v>
      </c>
    </row>
    <row r="59" spans="1:9">
      <c r="A59" s="29" t="s">
        <v>6</v>
      </c>
      <c r="B59" s="26" t="s">
        <v>1001</v>
      </c>
      <c r="C59" s="21">
        <v>326</v>
      </c>
      <c r="D59" s="21">
        <v>63</v>
      </c>
      <c r="E59" s="21">
        <v>389</v>
      </c>
      <c r="G59" s="26">
        <v>2</v>
      </c>
      <c r="H59" s="21">
        <v>11</v>
      </c>
    </row>
    <row r="60" spans="1:9">
      <c r="B60" s="26" t="s">
        <v>1000</v>
      </c>
      <c r="C60" s="21">
        <v>129</v>
      </c>
      <c r="D60" s="21">
        <v>206</v>
      </c>
      <c r="E60" s="21">
        <v>335</v>
      </c>
      <c r="G60" s="26">
        <v>3</v>
      </c>
      <c r="H60" s="21">
        <v>46</v>
      </c>
    </row>
    <row r="61" spans="1:9">
      <c r="B61" s="26" t="s">
        <v>1048</v>
      </c>
      <c r="C61" s="21">
        <v>599</v>
      </c>
      <c r="D61" s="21">
        <v>401</v>
      </c>
      <c r="E61" s="21">
        <v>1000</v>
      </c>
      <c r="G61" s="26">
        <v>4</v>
      </c>
      <c r="H61" s="21">
        <v>88</v>
      </c>
    </row>
    <row r="62" spans="1:9">
      <c r="G62" s="26">
        <v>5</v>
      </c>
      <c r="H62" s="21">
        <v>60</v>
      </c>
    </row>
    <row r="63" spans="1:9">
      <c r="G63" s="26" t="s">
        <v>1048</v>
      </c>
      <c r="H63" s="21">
        <v>207</v>
      </c>
    </row>
    <row r="68" spans="2:8">
      <c r="B68" s="25" t="s">
        <v>1043</v>
      </c>
      <c r="C68" s="25" t="s">
        <v>1077</v>
      </c>
    </row>
    <row r="69" spans="2:8">
      <c r="B69" s="25" t="s">
        <v>1047</v>
      </c>
      <c r="C69" t="s">
        <v>11</v>
      </c>
      <c r="D69" t="s">
        <v>9</v>
      </c>
      <c r="E69" t="s">
        <v>6</v>
      </c>
      <c r="F69" t="s">
        <v>13</v>
      </c>
      <c r="G69" t="s">
        <v>10</v>
      </c>
      <c r="H69" t="s">
        <v>1048</v>
      </c>
    </row>
    <row r="70" spans="2:8">
      <c r="B70" s="26" t="s">
        <v>1002</v>
      </c>
      <c r="C70" s="30"/>
      <c r="D70" s="30"/>
      <c r="E70" s="30"/>
      <c r="F70" s="30"/>
      <c r="G70" s="30"/>
      <c r="H70" s="30"/>
    </row>
    <row r="71" spans="2:8">
      <c r="B71" s="31" t="s">
        <v>20</v>
      </c>
      <c r="C71" s="22">
        <v>891</v>
      </c>
      <c r="D71" s="22">
        <v>1332</v>
      </c>
      <c r="E71" s="22">
        <v>1282</v>
      </c>
      <c r="F71" s="22">
        <v>739</v>
      </c>
      <c r="G71" s="22">
        <v>560</v>
      </c>
      <c r="H71" s="22">
        <v>4804</v>
      </c>
    </row>
    <row r="72" spans="2:8">
      <c r="B72" s="31" t="s">
        <v>12</v>
      </c>
      <c r="C72" s="22">
        <v>1991</v>
      </c>
      <c r="D72" s="22">
        <v>1886</v>
      </c>
      <c r="E72" s="22">
        <v>1206</v>
      </c>
      <c r="F72" s="22">
        <v>884</v>
      </c>
      <c r="G72" s="22">
        <v>1722</v>
      </c>
      <c r="H72" s="22">
        <v>7689</v>
      </c>
    </row>
    <row r="73" spans="2:8">
      <c r="B73" s="31" t="s">
        <v>8</v>
      </c>
      <c r="C73" s="22">
        <v>1163</v>
      </c>
      <c r="D73" s="22">
        <v>1180</v>
      </c>
      <c r="E73" s="22">
        <v>1616</v>
      </c>
      <c r="F73" s="22">
        <v>1043</v>
      </c>
      <c r="G73" s="22">
        <v>1747</v>
      </c>
      <c r="H73" s="22">
        <v>6749</v>
      </c>
    </row>
    <row r="74" spans="2:8">
      <c r="B74" s="31" t="s">
        <v>16</v>
      </c>
      <c r="C74" s="22">
        <v>1438</v>
      </c>
      <c r="D74" s="22">
        <v>1616</v>
      </c>
      <c r="E74" s="22">
        <v>866</v>
      </c>
      <c r="F74" s="22">
        <v>829</v>
      </c>
      <c r="G74" s="22">
        <v>2070</v>
      </c>
      <c r="H74" s="22">
        <v>6819</v>
      </c>
    </row>
    <row r="75" spans="2:8">
      <c r="B75" s="26" t="s">
        <v>1001</v>
      </c>
      <c r="C75" s="30"/>
      <c r="D75" s="30"/>
      <c r="E75" s="30"/>
      <c r="F75" s="30"/>
      <c r="G75" s="30"/>
      <c r="H75" s="30"/>
    </row>
    <row r="76" spans="2:8">
      <c r="B76" s="31" t="s">
        <v>24</v>
      </c>
      <c r="C76" s="22">
        <v>1233</v>
      </c>
      <c r="D76" s="22">
        <v>223</v>
      </c>
      <c r="E76" s="22">
        <v>1680</v>
      </c>
      <c r="F76" s="22">
        <v>990</v>
      </c>
      <c r="G76" s="22">
        <v>1508</v>
      </c>
      <c r="H76" s="22">
        <v>5634</v>
      </c>
    </row>
    <row r="77" spans="2:8">
      <c r="B77" s="31" t="s">
        <v>15</v>
      </c>
      <c r="C77" s="22">
        <v>1598</v>
      </c>
      <c r="D77" s="22">
        <v>1907</v>
      </c>
      <c r="E77" s="22">
        <v>869</v>
      </c>
      <c r="F77" s="22">
        <v>1426</v>
      </c>
      <c r="G77" s="22">
        <v>1416</v>
      </c>
      <c r="H77" s="22">
        <v>7216</v>
      </c>
    </row>
    <row r="78" spans="2:8">
      <c r="B78" s="31" t="s">
        <v>5</v>
      </c>
      <c r="C78" s="22">
        <v>900</v>
      </c>
      <c r="D78" s="22">
        <v>1016</v>
      </c>
      <c r="E78" s="22">
        <v>960</v>
      </c>
      <c r="F78" s="22">
        <v>940</v>
      </c>
      <c r="G78" s="22">
        <v>1193</v>
      </c>
      <c r="H78" s="22">
        <v>5009</v>
      </c>
    </row>
    <row r="79" spans="2:8">
      <c r="B79" s="31" t="s">
        <v>18</v>
      </c>
      <c r="C79" s="22">
        <v>900</v>
      </c>
      <c r="D79" s="22">
        <v>1470</v>
      </c>
      <c r="E79" s="22">
        <v>1617</v>
      </c>
      <c r="F79" s="22">
        <v>1314</v>
      </c>
      <c r="G79" s="22">
        <v>941</v>
      </c>
      <c r="H79" s="22">
        <v>6242</v>
      </c>
    </row>
    <row r="80" spans="2:8">
      <c r="B80" s="31" t="s">
        <v>14</v>
      </c>
      <c r="C80" s="22">
        <v>1255</v>
      </c>
      <c r="D80" s="22">
        <v>516</v>
      </c>
      <c r="E80" s="22">
        <v>1874</v>
      </c>
      <c r="F80" s="22">
        <v>1863</v>
      </c>
      <c r="G80" s="22">
        <v>1722</v>
      </c>
      <c r="H80" s="22">
        <v>7230</v>
      </c>
    </row>
    <row r="81" spans="2:8">
      <c r="B81" s="31" t="s">
        <v>19</v>
      </c>
      <c r="C81" s="22">
        <v>1138</v>
      </c>
      <c r="D81" s="22">
        <v>1898</v>
      </c>
      <c r="E81" s="22">
        <v>1482</v>
      </c>
      <c r="F81" s="22">
        <v>846</v>
      </c>
      <c r="G81" s="22">
        <v>1154</v>
      </c>
      <c r="H81" s="22">
        <v>6518</v>
      </c>
    </row>
    <row r="82" spans="2:8">
      <c r="B82" s="26" t="s">
        <v>1000</v>
      </c>
      <c r="C82" s="30"/>
      <c r="D82" s="30"/>
      <c r="E82" s="30"/>
      <c r="F82" s="30"/>
      <c r="G82" s="30"/>
      <c r="H82" s="30"/>
    </row>
    <row r="83" spans="2:8">
      <c r="B83" s="31" t="s">
        <v>17</v>
      </c>
      <c r="C83" s="22">
        <v>1655</v>
      </c>
      <c r="D83" s="22">
        <v>805</v>
      </c>
      <c r="E83" s="22">
        <v>2263</v>
      </c>
      <c r="F83" s="22">
        <v>987</v>
      </c>
      <c r="G83" s="22">
        <v>1075</v>
      </c>
      <c r="H83" s="22">
        <v>6785</v>
      </c>
    </row>
    <row r="84" spans="2:8">
      <c r="B84" s="31" t="s">
        <v>23</v>
      </c>
      <c r="C84" s="22">
        <v>1104</v>
      </c>
      <c r="D84" s="22">
        <v>2280</v>
      </c>
      <c r="E84" s="22">
        <v>1445</v>
      </c>
      <c r="F84" s="22">
        <v>1722</v>
      </c>
      <c r="G84" s="22">
        <v>1196</v>
      </c>
      <c r="H84" s="22">
        <v>7747</v>
      </c>
    </row>
    <row r="85" spans="2:8">
      <c r="B85" s="31" t="s">
        <v>7</v>
      </c>
      <c r="C85" s="22">
        <v>372</v>
      </c>
      <c r="D85" s="22">
        <v>1818</v>
      </c>
      <c r="E85" s="22">
        <v>1346</v>
      </c>
      <c r="F85" s="22">
        <v>1156</v>
      </c>
      <c r="G85" s="22">
        <v>1484</v>
      </c>
      <c r="H85" s="22">
        <v>6176</v>
      </c>
    </row>
    <row r="86" spans="2:8">
      <c r="B86" s="31" t="s">
        <v>22</v>
      </c>
      <c r="C86" s="22">
        <v>1415</v>
      </c>
      <c r="D86" s="22">
        <v>1271</v>
      </c>
      <c r="E86" s="22">
        <v>1214</v>
      </c>
      <c r="F86" s="22">
        <v>1135</v>
      </c>
      <c r="G86" s="22">
        <v>1566</v>
      </c>
      <c r="H86" s="22">
        <v>6601</v>
      </c>
    </row>
    <row r="87" spans="2:8">
      <c r="B87" s="31" t="s">
        <v>21</v>
      </c>
      <c r="C87" s="22">
        <v>1362</v>
      </c>
      <c r="D87" s="22">
        <v>1363</v>
      </c>
      <c r="E87" s="22">
        <v>1152</v>
      </c>
      <c r="F87" s="22">
        <v>777</v>
      </c>
      <c r="G87" s="22">
        <v>750</v>
      </c>
      <c r="H87" s="22">
        <v>5404</v>
      </c>
    </row>
  </sheetData>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115" zoomScaleNormal="115" workbookViewId="0">
      <selection activeCell="D12" sqref="D12"/>
    </sheetView>
  </sheetViews>
  <sheetFormatPr defaultRowHeight="13.8"/>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c r="B1" s="5" t="s">
        <v>1003</v>
      </c>
    </row>
    <row r="2" spans="2:20">
      <c r="R2" s="1"/>
    </row>
    <row r="3" spans="2:20">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EA6F-49D3-4959-96C7-64FD9D841440}">
  <dimension ref="A1:AG70"/>
  <sheetViews>
    <sheetView tabSelected="1" topLeftCell="A2" zoomScale="84" zoomScaleNormal="100" workbookViewId="0">
      <selection activeCell="N19" sqref="N19"/>
    </sheetView>
  </sheetViews>
  <sheetFormatPr defaultRowHeight="13.8"/>
  <cols>
    <col min="1" max="2" width="2" customWidth="1"/>
    <col min="16" max="16" width="13.59765625" customWidth="1"/>
    <col min="17" max="22" width="10.5" bestFit="1" customWidth="1"/>
  </cols>
  <sheetData>
    <row r="1" spans="1:33">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row>
    <row r="2" spans="1:33">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row>
    <row r="3" spans="1:33">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row>
    <row r="4" spans="1:33">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row>
    <row r="5" spans="1:33">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row>
    <row r="6" spans="1:33">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row>
    <row r="7" spans="1:33">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row>
    <row r="8" spans="1:33">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row>
    <row r="9" spans="1:33">
      <c r="A9" s="20"/>
      <c r="B9" s="20"/>
      <c r="C9" s="20"/>
      <c r="D9" s="20"/>
      <c r="E9" s="20"/>
      <c r="F9" s="20"/>
      <c r="G9" s="27"/>
      <c r="H9" s="20"/>
      <c r="I9" s="20"/>
      <c r="J9" s="20"/>
      <c r="K9" s="20"/>
      <c r="L9" s="20"/>
      <c r="M9" s="20"/>
      <c r="N9" s="20"/>
      <c r="O9" s="20"/>
      <c r="P9" s="20"/>
      <c r="Q9" s="20"/>
      <c r="R9" s="20"/>
      <c r="S9" s="20"/>
      <c r="T9" s="20"/>
      <c r="U9" s="20"/>
      <c r="V9" s="20"/>
      <c r="W9" s="20"/>
      <c r="X9" s="20"/>
      <c r="Y9" s="20"/>
      <c r="Z9" s="20"/>
      <c r="AA9" s="20"/>
      <c r="AB9" s="20"/>
      <c r="AC9" s="20"/>
      <c r="AD9" s="20"/>
      <c r="AE9" s="20"/>
      <c r="AF9" s="20"/>
      <c r="AG9" s="20"/>
    </row>
    <row r="10" spans="1:3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row>
    <row r="11" spans="1:3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row>
    <row r="12" spans="1:3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row>
    <row r="13" spans="1:3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row>
    <row r="14" spans="1:3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row>
    <row r="15" spans="1:3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row>
    <row r="16" spans="1:3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row>
    <row r="17" spans="1:3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row>
    <row r="18" spans="1:3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row>
    <row r="19" spans="1:33">
      <c r="A19" s="20"/>
      <c r="B19" s="20"/>
      <c r="C19" s="20"/>
      <c r="D19" s="20"/>
      <c r="E19" s="20"/>
      <c r="F19" s="20"/>
      <c r="G19" s="20"/>
      <c r="H19" s="20"/>
      <c r="I19" s="20"/>
      <c r="J19" s="20"/>
      <c r="K19" s="20"/>
      <c r="L19" s="20"/>
      <c r="M19" s="20"/>
      <c r="N19" s="20"/>
      <c r="O19" s="32"/>
      <c r="P19" s="33"/>
      <c r="Q19" s="33"/>
      <c r="R19" s="33"/>
      <c r="S19" s="33"/>
      <c r="T19" s="33"/>
      <c r="U19" s="34"/>
      <c r="V19" s="20"/>
      <c r="W19" s="20"/>
      <c r="X19" s="20"/>
      <c r="Y19" s="20"/>
      <c r="Z19" s="20"/>
      <c r="AA19" s="20"/>
      <c r="AB19" s="20"/>
      <c r="AC19" s="20"/>
      <c r="AD19" s="20"/>
      <c r="AE19" s="20"/>
      <c r="AF19" s="20"/>
      <c r="AG19" s="20"/>
    </row>
    <row r="20" spans="1:33">
      <c r="A20" s="20"/>
      <c r="B20" s="20"/>
      <c r="C20" s="20"/>
      <c r="D20" s="20"/>
      <c r="E20" s="20"/>
      <c r="F20" s="20"/>
      <c r="G20" s="20"/>
      <c r="H20" s="20"/>
      <c r="I20" s="20"/>
      <c r="J20" s="20"/>
      <c r="K20" s="20"/>
      <c r="L20" s="20"/>
      <c r="M20" s="20"/>
      <c r="N20" s="20"/>
      <c r="O20" s="35" t="str">
        <f>Pivots!B70</f>
        <v>Cincinnati</v>
      </c>
      <c r="P20" s="36" t="s">
        <v>11</v>
      </c>
      <c r="Q20" s="36" t="s">
        <v>9</v>
      </c>
      <c r="R20" s="36" t="s">
        <v>6</v>
      </c>
      <c r="S20" s="36" t="s">
        <v>13</v>
      </c>
      <c r="T20" s="36" t="s">
        <v>10</v>
      </c>
      <c r="U20" s="37" t="s">
        <v>1078</v>
      </c>
      <c r="V20" s="20"/>
      <c r="W20" s="20"/>
      <c r="X20" s="20"/>
      <c r="Y20" s="20"/>
      <c r="Z20" s="20"/>
      <c r="AA20" s="20"/>
      <c r="AB20" s="20"/>
      <c r="AC20" s="20"/>
      <c r="AD20" s="20"/>
      <c r="AE20" s="20"/>
      <c r="AF20" s="20"/>
      <c r="AG20" s="20"/>
    </row>
    <row r="21" spans="1:33">
      <c r="A21" s="20"/>
      <c r="B21" s="20"/>
      <c r="C21" s="20"/>
      <c r="D21" s="20"/>
      <c r="E21" s="20"/>
      <c r="F21" s="20"/>
      <c r="G21" s="20"/>
      <c r="H21" s="20"/>
      <c r="I21" s="20"/>
      <c r="J21" s="20"/>
      <c r="K21" s="20"/>
      <c r="L21" s="20"/>
      <c r="M21" s="20"/>
      <c r="N21" s="20"/>
      <c r="O21" s="35" t="str">
        <f>Pivots!B71</f>
        <v>C0003</v>
      </c>
      <c r="P21" s="38">
        <f>Pivots!C71</f>
        <v>891</v>
      </c>
      <c r="Q21" s="38">
        <f>Pivots!D71</f>
        <v>1332</v>
      </c>
      <c r="R21" s="38">
        <f>Pivots!E71</f>
        <v>1282</v>
      </c>
      <c r="S21" s="38">
        <f>Pivots!F71</f>
        <v>739</v>
      </c>
      <c r="T21" s="38">
        <f>Pivots!G71</f>
        <v>560</v>
      </c>
      <c r="U21" s="39">
        <f>Pivots!H71</f>
        <v>4804</v>
      </c>
      <c r="V21" s="20"/>
      <c r="W21" s="20"/>
      <c r="X21" s="20"/>
      <c r="Y21" s="20"/>
      <c r="Z21" s="20"/>
      <c r="AA21" s="20"/>
      <c r="AB21" s="20"/>
      <c r="AC21" s="20"/>
      <c r="AD21" s="20"/>
      <c r="AE21" s="20"/>
      <c r="AF21" s="20"/>
      <c r="AG21" s="20"/>
    </row>
    <row r="22" spans="1:33">
      <c r="A22" s="20"/>
      <c r="B22" s="20"/>
      <c r="C22" s="20"/>
      <c r="D22" s="20"/>
      <c r="E22" s="20"/>
      <c r="F22" s="20"/>
      <c r="G22" s="20"/>
      <c r="H22" s="20"/>
      <c r="I22" s="20"/>
      <c r="J22" s="20"/>
      <c r="K22" s="20"/>
      <c r="L22" s="20"/>
      <c r="M22" s="20"/>
      <c r="N22" s="20"/>
      <c r="O22" s="35" t="str">
        <f>Pivots!B72</f>
        <v>C0004</v>
      </c>
      <c r="P22" s="38">
        <f>Pivots!C72</f>
        <v>1991</v>
      </c>
      <c r="Q22" s="38">
        <f>Pivots!D72</f>
        <v>1886</v>
      </c>
      <c r="R22" s="38">
        <f>Pivots!E72</f>
        <v>1206</v>
      </c>
      <c r="S22" s="38">
        <f>Pivots!F72</f>
        <v>884</v>
      </c>
      <c r="T22" s="38">
        <f>Pivots!G72</f>
        <v>1722</v>
      </c>
      <c r="U22" s="39">
        <f>Pivots!H72</f>
        <v>7689</v>
      </c>
      <c r="V22" s="20"/>
      <c r="W22" s="20"/>
      <c r="X22" s="20"/>
      <c r="Y22" s="20"/>
      <c r="Z22" s="20"/>
      <c r="AA22" s="20"/>
      <c r="AB22" s="20"/>
      <c r="AC22" s="20"/>
      <c r="AD22" s="20"/>
      <c r="AE22" s="20"/>
      <c r="AF22" s="20"/>
      <c r="AG22" s="20"/>
    </row>
    <row r="23" spans="1:33">
      <c r="A23" s="20"/>
      <c r="B23" s="20"/>
      <c r="C23" s="20"/>
      <c r="D23" s="20"/>
      <c r="E23" s="20"/>
      <c r="F23" s="20"/>
      <c r="G23" s="20"/>
      <c r="H23" s="20"/>
      <c r="I23" s="20"/>
      <c r="J23" s="20"/>
      <c r="K23" s="20"/>
      <c r="L23" s="20"/>
      <c r="M23" s="20"/>
      <c r="N23" s="20"/>
      <c r="O23" s="35" t="str">
        <f>Pivots!B73</f>
        <v>C0011</v>
      </c>
      <c r="P23" s="38">
        <f>Pivots!C73</f>
        <v>1163</v>
      </c>
      <c r="Q23" s="38">
        <f>Pivots!D73</f>
        <v>1180</v>
      </c>
      <c r="R23" s="38">
        <f>Pivots!E73</f>
        <v>1616</v>
      </c>
      <c r="S23" s="38">
        <f>Pivots!F73</f>
        <v>1043</v>
      </c>
      <c r="T23" s="38">
        <f>Pivots!G73</f>
        <v>1747</v>
      </c>
      <c r="U23" s="39">
        <f>Pivots!H73</f>
        <v>6749</v>
      </c>
      <c r="V23" s="20"/>
      <c r="W23" s="20"/>
      <c r="X23" s="20"/>
      <c r="Y23" s="20"/>
      <c r="Z23" s="20"/>
      <c r="AA23" s="20"/>
      <c r="AB23" s="20"/>
      <c r="AC23" s="20"/>
      <c r="AD23" s="20"/>
      <c r="AE23" s="20"/>
      <c r="AF23" s="20"/>
      <c r="AG23" s="20"/>
    </row>
    <row r="24" spans="1:33">
      <c r="A24" s="20"/>
      <c r="B24" s="20"/>
      <c r="C24" s="20"/>
      <c r="D24" s="20"/>
      <c r="E24" s="20"/>
      <c r="F24" s="20"/>
      <c r="G24" s="20"/>
      <c r="H24" s="20"/>
      <c r="I24" s="20"/>
      <c r="J24" s="20"/>
      <c r="K24" s="20"/>
      <c r="L24" s="20"/>
      <c r="M24" s="20"/>
      <c r="N24" s="20"/>
      <c r="O24" s="35" t="str">
        <f>Pivots!B74</f>
        <v>C0012</v>
      </c>
      <c r="P24" s="38">
        <f>Pivots!C74</f>
        <v>1438</v>
      </c>
      <c r="Q24" s="38">
        <f>Pivots!D74</f>
        <v>1616</v>
      </c>
      <c r="R24" s="38">
        <f>Pivots!E74</f>
        <v>866</v>
      </c>
      <c r="S24" s="38">
        <f>Pivots!F74</f>
        <v>829</v>
      </c>
      <c r="T24" s="38">
        <f>Pivots!G74</f>
        <v>2070</v>
      </c>
      <c r="U24" s="39">
        <f>Pivots!H74</f>
        <v>6819</v>
      </c>
      <c r="V24" s="20"/>
      <c r="W24" s="20"/>
      <c r="X24" s="20"/>
      <c r="Y24" s="20"/>
      <c r="Z24" s="20"/>
      <c r="AA24" s="20"/>
      <c r="AB24" s="20"/>
      <c r="AC24" s="20"/>
      <c r="AD24" s="20"/>
      <c r="AE24" s="20"/>
      <c r="AF24" s="20"/>
      <c r="AG24" s="20"/>
    </row>
    <row r="25" spans="1:33">
      <c r="A25" s="20"/>
      <c r="B25" s="20"/>
      <c r="C25" s="20"/>
      <c r="D25" s="20"/>
      <c r="E25" s="20"/>
      <c r="F25" s="20"/>
      <c r="G25" s="20"/>
      <c r="H25" s="20"/>
      <c r="I25" s="20"/>
      <c r="J25" s="20"/>
      <c r="K25" s="20"/>
      <c r="L25" s="20"/>
      <c r="M25" s="20"/>
      <c r="N25" s="20"/>
      <c r="O25" s="35" t="str">
        <f>Pivots!B75</f>
        <v>Cleveland</v>
      </c>
      <c r="P25" s="38"/>
      <c r="Q25" s="38"/>
      <c r="R25" s="38"/>
      <c r="S25" s="38"/>
      <c r="T25" s="38"/>
      <c r="U25" s="39"/>
      <c r="V25" s="20"/>
      <c r="W25" s="20"/>
      <c r="X25" s="20"/>
      <c r="Y25" s="20"/>
      <c r="Z25" s="20"/>
      <c r="AA25" s="20"/>
      <c r="AB25" s="20"/>
      <c r="AC25" s="20"/>
      <c r="AD25" s="20"/>
      <c r="AE25" s="20"/>
      <c r="AF25" s="20"/>
      <c r="AG25" s="20"/>
    </row>
    <row r="26" spans="1:33">
      <c r="A26" s="20"/>
      <c r="B26" s="20"/>
      <c r="C26" s="20"/>
      <c r="D26" s="20"/>
      <c r="E26" s="20"/>
      <c r="F26" s="20"/>
      <c r="G26" s="20"/>
      <c r="H26" s="20"/>
      <c r="I26" s="20"/>
      <c r="J26" s="20"/>
      <c r="K26" s="20"/>
      <c r="L26" s="20"/>
      <c r="M26" s="20"/>
      <c r="N26" s="20"/>
      <c r="O26" s="35" t="str">
        <f>Pivots!B76</f>
        <v>C0002</v>
      </c>
      <c r="P26" s="38">
        <f>Pivots!C76</f>
        <v>1233</v>
      </c>
      <c r="Q26" s="38">
        <f>Pivots!D76</f>
        <v>223</v>
      </c>
      <c r="R26" s="38">
        <f>Pivots!E76</f>
        <v>1680</v>
      </c>
      <c r="S26" s="38">
        <f>Pivots!F76</f>
        <v>990</v>
      </c>
      <c r="T26" s="38">
        <f>Pivots!G76</f>
        <v>1508</v>
      </c>
      <c r="U26" s="39">
        <f>Pivots!H76</f>
        <v>5634</v>
      </c>
      <c r="V26" s="20"/>
      <c r="W26" s="20"/>
      <c r="X26" s="20"/>
      <c r="Y26" s="20"/>
      <c r="Z26" s="20"/>
      <c r="AA26" s="20"/>
      <c r="AB26" s="20"/>
      <c r="AC26" s="20"/>
      <c r="AD26" s="20"/>
      <c r="AE26" s="20"/>
      <c r="AF26" s="20"/>
      <c r="AG26" s="20"/>
    </row>
    <row r="27" spans="1:33">
      <c r="A27" s="20"/>
      <c r="B27" s="20"/>
      <c r="C27" s="20"/>
      <c r="D27" s="20"/>
      <c r="E27" s="20"/>
      <c r="F27" s="20"/>
      <c r="G27" s="20"/>
      <c r="H27" s="20"/>
      <c r="I27" s="20"/>
      <c r="J27" s="20"/>
      <c r="K27" s="20"/>
      <c r="L27" s="20"/>
      <c r="M27" s="20"/>
      <c r="N27" s="20"/>
      <c r="O27" s="35" t="str">
        <f>Pivots!B77</f>
        <v>C0007</v>
      </c>
      <c r="P27" s="38">
        <f>Pivots!C77</f>
        <v>1598</v>
      </c>
      <c r="Q27" s="38">
        <f>Pivots!D77</f>
        <v>1907</v>
      </c>
      <c r="R27" s="38">
        <f>Pivots!E77</f>
        <v>869</v>
      </c>
      <c r="S27" s="38">
        <f>Pivots!F77</f>
        <v>1426</v>
      </c>
      <c r="T27" s="38">
        <f>Pivots!G77</f>
        <v>1416</v>
      </c>
      <c r="U27" s="39">
        <f>Pivots!H77</f>
        <v>7216</v>
      </c>
      <c r="V27" s="20"/>
      <c r="W27" s="20"/>
      <c r="X27" s="20"/>
      <c r="Y27" s="20"/>
      <c r="Z27" s="20"/>
      <c r="AA27" s="20"/>
      <c r="AB27" s="20"/>
      <c r="AC27" s="20"/>
      <c r="AD27" s="20"/>
      <c r="AE27" s="20"/>
      <c r="AF27" s="20"/>
      <c r="AG27" s="20"/>
    </row>
    <row r="28" spans="1:33">
      <c r="A28" s="20"/>
      <c r="B28" s="20"/>
      <c r="C28" s="20"/>
      <c r="D28" s="20"/>
      <c r="E28" s="20"/>
      <c r="F28" s="20"/>
      <c r="G28" s="20"/>
      <c r="H28" s="20"/>
      <c r="I28" s="20"/>
      <c r="J28" s="20"/>
      <c r="K28" s="20"/>
      <c r="L28" s="20"/>
      <c r="M28" s="20"/>
      <c r="N28" s="20"/>
      <c r="O28" s="35" t="str">
        <f>Pivots!B78</f>
        <v>C0008</v>
      </c>
      <c r="P28" s="38">
        <f>Pivots!C78</f>
        <v>900</v>
      </c>
      <c r="Q28" s="38">
        <f>Pivots!D78</f>
        <v>1016</v>
      </c>
      <c r="R28" s="38">
        <f>Pivots!E78</f>
        <v>960</v>
      </c>
      <c r="S28" s="38">
        <f>Pivots!F78</f>
        <v>940</v>
      </c>
      <c r="T28" s="38">
        <f>Pivots!G78</f>
        <v>1193</v>
      </c>
      <c r="U28" s="39">
        <f>Pivots!H78</f>
        <v>5009</v>
      </c>
      <c r="V28" s="20"/>
      <c r="W28" s="20"/>
      <c r="X28" s="20"/>
      <c r="Y28" s="20"/>
      <c r="Z28" s="20"/>
      <c r="AA28" s="20"/>
      <c r="AB28" s="20"/>
      <c r="AC28" s="20"/>
      <c r="AD28" s="20"/>
      <c r="AE28" s="20"/>
      <c r="AF28" s="20"/>
      <c r="AG28" s="20"/>
    </row>
    <row r="29" spans="1:33">
      <c r="A29" s="20"/>
      <c r="B29" s="20"/>
      <c r="C29" s="20"/>
      <c r="D29" s="20"/>
      <c r="E29" s="20"/>
      <c r="F29" s="20"/>
      <c r="G29" s="20"/>
      <c r="H29" s="20"/>
      <c r="I29" s="20"/>
      <c r="J29" s="20"/>
      <c r="K29" s="20"/>
      <c r="L29" s="20"/>
      <c r="M29" s="20"/>
      <c r="N29" s="20"/>
      <c r="O29" s="35" t="str">
        <f>Pivots!B79</f>
        <v>C0010</v>
      </c>
      <c r="P29" s="38">
        <f>Pivots!C79</f>
        <v>900</v>
      </c>
      <c r="Q29" s="38">
        <f>Pivots!D79</f>
        <v>1470</v>
      </c>
      <c r="R29" s="38">
        <f>Pivots!E79</f>
        <v>1617</v>
      </c>
      <c r="S29" s="38">
        <f>Pivots!F79</f>
        <v>1314</v>
      </c>
      <c r="T29" s="38">
        <f>Pivots!G79</f>
        <v>941</v>
      </c>
      <c r="U29" s="39">
        <f>Pivots!H79</f>
        <v>6242</v>
      </c>
      <c r="V29" s="20"/>
      <c r="W29" s="20"/>
      <c r="X29" s="20"/>
      <c r="Y29" s="20"/>
      <c r="Z29" s="20"/>
      <c r="AA29" s="20"/>
      <c r="AB29" s="20"/>
      <c r="AC29" s="20"/>
      <c r="AD29" s="20"/>
      <c r="AE29" s="20"/>
      <c r="AF29" s="20"/>
      <c r="AG29" s="20"/>
    </row>
    <row r="30" spans="1:33">
      <c r="A30" s="20"/>
      <c r="B30" s="20"/>
      <c r="C30" s="20"/>
      <c r="D30" s="20"/>
      <c r="E30" s="20"/>
      <c r="F30" s="20"/>
      <c r="G30" s="20"/>
      <c r="H30" s="20"/>
      <c r="I30" s="20"/>
      <c r="J30" s="20"/>
      <c r="K30" s="20"/>
      <c r="L30" s="20"/>
      <c r="M30" s="20"/>
      <c r="N30" s="20"/>
      <c r="O30" s="35" t="str">
        <f>Pivots!B80</f>
        <v>C0013</v>
      </c>
      <c r="P30" s="38">
        <f>Pivots!C80</f>
        <v>1255</v>
      </c>
      <c r="Q30" s="38">
        <f>Pivots!D80</f>
        <v>516</v>
      </c>
      <c r="R30" s="38">
        <f>Pivots!E80</f>
        <v>1874</v>
      </c>
      <c r="S30" s="38">
        <f>Pivots!F80</f>
        <v>1863</v>
      </c>
      <c r="T30" s="38">
        <f>Pivots!G80</f>
        <v>1722</v>
      </c>
      <c r="U30" s="39">
        <f>Pivots!H80</f>
        <v>7230</v>
      </c>
      <c r="V30" s="20"/>
      <c r="W30" s="20"/>
      <c r="X30" s="20"/>
      <c r="Y30" s="20"/>
      <c r="Z30" s="20"/>
      <c r="AA30" s="20"/>
      <c r="AB30" s="20"/>
      <c r="AC30" s="20"/>
      <c r="AD30" s="20"/>
      <c r="AE30" s="20"/>
      <c r="AF30" s="20"/>
      <c r="AG30" s="20"/>
    </row>
    <row r="31" spans="1:33">
      <c r="A31" s="20"/>
      <c r="B31" s="20"/>
      <c r="C31" s="20"/>
      <c r="D31" s="20"/>
      <c r="E31" s="20"/>
      <c r="F31" s="20"/>
      <c r="G31" s="20"/>
      <c r="H31" s="20"/>
      <c r="I31" s="20"/>
      <c r="J31" s="20"/>
      <c r="K31" s="20"/>
      <c r="L31" s="20"/>
      <c r="M31" s="20"/>
      <c r="N31" s="20"/>
      <c r="O31" s="35" t="str">
        <f>Pivots!B81</f>
        <v>C0015</v>
      </c>
      <c r="P31" s="38">
        <f>Pivots!C81</f>
        <v>1138</v>
      </c>
      <c r="Q31" s="38">
        <f>Pivots!D81</f>
        <v>1898</v>
      </c>
      <c r="R31" s="38">
        <f>Pivots!E81</f>
        <v>1482</v>
      </c>
      <c r="S31" s="38">
        <f>Pivots!F81</f>
        <v>846</v>
      </c>
      <c r="T31" s="38">
        <f>Pivots!G81</f>
        <v>1154</v>
      </c>
      <c r="U31" s="39">
        <f>Pivots!H81</f>
        <v>6518</v>
      </c>
      <c r="V31" s="20"/>
      <c r="W31" s="20"/>
      <c r="X31" s="20"/>
      <c r="Y31" s="20"/>
      <c r="Z31" s="20"/>
      <c r="AA31" s="20"/>
      <c r="AB31" s="20"/>
      <c r="AC31" s="20"/>
      <c r="AD31" s="20"/>
      <c r="AE31" s="20"/>
      <c r="AF31" s="20"/>
      <c r="AG31" s="20"/>
    </row>
    <row r="32" spans="1:33">
      <c r="A32" s="20"/>
      <c r="B32" s="20"/>
      <c r="C32" s="20"/>
      <c r="D32" s="20"/>
      <c r="E32" s="20"/>
      <c r="F32" s="20"/>
      <c r="G32" s="20"/>
      <c r="H32" s="20"/>
      <c r="I32" s="20"/>
      <c r="J32" s="20"/>
      <c r="K32" s="20"/>
      <c r="L32" s="20"/>
      <c r="M32" s="20"/>
      <c r="N32" s="20"/>
      <c r="O32" s="35" t="str">
        <f>Pivots!B82</f>
        <v>Columbus</v>
      </c>
      <c r="P32" s="38"/>
      <c r="Q32" s="38"/>
      <c r="R32" s="38"/>
      <c r="S32" s="38"/>
      <c r="T32" s="38"/>
      <c r="U32" s="39"/>
      <c r="V32" s="20"/>
      <c r="W32" s="20"/>
      <c r="X32" s="20"/>
      <c r="Y32" s="20"/>
      <c r="Z32" s="20"/>
      <c r="AA32" s="20"/>
      <c r="AB32" s="20"/>
      <c r="AC32" s="20"/>
      <c r="AD32" s="20"/>
      <c r="AE32" s="20"/>
      <c r="AF32" s="20"/>
      <c r="AG32" s="20"/>
    </row>
    <row r="33" spans="1:33">
      <c r="A33" s="20"/>
      <c r="B33" s="20"/>
      <c r="C33" s="20"/>
      <c r="D33" s="20"/>
      <c r="E33" s="20"/>
      <c r="F33" s="20"/>
      <c r="G33" s="20"/>
      <c r="H33" s="20"/>
      <c r="I33" s="20"/>
      <c r="J33" s="20"/>
      <c r="K33" s="20"/>
      <c r="L33" s="20"/>
      <c r="M33" s="20"/>
      <c r="N33" s="20"/>
      <c r="O33" s="35" t="str">
        <f>Pivots!B83</f>
        <v>C0001</v>
      </c>
      <c r="P33" s="38">
        <f>Pivots!C83</f>
        <v>1655</v>
      </c>
      <c r="Q33" s="38">
        <f>Pivots!D83</f>
        <v>805</v>
      </c>
      <c r="R33" s="38">
        <f>Pivots!E83</f>
        <v>2263</v>
      </c>
      <c r="S33" s="38">
        <f>Pivots!F83</f>
        <v>987</v>
      </c>
      <c r="T33" s="38">
        <f>Pivots!G83</f>
        <v>1075</v>
      </c>
      <c r="U33" s="39">
        <f>Pivots!H83</f>
        <v>6785</v>
      </c>
      <c r="V33" s="20"/>
      <c r="W33" s="20"/>
      <c r="X33" s="20"/>
      <c r="Y33" s="20"/>
      <c r="Z33" s="20"/>
      <c r="AA33" s="20"/>
      <c r="AB33" s="20"/>
      <c r="AC33" s="20"/>
      <c r="AD33" s="20"/>
      <c r="AE33" s="20"/>
      <c r="AF33" s="20"/>
      <c r="AG33" s="20"/>
    </row>
    <row r="34" spans="1:33">
      <c r="A34" s="20"/>
      <c r="B34" s="20"/>
      <c r="C34" s="20"/>
      <c r="D34" s="20"/>
      <c r="E34" s="20"/>
      <c r="F34" s="20"/>
      <c r="G34" s="20"/>
      <c r="H34" s="20"/>
      <c r="I34" s="20"/>
      <c r="J34" s="20"/>
      <c r="K34" s="20"/>
      <c r="L34" s="20"/>
      <c r="M34" s="20"/>
      <c r="N34" s="20"/>
      <c r="O34" s="35" t="str">
        <f>Pivots!B84</f>
        <v>C0005</v>
      </c>
      <c r="P34" s="38">
        <f>Pivots!C84</f>
        <v>1104</v>
      </c>
      <c r="Q34" s="38">
        <f>Pivots!D84</f>
        <v>2280</v>
      </c>
      <c r="R34" s="38">
        <f>Pivots!E84</f>
        <v>1445</v>
      </c>
      <c r="S34" s="38">
        <f>Pivots!F84</f>
        <v>1722</v>
      </c>
      <c r="T34" s="38">
        <f>Pivots!G84</f>
        <v>1196</v>
      </c>
      <c r="U34" s="39">
        <f>Pivots!H84</f>
        <v>7747</v>
      </c>
      <c r="V34" s="20"/>
      <c r="W34" s="20"/>
      <c r="X34" s="20"/>
      <c r="Y34" s="20"/>
      <c r="Z34" s="20"/>
      <c r="AA34" s="20"/>
      <c r="AB34" s="20"/>
      <c r="AC34" s="20"/>
      <c r="AD34" s="20"/>
      <c r="AE34" s="20"/>
      <c r="AF34" s="20"/>
      <c r="AG34" s="20"/>
    </row>
    <row r="35" spans="1:33">
      <c r="A35" s="20"/>
      <c r="B35" s="20"/>
      <c r="C35" s="20"/>
      <c r="D35" s="20"/>
      <c r="E35" s="20"/>
      <c r="F35" s="20"/>
      <c r="G35" s="20"/>
      <c r="H35" s="20"/>
      <c r="I35" s="20"/>
      <c r="J35" s="20"/>
      <c r="K35" s="20"/>
      <c r="L35" s="20"/>
      <c r="M35" s="20"/>
      <c r="N35" s="20"/>
      <c r="O35" s="35" t="str">
        <f>Pivots!B85</f>
        <v>C0006</v>
      </c>
      <c r="P35" s="38">
        <f>Pivots!C85</f>
        <v>372</v>
      </c>
      <c r="Q35" s="38">
        <f>Pivots!D85</f>
        <v>1818</v>
      </c>
      <c r="R35" s="38">
        <f>Pivots!E85</f>
        <v>1346</v>
      </c>
      <c r="S35" s="38">
        <f>Pivots!F85</f>
        <v>1156</v>
      </c>
      <c r="T35" s="38">
        <f>Pivots!G85</f>
        <v>1484</v>
      </c>
      <c r="U35" s="39">
        <f>Pivots!H85</f>
        <v>6176</v>
      </c>
      <c r="V35" s="20"/>
      <c r="W35" s="20"/>
      <c r="X35" s="20"/>
      <c r="Y35" s="20"/>
      <c r="Z35" s="20"/>
      <c r="AA35" s="20"/>
      <c r="AB35" s="20"/>
      <c r="AC35" s="20"/>
      <c r="AD35" s="20"/>
      <c r="AE35" s="20"/>
      <c r="AF35" s="20"/>
      <c r="AG35" s="20"/>
    </row>
    <row r="36" spans="1:33">
      <c r="A36" s="20"/>
      <c r="B36" s="20"/>
      <c r="C36" s="20"/>
      <c r="D36" s="20"/>
      <c r="E36" s="20"/>
      <c r="F36" s="20"/>
      <c r="G36" s="20"/>
      <c r="H36" s="20"/>
      <c r="I36" s="20"/>
      <c r="J36" s="20"/>
      <c r="K36" s="20"/>
      <c r="L36" s="20"/>
      <c r="M36" s="20"/>
      <c r="N36" s="20"/>
      <c r="O36" s="35" t="str">
        <f>Pivots!B86</f>
        <v>C0009</v>
      </c>
      <c r="P36" s="38">
        <f>Pivots!C86</f>
        <v>1415</v>
      </c>
      <c r="Q36" s="38">
        <f>Pivots!D86</f>
        <v>1271</v>
      </c>
      <c r="R36" s="38">
        <f>Pivots!E86</f>
        <v>1214</v>
      </c>
      <c r="S36" s="38">
        <f>Pivots!F86</f>
        <v>1135</v>
      </c>
      <c r="T36" s="38">
        <f>Pivots!G86</f>
        <v>1566</v>
      </c>
      <c r="U36" s="39">
        <f>Pivots!H86</f>
        <v>6601</v>
      </c>
      <c r="V36" s="20"/>
      <c r="W36" s="20"/>
      <c r="X36" s="20"/>
      <c r="Y36" s="20"/>
      <c r="Z36" s="20"/>
      <c r="AA36" s="20"/>
      <c r="AB36" s="20"/>
      <c r="AC36" s="20"/>
      <c r="AD36" s="20"/>
      <c r="AE36" s="20"/>
      <c r="AF36" s="20"/>
      <c r="AG36" s="20"/>
    </row>
    <row r="37" spans="1:33">
      <c r="A37" s="20"/>
      <c r="B37" s="20"/>
      <c r="C37" s="20"/>
      <c r="D37" s="20"/>
      <c r="E37" s="20"/>
      <c r="F37" s="20"/>
      <c r="G37" s="20"/>
      <c r="H37" s="20"/>
      <c r="I37" s="20"/>
      <c r="J37" s="20"/>
      <c r="K37" s="20"/>
      <c r="L37" s="20"/>
      <c r="M37" s="20"/>
      <c r="N37" s="20"/>
      <c r="O37" s="35" t="str">
        <f>Pivots!B87</f>
        <v>C0014</v>
      </c>
      <c r="P37" s="38">
        <f>Pivots!C87</f>
        <v>1362</v>
      </c>
      <c r="Q37" s="38">
        <f>Pivots!D87</f>
        <v>1363</v>
      </c>
      <c r="R37" s="38">
        <f>Pivots!E87</f>
        <v>1152</v>
      </c>
      <c r="S37" s="38">
        <f>Pivots!F87</f>
        <v>777</v>
      </c>
      <c r="T37" s="38">
        <f>Pivots!G87</f>
        <v>750</v>
      </c>
      <c r="U37" s="39">
        <f>Pivots!H87</f>
        <v>5404</v>
      </c>
      <c r="V37" s="20"/>
      <c r="W37" s="20"/>
      <c r="X37" s="20"/>
      <c r="Y37" s="20"/>
      <c r="Z37" s="20"/>
      <c r="AA37" s="20"/>
      <c r="AB37" s="20"/>
      <c r="AC37" s="20"/>
      <c r="AD37" s="20"/>
      <c r="AE37" s="20"/>
      <c r="AF37" s="20"/>
      <c r="AG37" s="20"/>
    </row>
    <row r="38" spans="1:33">
      <c r="A38" s="20"/>
      <c r="B38" s="20"/>
      <c r="C38" s="20"/>
      <c r="D38" s="20"/>
      <c r="E38" s="20"/>
      <c r="F38" s="20"/>
      <c r="G38" s="20"/>
      <c r="H38" s="20"/>
      <c r="I38" s="20"/>
      <c r="J38" s="20"/>
      <c r="K38" s="20"/>
      <c r="L38" s="20"/>
      <c r="M38" s="20"/>
      <c r="N38" s="20"/>
      <c r="O38" s="40"/>
      <c r="P38" s="41"/>
      <c r="Q38" s="41"/>
      <c r="R38" s="41"/>
      <c r="S38" s="41"/>
      <c r="T38" s="41"/>
      <c r="U38" s="42"/>
      <c r="V38" s="20"/>
      <c r="W38" s="20"/>
      <c r="X38" s="20"/>
      <c r="Y38" s="20"/>
      <c r="Z38" s="20"/>
      <c r="AA38" s="20"/>
      <c r="AB38" s="20"/>
      <c r="AC38" s="20"/>
      <c r="AD38" s="20"/>
      <c r="AE38" s="20"/>
      <c r="AF38" s="20"/>
      <c r="AG38" s="20"/>
    </row>
    <row r="39" spans="1:3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row>
    <row r="40" spans="1:3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row>
    <row r="41" spans="1:3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row>
    <row r="42" spans="1:3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row>
    <row r="43" spans="1:3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row>
    <row r="44" spans="1:3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row>
    <row r="45" spans="1:3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row>
    <row r="46" spans="1:3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row>
    <row r="47" spans="1:3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row>
    <row r="48" spans="1:3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row>
    <row r="49" spans="1:33">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row>
    <row r="50" spans="1:33">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row>
    <row r="51" spans="1:33">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row>
    <row r="52" spans="1:33">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row>
    <row r="53" spans="1:3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row>
    <row r="54" spans="1:33">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row>
    <row r="55" spans="1:33">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row>
    <row r="56" spans="1:33">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row>
    <row r="57" spans="1:33">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row>
    <row r="58" spans="1:33">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row>
    <row r="59" spans="1:33">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row>
    <row r="60" spans="1:33">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row>
    <row r="61" spans="1:33">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row>
    <row r="62" spans="1:33">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row>
    <row r="63" spans="1:3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row>
    <row r="64" spans="1:33">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row>
    <row r="65" spans="1:33">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row>
    <row r="66" spans="1:33">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row>
    <row r="67" spans="1:33">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row>
    <row r="68" spans="1:33">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row>
    <row r="69" spans="1:33">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row>
    <row r="70" spans="1:33">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row>
  </sheetData>
  <conditionalFormatting sqref="P21:T37">
    <cfRule type="dataBar" priority="6">
      <dataBar>
        <cfvo type="num" val="0"/>
        <cfvo type="formula" val="MAX($P$21:$T$37)*2"/>
        <color rgb="FF63C384"/>
      </dataBar>
      <extLst>
        <ext xmlns:x14="http://schemas.microsoft.com/office/spreadsheetml/2009/9/main" uri="{B025F937-C7B1-47D3-B67F-A62EFF666E3E}">
          <x14:id>{DB777D43-BD34-4690-BC0C-EFF10BEAA248}</x14:id>
        </ext>
      </extLst>
    </cfRule>
    <cfRule type="dataBar" priority="7">
      <dataBar>
        <cfvo type="min"/>
        <cfvo type="max"/>
        <color rgb="FF63C384"/>
      </dataBar>
      <extLst>
        <ext xmlns:x14="http://schemas.microsoft.com/office/spreadsheetml/2009/9/main" uri="{B025F937-C7B1-47D3-B67F-A62EFF666E3E}">
          <x14:id>{605837AC-9A00-425E-82C5-ECDA2791EC55}</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E4824A5B-AAEE-4110-B08B-6907D4E7C785}">
            <xm:f>P$20=Pivots!$A$59</xm:f>
            <x14:dxf>
              <fill>
                <patternFill>
                  <bgColor theme="8" tint="0.59996337778862885"/>
                </patternFill>
              </fill>
              <border>
                <left style="thin">
                  <color auto="1"/>
                </left>
                <right style="thin">
                  <color auto="1"/>
                </right>
                <top style="thin">
                  <color auto="1"/>
                </top>
                <bottom style="thin">
                  <color auto="1"/>
                </bottom>
                <vertical/>
                <horizontal/>
              </border>
            </x14:dxf>
          </x14:cfRule>
          <x14:cfRule type="dataBar" id="{DB777D43-BD34-4690-BC0C-EFF10BEAA248}">
            <x14:dataBar minLength="0" maxLength="100" gradient="0">
              <x14:cfvo type="num">
                <xm:f>0</xm:f>
              </x14:cfvo>
              <x14:cfvo type="formula">
                <xm:f>MAX($P$21:$T$37)*2</xm:f>
              </x14:cfvo>
              <x14:negativeFillColor rgb="FFFF0000"/>
              <x14:axisColor rgb="FF000000"/>
            </x14:dataBar>
          </x14:cfRule>
          <x14:cfRule type="dataBar" id="{605837AC-9A00-425E-82C5-ECDA2791EC55}">
            <x14:dataBar minLength="0" maxLength="100" gradient="0">
              <x14:cfvo type="autoMin"/>
              <x14:cfvo type="autoMax"/>
              <x14:negativeFillColor rgb="FFFF0000"/>
              <x14:axisColor rgb="FF000000"/>
            </x14:dataBar>
          </x14:cfRule>
          <xm:sqref>P21:T37</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topLeftCell="A2" zoomScale="115" zoomScaleNormal="115" workbookViewId="0">
      <selection activeCell="C4" sqref="C4"/>
    </sheetView>
  </sheetViews>
  <sheetFormatPr defaultRowHeight="13.8"/>
  <cols>
    <col min="5" max="5" width="10.8984375" customWidth="1"/>
    <col min="6" max="6" width="9.8984375" customWidth="1"/>
  </cols>
  <sheetData>
    <row r="2" spans="5:6">
      <c r="E2" t="s">
        <v>1040</v>
      </c>
      <c r="F2" t="s">
        <v>1041</v>
      </c>
    </row>
    <row r="3" spans="5:6" ht="25.5" customHeight="1">
      <c r="E3" t="s">
        <v>11</v>
      </c>
      <c r="F3" t="e">
        <v>#VALUE!</v>
      </c>
    </row>
    <row r="4" spans="5:6" ht="25.5" customHeight="1">
      <c r="E4" t="s">
        <v>9</v>
      </c>
      <c r="F4" t="e" vm="1">
        <v>#VALUE!</v>
      </c>
    </row>
    <row r="5" spans="5:6" ht="25.5" customHeight="1">
      <c r="E5" t="s">
        <v>6</v>
      </c>
      <c r="F5" t="e" vm="2">
        <v>#VALUE!</v>
      </c>
    </row>
    <row r="6" spans="5:6" ht="25.5" customHeight="1">
      <c r="E6" t="s">
        <v>13</v>
      </c>
      <c r="F6" t="e" vm="3">
        <v>#VALUE!</v>
      </c>
    </row>
    <row r="7" spans="5:6" ht="25.5" customHeight="1">
      <c r="E7" t="s">
        <v>10</v>
      </c>
      <c r="F7" t="e">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Customer Center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Priya Gaur</cp:lastModifiedBy>
  <dcterms:created xsi:type="dcterms:W3CDTF">2021-03-14T20:21:32Z</dcterms:created>
  <dcterms:modified xsi:type="dcterms:W3CDTF">2025-01-10T12:24:47Z</dcterms:modified>
</cp:coreProperties>
</file>