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priya\Desktop\Projects\"/>
    </mc:Choice>
  </mc:AlternateContent>
  <xr:revisionPtr revIDLastSave="0" documentId="13_ncr:1_{2DF8878F-062B-4AF4-9698-7D1F51BAA156}" xr6:coauthVersionLast="47" xr6:coauthVersionMax="47" xr10:uidLastSave="{00000000-0000-0000-0000-000000000000}"/>
  <bookViews>
    <workbookView xWindow="-108" yWindow="-108" windowWidth="23256" windowHeight="12576" xr2:uid="{6935ABD5-D327-49F1-99AE-6E026EAC85BD}"/>
  </bookViews>
  <sheets>
    <sheet name="Dashboard" sheetId="1" r:id="rId1"/>
    <sheet name="Top10Countries" sheetId="3" r:id="rId2"/>
    <sheet name="CountryWiseData" sheetId="5" r:id="rId3"/>
    <sheet name="MaxDeaths" sheetId="6" r:id="rId4"/>
    <sheet name="CovidData" sheetId="2" r:id="rId5"/>
  </sheets>
  <definedNames>
    <definedName name="ExternalData_1" localSheetId="4" hidden="1">'CovidData'!$A$1:$O$228</definedName>
    <definedName name="Slicer_Country__Other">#N/A</definedName>
  </definedNames>
  <calcPr calcId="181029"/>
  <pivotCaches>
    <pivotCache cacheId="1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 i="5" l="1"/>
  <c r="D5" i="1" s="1"/>
  <c r="J3" i="5"/>
  <c r="I3" i="5"/>
  <c r="H3" i="5"/>
  <c r="G3" i="5"/>
  <c r="T5" i="1" l="1"/>
  <c r="P5" i="1"/>
  <c r="L5" i="1"/>
  <c r="H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15B4A8-9CA8-403E-91AB-7114C288C89B}" keepAlive="1" name="Query - Table 2" description="Connection to the 'Table 2' query in the workbook." type="5" refreshedVersion="7" background="1" saveData="1">
    <dbPr connection="Provider=Microsoft.Mashup.OleDb.1;Data Source=$Workbook$;Location=&quot;Table 2&quot;;Extended Properties=&quot;&quot;" command="SELECT * FROM [Table 2]"/>
  </connection>
</connections>
</file>

<file path=xl/sharedStrings.xml><?xml version="1.0" encoding="utf-8"?>
<sst xmlns="http://schemas.openxmlformats.org/spreadsheetml/2006/main" count="269" uniqueCount="254">
  <si>
    <t>#</t>
  </si>
  <si>
    <t>Country, Other</t>
  </si>
  <si>
    <t>Total Cases</t>
  </si>
  <si>
    <t>New Cases</t>
  </si>
  <si>
    <t>Total Deaths</t>
  </si>
  <si>
    <t>New Deaths</t>
  </si>
  <si>
    <t>Total Recovered</t>
  </si>
  <si>
    <t>New Recovered</t>
  </si>
  <si>
    <t>Active Cases</t>
  </si>
  <si>
    <t>Serious, Critical</t>
  </si>
  <si>
    <t>Tot Cases/ 1M pop</t>
  </si>
  <si>
    <t>Deaths/ 1M pop</t>
  </si>
  <si>
    <t>Total Tests</t>
  </si>
  <si>
    <t>Tests/ 
1M pop</t>
  </si>
  <si>
    <t>Population</t>
  </si>
  <si>
    <t>USA</t>
  </si>
  <si>
    <t>India</t>
  </si>
  <si>
    <t>Brazil</t>
  </si>
  <si>
    <t>France</t>
  </si>
  <si>
    <t>UK</t>
  </si>
  <si>
    <t>Russia</t>
  </si>
  <si>
    <t>Germany</t>
  </si>
  <si>
    <t>Turkey</t>
  </si>
  <si>
    <t>Italy</t>
  </si>
  <si>
    <t>Spain</t>
  </si>
  <si>
    <t>Argentina</t>
  </si>
  <si>
    <t>Iran</t>
  </si>
  <si>
    <t>Netherlands</t>
  </si>
  <si>
    <t>Colombia</t>
  </si>
  <si>
    <t>Indonesia</t>
  </si>
  <si>
    <t>S. Korea</t>
  </si>
  <si>
    <t>Poland</t>
  </si>
  <si>
    <t>Vietnam</t>
  </si>
  <si>
    <t>Japan</t>
  </si>
  <si>
    <t>Mexico</t>
  </si>
  <si>
    <t>Ukraine</t>
  </si>
  <si>
    <t>Malaysia</t>
  </si>
  <si>
    <t>Israel</t>
  </si>
  <si>
    <t>South Africa</t>
  </si>
  <si>
    <t>Czechia</t>
  </si>
  <si>
    <t>Philippines</t>
  </si>
  <si>
    <t>Belgium</t>
  </si>
  <si>
    <t>Australia</t>
  </si>
  <si>
    <t>Peru</t>
  </si>
  <si>
    <t>Portugal</t>
  </si>
  <si>
    <t>Canada</t>
  </si>
  <si>
    <t>Chile</t>
  </si>
  <si>
    <t>Thailand</t>
  </si>
  <si>
    <t>Austria</t>
  </si>
  <si>
    <t>Switzerland</t>
  </si>
  <si>
    <t>Denmark</t>
  </si>
  <si>
    <t>Romania</t>
  </si>
  <si>
    <t>Greece</t>
  </si>
  <si>
    <t>Sweden</t>
  </si>
  <si>
    <t>Iraq</t>
  </si>
  <si>
    <t>Bangladesh</t>
  </si>
  <si>
    <t>Serbia</t>
  </si>
  <si>
    <t>Hungary</t>
  </si>
  <si>
    <t>Jordan</t>
  </si>
  <si>
    <t>Georgia</t>
  </si>
  <si>
    <t>Slovakia</t>
  </si>
  <si>
    <t>Pakistan</t>
  </si>
  <si>
    <t>Norway</t>
  </si>
  <si>
    <t>Ireland</t>
  </si>
  <si>
    <t>Kazakhstan</t>
  </si>
  <si>
    <t>Morocco</t>
  </si>
  <si>
    <t>Bulgaria</t>
  </si>
  <si>
    <t>Lebanon</t>
  </si>
  <si>
    <t>Cuba</t>
  </si>
  <si>
    <t>Croatia</t>
  </si>
  <si>
    <t>Tunisia</t>
  </si>
  <si>
    <t>Nepal</t>
  </si>
  <si>
    <t>Lithuania</t>
  </si>
  <si>
    <t>Belarus</t>
  </si>
  <si>
    <t>Singapore</t>
  </si>
  <si>
    <t>Slovenia</t>
  </si>
  <si>
    <t>Bolivia</t>
  </si>
  <si>
    <t>UAE</t>
  </si>
  <si>
    <t>Uruguay</t>
  </si>
  <si>
    <t>Ecuador</t>
  </si>
  <si>
    <t>Costa Rica</t>
  </si>
  <si>
    <t>Guatemala</t>
  </si>
  <si>
    <t>Azerbaijan</t>
  </si>
  <si>
    <t>Panama</t>
  </si>
  <si>
    <t>Saudi Arabia</t>
  </si>
  <si>
    <t>Finland</t>
  </si>
  <si>
    <t>Latvia</t>
  </si>
  <si>
    <t>Sri Lanka</t>
  </si>
  <si>
    <t>Hong Kong</t>
  </si>
  <si>
    <t>Paraguay</t>
  </si>
  <si>
    <t>Kuwait</t>
  </si>
  <si>
    <t>Myanmar</t>
  </si>
  <si>
    <t>Palestine</t>
  </si>
  <si>
    <t>Dominican Republic</t>
  </si>
  <si>
    <t>Bahrain</t>
  </si>
  <si>
    <t>Estonia</t>
  </si>
  <si>
    <t>Venezuela</t>
  </si>
  <si>
    <t>Moldova</t>
  </si>
  <si>
    <t>Libya</t>
  </si>
  <si>
    <t>Egypt</t>
  </si>
  <si>
    <t>Ethiopia</t>
  </si>
  <si>
    <t>Mongolia</t>
  </si>
  <si>
    <t>Armenia</t>
  </si>
  <si>
    <t>Honduras</t>
  </si>
  <si>
    <t>Oman</t>
  </si>
  <si>
    <t>Bosnia and Herzegovina</t>
  </si>
  <si>
    <t>Qatar</t>
  </si>
  <si>
    <t>Cyprus</t>
  </si>
  <si>
    <t>New Zealand</t>
  </si>
  <si>
    <t>Kenya</t>
  </si>
  <si>
    <t>Zambia</t>
  </si>
  <si>
    <t>Réunion</t>
  </si>
  <si>
    <t>North Macedonia</t>
  </si>
  <si>
    <t>Albania</t>
  </si>
  <si>
    <t>Algeria</t>
  </si>
  <si>
    <t>Botswana</t>
  </si>
  <si>
    <t>Nigeria</t>
  </si>
  <si>
    <t>Zimbabwe</t>
  </si>
  <si>
    <t>Uzbekistan</t>
  </si>
  <si>
    <t>Montenegro</t>
  </si>
  <si>
    <t>Mozambique</t>
  </si>
  <si>
    <t>Kyrgyzstan</t>
  </si>
  <si>
    <t>Luxembourg</t>
  </si>
  <si>
    <t>Afghanistan</t>
  </si>
  <si>
    <t>Maldives</t>
  </si>
  <si>
    <t>Uganda</t>
  </si>
  <si>
    <t>Ghana</t>
  </si>
  <si>
    <t>Iceland</t>
  </si>
  <si>
    <t>Namibia</t>
  </si>
  <si>
    <t>El Salvador</t>
  </si>
  <si>
    <t>Laos</t>
  </si>
  <si>
    <t>Cambodia</t>
  </si>
  <si>
    <t>Trinidad and Tobago</t>
  </si>
  <si>
    <t>Guadeloupe</t>
  </si>
  <si>
    <t>Rwanda</t>
  </si>
  <si>
    <t>Jamaica</t>
  </si>
  <si>
    <t>Martinique</t>
  </si>
  <si>
    <t>Cameroon</t>
  </si>
  <si>
    <t>China</t>
  </si>
  <si>
    <t>Brunei</t>
  </si>
  <si>
    <t>Angola</t>
  </si>
  <si>
    <t>DRC</t>
  </si>
  <si>
    <t>Senegal</t>
  </si>
  <si>
    <t>Malawi</t>
  </si>
  <si>
    <t>Ivory Coast</t>
  </si>
  <si>
    <t>Suriname</t>
  </si>
  <si>
    <t>French Guiana</t>
  </si>
  <si>
    <t>Malta</t>
  </si>
  <si>
    <t>French Polynesia</t>
  </si>
  <si>
    <t>Eswatini</t>
  </si>
  <si>
    <t>Fiji</t>
  </si>
  <si>
    <t>Madagascar</t>
  </si>
  <si>
    <t>Guyana</t>
  </si>
  <si>
    <t>Sudan</t>
  </si>
  <si>
    <t>New Caledonia</t>
  </si>
  <si>
    <t>Mauritania</t>
  </si>
  <si>
    <t>Belize</t>
  </si>
  <si>
    <t>Barbados</t>
  </si>
  <si>
    <t>Channel Islands</t>
  </si>
  <si>
    <t>Cabo Verde</t>
  </si>
  <si>
    <t>Syria</t>
  </si>
  <si>
    <t>Gabon</t>
  </si>
  <si>
    <t>Papua New Guinea</t>
  </si>
  <si>
    <t>Seychelles</t>
  </si>
  <si>
    <t>Curaçao</t>
  </si>
  <si>
    <t>Andorra</t>
  </si>
  <si>
    <t>Burundi</t>
  </si>
  <si>
    <t>Togo</t>
  </si>
  <si>
    <t>Mayotte</t>
  </si>
  <si>
    <t>Guinea</t>
  </si>
  <si>
    <t>Faeroe Islands</t>
  </si>
  <si>
    <t>Mauritius</t>
  </si>
  <si>
    <t>Aruba</t>
  </si>
  <si>
    <t>Tanzania</t>
  </si>
  <si>
    <t>Bahamas</t>
  </si>
  <si>
    <t>Lesotho</t>
  </si>
  <si>
    <t>Haiti</t>
  </si>
  <si>
    <t>Mali</t>
  </si>
  <si>
    <t>Benin</t>
  </si>
  <si>
    <t>Somalia</t>
  </si>
  <si>
    <t>Isle of Man</t>
  </si>
  <si>
    <t>Congo</t>
  </si>
  <si>
    <t>Saint Lucia</t>
  </si>
  <si>
    <t>Timor-Leste</t>
  </si>
  <si>
    <t>Taiwan</t>
  </si>
  <si>
    <t>Burkina Faso</t>
  </si>
  <si>
    <t>Cayman Islands</t>
  </si>
  <si>
    <t>Nicaragua</t>
  </si>
  <si>
    <t>Tajikistan</t>
  </si>
  <si>
    <t>South Sudan</t>
  </si>
  <si>
    <t>Bhutan</t>
  </si>
  <si>
    <t>Equatorial Guinea</t>
  </si>
  <si>
    <t>Gibraltar</t>
  </si>
  <si>
    <t>Djibouti</t>
  </si>
  <si>
    <t>San Marino</t>
  </si>
  <si>
    <t>CAR</t>
  </si>
  <si>
    <t>Liechtenstein</t>
  </si>
  <si>
    <t>Grenada</t>
  </si>
  <si>
    <t>Gambia</t>
  </si>
  <si>
    <t>Greenland</t>
  </si>
  <si>
    <t>Bermuda</t>
  </si>
  <si>
    <t>Yemen</t>
  </si>
  <si>
    <t>Dominica</t>
  </si>
  <si>
    <t>Saint Martin</t>
  </si>
  <si>
    <t>Monaco</t>
  </si>
  <si>
    <t>Eritrea</t>
  </si>
  <si>
    <t>Sint Maarten</t>
  </si>
  <si>
    <t>Niger</t>
  </si>
  <si>
    <t>Solomon Islands</t>
  </si>
  <si>
    <t>Comoros</t>
  </si>
  <si>
    <t>Guinea-Bissau</t>
  </si>
  <si>
    <t>Sierra Leone</t>
  </si>
  <si>
    <t>Caribbean Netherlands</t>
  </si>
  <si>
    <t>Antigua and Barbuda</t>
  </si>
  <si>
    <t>Liberia</t>
  </si>
  <si>
    <t>Chad</t>
  </si>
  <si>
    <t>St. Vincent Grenadines</t>
  </si>
  <si>
    <t>British Virgin Islands</t>
  </si>
  <si>
    <t>Sao Tome and Principe</t>
  </si>
  <si>
    <t>Turks and Caicos</t>
  </si>
  <si>
    <t>Saint Kitts and Nevis</t>
  </si>
  <si>
    <t>Palau</t>
  </si>
  <si>
    <t>St. Barth</t>
  </si>
  <si>
    <t>Kiribati</t>
  </si>
  <si>
    <t>Anguilla</t>
  </si>
  <si>
    <t>Tonga</t>
  </si>
  <si>
    <t>Saint Pierre Miquelon</t>
  </si>
  <si>
    <t>Diamond Princess</t>
  </si>
  <si>
    <t>Wallis and Futuna</t>
  </si>
  <si>
    <t>Cook Islands</t>
  </si>
  <si>
    <t>Montserrat</t>
  </si>
  <si>
    <t>Vanuatu</t>
  </si>
  <si>
    <t>Falkland Islands</t>
  </si>
  <si>
    <t>Macao</t>
  </si>
  <si>
    <t>Samoa</t>
  </si>
  <si>
    <t>Vatican City</t>
  </si>
  <si>
    <t>Western Sahara</t>
  </si>
  <si>
    <t>MS Zaandam</t>
  </si>
  <si>
    <t>Marshall Islands</t>
  </si>
  <si>
    <t>Saint Helena</t>
  </si>
  <si>
    <t>Micronesia</t>
  </si>
  <si>
    <t>Niue</t>
  </si>
  <si>
    <t>Row Labels</t>
  </si>
  <si>
    <t>Grand Total</t>
  </si>
  <si>
    <t>Sum of Total Cases</t>
  </si>
  <si>
    <t>Sum of Total Deaths</t>
  </si>
  <si>
    <t>Sum of Total Recovered</t>
  </si>
  <si>
    <t>Sum of Population</t>
  </si>
  <si>
    <t>GLOBAL COVID DATA</t>
  </si>
  <si>
    <t>COUNTRY</t>
  </si>
  <si>
    <t>TOTAL CASES</t>
  </si>
  <si>
    <t>TOTAL DEATHS</t>
  </si>
  <si>
    <t>TOTAL RECOVERED</t>
  </si>
  <si>
    <t>TOTAL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</si>
</sst>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4"/>
      <color theme="0"/>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n">
        <color theme="0"/>
      </bottom>
      <diagonal/>
    </border>
  </borders>
  <cellStyleXfs count="1">
    <xf numFmtId="0" fontId="0" fillId="0" borderId="0"/>
  </cellStyleXfs>
  <cellXfs count="13">
    <xf numFmtId="0" fontId="0" fillId="0" borderId="0" xfId="0"/>
    <xf numFmtId="0" fontId="0" fillId="0" borderId="0" xfId="0" applyNumberFormat="1"/>
    <xf numFmtId="0" fontId="0" fillId="0" borderId="0" xfId="0" applyNumberFormat="1" applyAlignment="1">
      <alignment wrapText="1"/>
    </xf>
    <xf numFmtId="0" fontId="0" fillId="0" borderId="0" xfId="0" pivotButton="1"/>
    <xf numFmtId="0" fontId="0" fillId="0" borderId="0" xfId="0" applyAlignment="1">
      <alignment horizontal="left"/>
    </xf>
    <xf numFmtId="0" fontId="2" fillId="2" borderId="0" xfId="0" applyFont="1" applyFill="1" applyAlignment="1">
      <alignment horizontal="center" vertical="center"/>
    </xf>
    <xf numFmtId="0" fontId="3" fillId="2" borderId="0" xfId="0" applyFont="1" applyFill="1" applyAlignment="1">
      <alignment horizontal="center"/>
    </xf>
    <xf numFmtId="0" fontId="0" fillId="2" borderId="0" xfId="0" applyFill="1" applyAlignment="1">
      <alignment horizontal="center" vertical="center"/>
    </xf>
    <xf numFmtId="0" fontId="0" fillId="2" borderId="0" xfId="0" applyFill="1" applyBorder="1" applyAlignment="1">
      <alignment horizontal="center" vertical="center"/>
    </xf>
    <xf numFmtId="0" fontId="4" fillId="2" borderId="0" xfId="0" applyFont="1" applyFill="1" applyBorder="1" applyAlignment="1">
      <alignment horizontal="center" vertical="center"/>
    </xf>
    <xf numFmtId="0" fontId="0" fillId="2" borderId="0" xfId="0" applyFill="1" applyBorder="1" applyAlignment="1">
      <alignment horizontal="center" vertical="center"/>
    </xf>
    <xf numFmtId="0" fontId="0" fillId="2" borderId="1" xfId="0" applyFill="1" applyBorder="1" applyAlignment="1">
      <alignment horizontal="center" vertical="center"/>
    </xf>
    <xf numFmtId="3" fontId="2" fillId="2" borderId="0" xfId="0" applyNumberFormat="1" applyFont="1" applyFill="1" applyAlignment="1">
      <alignment horizontal="center" vertical="center"/>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[Covid.xlsx]Top10Countries!TopCountriesPivot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Top10Countries!$B$3</c:f>
              <c:strCache>
                <c:ptCount val="1"/>
                <c:pt idx="0">
                  <c:v>Total</c:v>
                </c:pt>
              </c:strCache>
            </c:strRef>
          </c:tx>
          <c:spPr>
            <a:solidFill>
              <a:schemeClr val="accent1"/>
            </a:solidFill>
            <a:ln>
              <a:noFill/>
            </a:ln>
            <a:effectLst/>
          </c:spPr>
          <c:invertIfNegative val="0"/>
          <c:cat>
            <c:strRef>
              <c:f>Top10Countries!$A$4:$A$9</c:f>
              <c:strCache>
                <c:ptCount val="5"/>
                <c:pt idx="0">
                  <c:v>USA</c:v>
                </c:pt>
                <c:pt idx="1">
                  <c:v>India</c:v>
                </c:pt>
                <c:pt idx="2">
                  <c:v>Brazil</c:v>
                </c:pt>
                <c:pt idx="3">
                  <c:v>France</c:v>
                </c:pt>
                <c:pt idx="4">
                  <c:v>UK</c:v>
                </c:pt>
              </c:strCache>
            </c:strRef>
          </c:cat>
          <c:val>
            <c:numRef>
              <c:f>Top10Countries!$B$4:$B$9</c:f>
              <c:numCache>
                <c:formatCode>General</c:formatCode>
                <c:ptCount val="5"/>
                <c:pt idx="0">
                  <c:v>81157273</c:v>
                </c:pt>
                <c:pt idx="1">
                  <c:v>42987875</c:v>
                </c:pt>
                <c:pt idx="2">
                  <c:v>29305114</c:v>
                </c:pt>
                <c:pt idx="3">
                  <c:v>23381279</c:v>
                </c:pt>
                <c:pt idx="4">
                  <c:v>19530485</c:v>
                </c:pt>
              </c:numCache>
            </c:numRef>
          </c:val>
          <c:extLst>
            <c:ext xmlns:c16="http://schemas.microsoft.com/office/drawing/2014/chart" uri="{C3380CC4-5D6E-409C-BE32-E72D297353CC}">
              <c16:uniqueId val="{00000000-73A0-4B55-BECD-7271BECE2C7D}"/>
            </c:ext>
          </c:extLst>
        </c:ser>
        <c:dLbls>
          <c:showLegendKey val="0"/>
          <c:showVal val="0"/>
          <c:showCatName val="0"/>
          <c:showSerName val="0"/>
          <c:showPercent val="0"/>
          <c:showBubbleSize val="0"/>
        </c:dLbls>
        <c:gapWidth val="219"/>
        <c:overlap val="-27"/>
        <c:axId val="1888824319"/>
        <c:axId val="1888826815"/>
      </c:barChart>
      <c:catAx>
        <c:axId val="188882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6815"/>
        <c:crosses val="autoZero"/>
        <c:auto val="1"/>
        <c:lblAlgn val="ctr"/>
        <c:lblOffset val="100"/>
        <c:noMultiLvlLbl val="0"/>
      </c:catAx>
      <c:valAx>
        <c:axId val="1888826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431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[Covid.xlsx]MaxDeaths!MaxDeaths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MaxDeaths!$B$3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MaxDeaths!$A$4:$A$7</c:f>
              <c:strCache>
                <c:ptCount val="3"/>
                <c:pt idx="0">
                  <c:v>USA</c:v>
                </c:pt>
                <c:pt idx="1">
                  <c:v>Brazil</c:v>
                </c:pt>
                <c:pt idx="2">
                  <c:v>India</c:v>
                </c:pt>
              </c:strCache>
            </c:strRef>
          </c:cat>
          <c:val>
            <c:numRef>
              <c:f>MaxDeaths!$B$4:$B$7</c:f>
              <c:numCache>
                <c:formatCode>General</c:formatCode>
                <c:ptCount val="3"/>
                <c:pt idx="0">
                  <c:v>993233</c:v>
                </c:pt>
                <c:pt idx="1">
                  <c:v>654612</c:v>
                </c:pt>
                <c:pt idx="2">
                  <c:v>515833</c:v>
                </c:pt>
              </c:numCache>
            </c:numRef>
          </c:val>
          <c:extLst>
            <c:ext xmlns:c16="http://schemas.microsoft.com/office/drawing/2014/chart" uri="{C3380CC4-5D6E-409C-BE32-E72D297353CC}">
              <c16:uniqueId val="{00000000-B55B-4D7B-8344-6592CC6F8ED6}"/>
            </c:ext>
          </c:extLst>
        </c:ser>
        <c:dLbls>
          <c:dLblPos val="outEnd"/>
          <c:showLegendKey val="0"/>
          <c:showVal val="1"/>
          <c:showCatName val="0"/>
          <c:showSerName val="0"/>
          <c:showPercent val="0"/>
          <c:showBubbleSize val="0"/>
        </c:dLbls>
        <c:gapWidth val="182"/>
        <c:axId val="1885882463"/>
        <c:axId val="1885883295"/>
      </c:barChart>
      <c:catAx>
        <c:axId val="188588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883295"/>
        <c:crosses val="autoZero"/>
        <c:auto val="1"/>
        <c:lblAlgn val="ctr"/>
        <c:lblOffset val="100"/>
        <c:noMultiLvlLbl val="0"/>
      </c:catAx>
      <c:valAx>
        <c:axId val="1885883295"/>
        <c:scaling>
          <c:orientation val="minMax"/>
        </c:scaling>
        <c:delete val="1"/>
        <c:axPos val="b"/>
        <c:numFmt formatCode="General" sourceLinked="1"/>
        <c:majorTickMark val="none"/>
        <c:minorTickMark val="none"/>
        <c:tickLblPos val="nextTo"/>
        <c:crossAx val="188588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28</xdr:row>
      <xdr:rowOff>15240</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4D1A7595-4E37-40E5-AB9F-563833DF1DD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0"/>
              <a:ext cx="1828800" cy="521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6</xdr:row>
      <xdr:rowOff>0</xdr:rowOff>
    </xdr:from>
    <xdr:to>
      <xdr:col>12</xdr:col>
      <xdr:colOff>0</xdr:colOff>
      <xdr:row>22</xdr:row>
      <xdr:rowOff>0</xdr:rowOff>
    </xdr:to>
    <xdr:graphicFrame macro="">
      <xdr:nvGraphicFramePr>
        <xdr:cNvPr id="4" name="Chart 3">
          <a:extLst>
            <a:ext uri="{FF2B5EF4-FFF2-40B4-BE49-F238E27FC236}">
              <a16:creationId xmlns:a16="http://schemas.microsoft.com/office/drawing/2014/main" id="{E4184A8B-7AE2-40C0-A6DE-3C7D5FA43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19</xdr:col>
      <xdr:colOff>594360</xdr:colOff>
      <xdr:row>21</xdr:row>
      <xdr:rowOff>175260</xdr:rowOff>
    </xdr:to>
    <xdr:graphicFrame macro="">
      <xdr:nvGraphicFramePr>
        <xdr:cNvPr id="5" name="Chart 4">
          <a:extLst>
            <a:ext uri="{FF2B5EF4-FFF2-40B4-BE49-F238E27FC236}">
              <a16:creationId xmlns:a16="http://schemas.microsoft.com/office/drawing/2014/main" id="{702BB7FD-2F09-43BB-A802-B7C6F9305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 refreshedDate="44633.683642708333" createdVersion="7" refreshedVersion="7" minRefreshableVersion="3" recordCount="227" xr:uid="{B38035FA-4BE1-4560-B53E-461953B6F8E9}">
  <cacheSource type="worksheet">
    <worksheetSource name="CovidData"/>
  </cacheSource>
  <cacheFields count="15">
    <cacheField name="#" numFmtId="0">
      <sharedItems containsSemiMixedTypes="0" containsString="0" containsNumber="1" containsInteger="1" minValue="1" maxValue="227"/>
    </cacheField>
    <cacheField name="Country, Other" numFmtId="0">
      <sharedItems count="227">
        <s v="USA"/>
        <s v="India"/>
        <s v="Brazil"/>
        <s v="France"/>
        <s v="UK"/>
        <s v="Russia"/>
        <s v="Germany"/>
        <s v="Turkey"/>
        <s v="Italy"/>
        <s v="Spain"/>
        <s v="Argentina"/>
        <s v="Iran"/>
        <s v="Netherlands"/>
        <s v="Colombia"/>
        <s v="Indonesia"/>
        <s v="S. Korea"/>
        <s v="Poland"/>
        <s v="Vietnam"/>
        <s v="Japan"/>
        <s v="Mexico"/>
        <s v="Ukraine"/>
        <s v="Malaysia"/>
        <s v="Israel"/>
        <s v="South Africa"/>
        <s v="Czechia"/>
        <s v="Philippines"/>
        <s v="Belgium"/>
        <s v="Australia"/>
        <s v="Peru"/>
        <s v="Portugal"/>
        <s v="Canada"/>
        <s v="Chile"/>
        <s v="Thailand"/>
        <s v="Austria"/>
        <s v="Switzerland"/>
        <s v="Denmark"/>
        <s v="Romania"/>
        <s v="Greece"/>
        <s v="Sweden"/>
        <s v="Iraq"/>
        <s v="Bangladesh"/>
        <s v="Serbia"/>
        <s v="Hungary"/>
        <s v="Jordan"/>
        <s v="Georgia"/>
        <s v="Slovakia"/>
        <s v="Pakistan"/>
        <s v="Norway"/>
        <s v="Ireland"/>
        <s v="Kazakhstan"/>
        <s v="Morocco"/>
        <s v="Bulgaria"/>
        <s v="Lebanon"/>
        <s v="Cuba"/>
        <s v="Croatia"/>
        <s v="Tunisia"/>
        <s v="Nepal"/>
        <s v="Lithuania"/>
        <s v="Belarus"/>
        <s v="Singapore"/>
        <s v="Slovenia"/>
        <s v="Bolivia"/>
        <s v="UAE"/>
        <s v="Uruguay"/>
        <s v="Ecuador"/>
        <s v="Costa Rica"/>
        <s v="Guatemala"/>
        <s v="Azerbaijan"/>
        <s v="Panama"/>
        <s v="Saudi Arabia"/>
        <s v="Finland"/>
        <s v="Latvia"/>
        <s v="Sri Lanka"/>
        <s v="Hong Kong"/>
        <s v="Paraguay"/>
        <s v="Kuwait"/>
        <s v="Myanmar"/>
        <s v="Palestine"/>
        <s v="Dominican Republic"/>
        <s v="Bahrain"/>
        <s v="Estonia"/>
        <s v="Venezuela"/>
        <s v="Moldova"/>
        <s v="Libya"/>
        <s v="Egypt"/>
        <s v="Ethiopia"/>
        <s v="Mongolia"/>
        <s v="Armenia"/>
        <s v="Honduras"/>
        <s v="Oman"/>
        <s v="Bosnia and Herzegovina"/>
        <s v="Qatar"/>
        <s v="Cyprus"/>
        <s v="New Zealand"/>
        <s v="Kenya"/>
        <s v="Zambia"/>
        <s v="Réunion"/>
        <s v="North Macedonia"/>
        <s v="Albania"/>
        <s v="Algeria"/>
        <s v="Botswana"/>
        <s v="Nigeria"/>
        <s v="Zimbabwe"/>
        <s v="Uzbekistan"/>
        <s v="Montenegro"/>
        <s v="Mozambique"/>
        <s v="Kyrgyzstan"/>
        <s v="Luxembourg"/>
        <s v="Afghanistan"/>
        <s v="Maldives"/>
        <s v="Uganda"/>
        <s v="Ghana"/>
        <s v="Iceland"/>
        <s v="Namibia"/>
        <s v="El Salvador"/>
        <s v="Laos"/>
        <s v="Cambodia"/>
        <s v="Trinidad and Tobago"/>
        <s v="Guadeloupe"/>
        <s v="Rwanda"/>
        <s v="Jamaica"/>
        <s v="Martinique"/>
        <s v="Cameroon"/>
        <s v="China"/>
        <s v="Brunei"/>
        <s v="Angola"/>
        <s v="DRC"/>
        <s v="Senegal"/>
        <s v="Malawi"/>
        <s v="Ivory Coast"/>
        <s v="Suriname"/>
        <s v="French Guiana"/>
        <s v="Malta"/>
        <s v="French Polynesia"/>
        <s v="Eswatini"/>
        <s v="Fiji"/>
        <s v="Madagascar"/>
        <s v="Guyana"/>
        <s v="Sudan"/>
        <s v="New Caledonia"/>
        <s v="Mauritania"/>
        <s v="Belize"/>
        <s v="Barbados"/>
        <s v="Channel Islands"/>
        <s v="Cabo Verde"/>
        <s v="Syria"/>
        <s v="Gabon"/>
        <s v="Papua New Guinea"/>
        <s v="Seychelles"/>
        <s v="Curaçao"/>
        <s v="Andorra"/>
        <s v="Burundi"/>
        <s v="Togo"/>
        <s v="Mayotte"/>
        <s v="Guinea"/>
        <s v="Faeroe Islands"/>
        <s v="Mauritius"/>
        <s v="Aruba"/>
        <s v="Tanzania"/>
        <s v="Bahamas"/>
        <s v="Lesotho"/>
        <s v="Haiti"/>
        <s v="Mali"/>
        <s v="Benin"/>
        <s v="Somalia"/>
        <s v="Isle of Man"/>
        <s v="Congo"/>
        <s v="Saint Lucia"/>
        <s v="Timor-Leste"/>
        <s v="Taiwan"/>
        <s v="Burkina Faso"/>
        <s v="Cayman Islands"/>
        <s v="Nicaragua"/>
        <s v="Tajikistan"/>
        <s v="South Sudan"/>
        <s v="Bhutan"/>
        <s v="Equatorial Guinea"/>
        <s v="Gibraltar"/>
        <s v="Djibouti"/>
        <s v="San Marino"/>
        <s v="CAR"/>
        <s v="Liechtenstein"/>
        <s v="Grenada"/>
        <s v="Gambia"/>
        <s v="Greenland"/>
        <s v="Bermuda"/>
        <s v="Yemen"/>
        <s v="Dominica"/>
        <s v="Saint Martin"/>
        <s v="Monaco"/>
        <s v="Eritrea"/>
        <s v="Sint Maarten"/>
        <s v="Niger"/>
        <s v="Solomon Islands"/>
        <s v="Comoros"/>
        <s v="Guinea-Bissau"/>
        <s v="Sierra Leone"/>
        <s v="Caribbean Netherlands"/>
        <s v="Antigua and Barbuda"/>
        <s v="Liberia"/>
        <s v="Chad"/>
        <s v="St. Vincent Grenadines"/>
        <s v="British Virgin Islands"/>
        <s v="Sao Tome and Principe"/>
        <s v="Turks and Caicos"/>
        <s v="Saint Kitts and Nevis"/>
        <s v="Palau"/>
        <s v="St. Barth"/>
        <s v="Kiribati"/>
        <s v="Anguilla"/>
        <s v="Tonga"/>
        <s v="Saint Pierre Miquelon"/>
        <s v="Diamond Princess"/>
        <s v="Wallis and Futuna"/>
        <s v="Cook Islands"/>
        <s v="Montserrat"/>
        <s v="Vanuatu"/>
        <s v="Falkland Islands"/>
        <s v="Macao"/>
        <s v="Samoa"/>
        <s v="Vatican City"/>
        <s v="Western Sahara"/>
        <s v="MS Zaandam"/>
        <s v="Marshall Islands"/>
        <s v="Saint Helena"/>
        <s v="Micronesia"/>
        <s v="Niue"/>
      </sharedItems>
    </cacheField>
    <cacheField name="Total Cases" numFmtId="0">
      <sharedItems containsSemiMixedTypes="0" containsString="0" containsNumber="1" containsInteger="1" minValue="1" maxValue="81157273"/>
    </cacheField>
    <cacheField name="New Cases" numFmtId="0">
      <sharedItems containsString="0" containsBlank="1" containsNumber="1" containsInteger="1" minValue="1" maxValue="282976"/>
    </cacheField>
    <cacheField name="Total Deaths" numFmtId="0">
      <sharedItems containsString="0" containsBlank="1" containsNumber="1" containsInteger="1" minValue="1" maxValue="993233"/>
    </cacheField>
    <cacheField name="New Deaths" numFmtId="0">
      <sharedItems containsString="0" containsBlank="1" containsNumber="1" containsInteger="1" minValue="1" maxValue="1211"/>
    </cacheField>
    <cacheField name="Total Recovered" numFmtId="0">
      <sharedItems containsString="0" containsBlank="1" containsNumber="1" containsInteger="1" minValue="1" maxValue="55757373"/>
    </cacheField>
    <cacheField name="New Recovered" numFmtId="0">
      <sharedItems containsString="0" containsBlank="1" containsNumber="1" containsInteger="1" minValue="1" maxValue="189500"/>
    </cacheField>
    <cacheField name="Active Cases" numFmtId="0">
      <sharedItems containsString="0" containsBlank="1" containsNumber="1" containsInteger="1" minValue="0" maxValue="24406667"/>
    </cacheField>
    <cacheField name="Serious, Critical" numFmtId="0">
      <sharedItems containsString="0" containsBlank="1" containsNumber="1" containsInteger="1" minValue="1" maxValue="8944"/>
    </cacheField>
    <cacheField name="Tot Cases/ 1M pop" numFmtId="0">
      <sharedItems containsString="0" containsBlank="1" containsNumber="1" containsInteger="1" minValue="9" maxValue="696199"/>
    </cacheField>
    <cacheField name="Deaths/ 1M pop" numFmtId="0">
      <sharedItems containsString="0" containsBlank="1" containsNumber="1" containsInteger="1" minValue="2" maxValue="6265"/>
    </cacheField>
    <cacheField name="Total Tests" numFmtId="0">
      <sharedItems containsString="0" containsBlank="1" containsNumber="1" containsInteger="1" minValue="2943" maxValue="963805880"/>
    </cacheField>
    <cacheField name="Tests/ _x000a_1M pop" numFmtId="0">
      <sharedItems containsString="0" containsBlank="1" containsNumber="1" containsInteger="1" minValue="5109" maxValue="21660138"/>
    </cacheField>
    <cacheField name="Population" numFmtId="0">
      <sharedItems containsString="0" containsBlank="1" containsNumber="1" containsInteger="1" minValue="804" maxValue="1439323776"/>
    </cacheField>
  </cacheFields>
  <extLst>
    <ext xmlns:x14="http://schemas.microsoft.com/office/spreadsheetml/2009/9/main" uri="{725AE2AE-9491-48be-B2B4-4EB974FC3084}">
      <x14:pivotCacheDefinition pivotCacheId="1052049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n v="1"/>
    <x v="0"/>
    <n v="81157273"/>
    <n v="41567"/>
    <n v="993233"/>
    <n v="1211"/>
    <n v="55757373"/>
    <n v="157198"/>
    <n v="24406667"/>
    <n v="4604"/>
    <n v="242779"/>
    <n v="2971"/>
    <n v="963805880"/>
    <n v="2883194"/>
    <n v="334284143"/>
  </r>
  <r>
    <n v="2"/>
    <x v="1"/>
    <n v="42987875"/>
    <n v="3614"/>
    <n v="515833"/>
    <n v="88"/>
    <n v="42431513"/>
    <n v="5185"/>
    <n v="40529"/>
    <n v="8944"/>
    <n v="30641"/>
    <n v="368"/>
    <n v="776894810"/>
    <n v="553762"/>
    <n v="1402939494"/>
  </r>
  <r>
    <n v="3"/>
    <x v="2"/>
    <n v="29305114"/>
    <n v="55211"/>
    <n v="654612"/>
    <n v="465"/>
    <n v="27556598"/>
    <m/>
    <n v="1093904"/>
    <n v="8318"/>
    <n v="136231"/>
    <n v="3043"/>
    <n v="63776166"/>
    <n v="296476"/>
    <n v="215113817"/>
  </r>
  <r>
    <n v="4"/>
    <x v="3"/>
    <n v="23381279"/>
    <n v="72399"/>
    <n v="140029"/>
    <n v="149"/>
    <n v="22087946"/>
    <n v="76531"/>
    <n v="1153304"/>
    <n v="1928"/>
    <n v="356870"/>
    <n v="2137"/>
    <n v="246629975"/>
    <n v="3764325"/>
    <n v="65517712"/>
  </r>
  <r>
    <n v="5"/>
    <x v="4"/>
    <n v="19530485"/>
    <n v="72828"/>
    <n v="162738"/>
    <n v="114"/>
    <n v="18229317"/>
    <n v="46835"/>
    <n v="1138430"/>
    <n v="253"/>
    <n v="285163"/>
    <n v="2376"/>
    <n v="489876300"/>
    <n v="7152637"/>
    <n v="68488908"/>
  </r>
  <r>
    <n v="6"/>
    <x v="5"/>
    <n v="17242043"/>
    <n v="50743"/>
    <n v="359585"/>
    <n v="674"/>
    <n v="15194927"/>
    <n v="151210"/>
    <n v="1687531"/>
    <n v="2300"/>
    <n v="118064"/>
    <n v="2462"/>
    <n v="273400000"/>
    <n v="1872086"/>
    <n v="146040262"/>
  </r>
  <r>
    <n v="7"/>
    <x v="6"/>
    <n v="16881948"/>
    <n v="245342"/>
    <n v="125911"/>
    <n v="242"/>
    <n v="13153300"/>
    <n v="189500"/>
    <n v="3602737"/>
    <n v="2494"/>
    <n v="200410"/>
    <n v="1495"/>
    <n v="104701826"/>
    <n v="1242945"/>
    <n v="84236886"/>
  </r>
  <r>
    <n v="8"/>
    <x v="7"/>
    <n v="14513774"/>
    <n v="25401"/>
    <n v="96217"/>
    <n v="123"/>
    <n v="14065761"/>
    <n v="52269"/>
    <n v="351796"/>
    <n v="975"/>
    <n v="169014"/>
    <n v="1120"/>
    <n v="147898704"/>
    <n v="1722293"/>
    <n v="85873124"/>
  </r>
  <r>
    <n v="9"/>
    <x v="8"/>
    <n v="13269303"/>
    <n v="53971"/>
    <n v="156649"/>
    <n v="156"/>
    <n v="12135331"/>
    <n v="48481"/>
    <n v="977323"/>
    <n v="545"/>
    <n v="220013"/>
    <n v="2597"/>
    <n v="191812811"/>
    <n v="3180368"/>
    <n v="60311508"/>
  </r>
  <r>
    <n v="10"/>
    <x v="9"/>
    <n v="11223974"/>
    <n v="19849"/>
    <n v="101135"/>
    <n v="58"/>
    <n v="10294394"/>
    <n v="40187"/>
    <n v="828445"/>
    <n v="689"/>
    <n v="239903"/>
    <n v="2162"/>
    <n v="471036328"/>
    <n v="10068020"/>
    <n v="46785397"/>
  </r>
  <r>
    <n v="11"/>
    <x v="10"/>
    <n v="8967210"/>
    <n v="5615"/>
    <n v="127051"/>
    <n v="42"/>
    <n v="8762697"/>
    <n v="4588"/>
    <n v="77462"/>
    <n v="759"/>
    <n v="195377"/>
    <n v="2768"/>
    <n v="34739380"/>
    <n v="756901"/>
    <n v="45896856"/>
  </r>
  <r>
    <n v="12"/>
    <x v="11"/>
    <n v="7117544"/>
    <n v="3953"/>
    <n v="138692"/>
    <n v="120"/>
    <n v="6768271"/>
    <n v="6379"/>
    <n v="210581"/>
    <n v="3069"/>
    <n v="82945"/>
    <n v="1616"/>
    <n v="48108485"/>
    <n v="560639"/>
    <n v="85810047"/>
  </r>
  <r>
    <n v="13"/>
    <x v="12"/>
    <n v="7055814"/>
    <n v="69186"/>
    <n v="21688"/>
    <n v="13"/>
    <n v="5414900"/>
    <n v="86497"/>
    <n v="1619226"/>
    <n v="162"/>
    <n v="410246"/>
    <n v="1261"/>
    <n v="21107399"/>
    <n v="1227248"/>
    <n v="17198973"/>
  </r>
  <r>
    <n v="14"/>
    <x v="13"/>
    <n v="6075656"/>
    <n v="782"/>
    <n v="139255"/>
    <n v="35"/>
    <n v="5906638"/>
    <n v="1079"/>
    <n v="29763"/>
    <n v="342"/>
    <n v="117291"/>
    <n v="2688"/>
    <n v="33481801"/>
    <n v="646371"/>
    <n v="51799651"/>
  </r>
  <r>
    <n v="15"/>
    <x v="14"/>
    <n v="5864010"/>
    <n v="16110"/>
    <n v="151703"/>
    <n v="290"/>
    <n v="5335846"/>
    <n v="39212"/>
    <n v="376461"/>
    <n v="2771"/>
    <n v="21062"/>
    <n v="545"/>
    <n v="88766749"/>
    <n v="318831"/>
    <n v="278412758"/>
  </r>
  <r>
    <n v="16"/>
    <x v="15"/>
    <n v="5822626"/>
    <n v="282976"/>
    <n v="9875"/>
    <n v="229"/>
    <m/>
    <m/>
    <m/>
    <n v="1116"/>
    <n v="113405"/>
    <n v="192"/>
    <n v="15804065"/>
    <n v="307809"/>
    <n v="51343785"/>
  </r>
  <r>
    <n v="17"/>
    <x v="16"/>
    <n v="5799993"/>
    <n v="11634"/>
    <n v="113307"/>
    <n v="121"/>
    <n v="5169557"/>
    <n v="8599"/>
    <n v="517129"/>
    <n v="523"/>
    <n v="153534"/>
    <n v="2999"/>
    <n v="34438732"/>
    <n v="911644"/>
    <n v="37776527"/>
  </r>
  <r>
    <n v="18"/>
    <x v="17"/>
    <n v="5734428"/>
    <n v="177976"/>
    <n v="41228"/>
    <n v="71"/>
    <n v="2983222"/>
    <n v="74857"/>
    <n v="2709978"/>
    <n v="3990"/>
    <n v="58030"/>
    <n v="417"/>
    <n v="81001418"/>
    <n v="819694"/>
    <n v="98819121"/>
  </r>
  <r>
    <n v="19"/>
    <x v="18"/>
    <n v="5609096"/>
    <n v="62825"/>
    <n v="25697"/>
    <n v="211"/>
    <n v="4971301"/>
    <n v="60018"/>
    <n v="612098"/>
    <n v="1252"/>
    <n v="44580"/>
    <n v="204"/>
    <n v="40655716"/>
    <n v="323121"/>
    <n v="125821840"/>
  </r>
  <r>
    <n v="20"/>
    <x v="19"/>
    <n v="5591871"/>
    <n v="8098"/>
    <n v="320607"/>
    <n v="197"/>
    <n v="4880174"/>
    <n v="16798"/>
    <n v="391090"/>
    <n v="4798"/>
    <n v="42614"/>
    <n v="2443"/>
    <n v="15308764"/>
    <n v="116663"/>
    <n v="131222581"/>
  </r>
  <r>
    <n v="21"/>
    <x v="20"/>
    <n v="4894331"/>
    <n v="5858"/>
    <n v="106985"/>
    <n v="86"/>
    <m/>
    <m/>
    <m/>
    <n v="177"/>
    <n v="113060"/>
    <n v="2471"/>
    <n v="19521252"/>
    <n v="450946"/>
    <n v="43289541"/>
  </r>
  <r>
    <n v="22"/>
    <x v="21"/>
    <n v="3774786"/>
    <n v="32800"/>
    <n v="33643"/>
    <n v="76"/>
    <n v="3418443"/>
    <n v="24444"/>
    <n v="322700"/>
    <n v="380"/>
    <n v="114156"/>
    <n v="1017"/>
    <n v="51833725"/>
    <n v="1567541"/>
    <n v="33066906"/>
  </r>
  <r>
    <n v="23"/>
    <x v="22"/>
    <n v="3707477"/>
    <n v="3361"/>
    <n v="10359"/>
    <n v="1"/>
    <n v="3652205"/>
    <n v="10593"/>
    <n v="44913"/>
    <n v="388"/>
    <n v="397542"/>
    <n v="1111"/>
    <n v="41373364"/>
    <n v="4436346"/>
    <n v="9326000"/>
  </r>
  <r>
    <n v="24"/>
    <x v="23"/>
    <n v="3691962"/>
    <n v="1671"/>
    <n v="99709"/>
    <n v="28"/>
    <n v="3572534"/>
    <n v="776"/>
    <n v="19719"/>
    <n v="546"/>
    <n v="60951"/>
    <n v="1646"/>
    <n v="23365475"/>
    <n v="385743"/>
    <n v="60572588"/>
  </r>
  <r>
    <n v="25"/>
    <x v="24"/>
    <n v="3670436"/>
    <n v="8238"/>
    <n v="39122"/>
    <n v="22"/>
    <n v="3554638"/>
    <n v="13915"/>
    <n v="76676"/>
    <n v="129"/>
    <n v="341672"/>
    <n v="3642"/>
    <n v="53015282"/>
    <n v="4935065"/>
    <n v="10742571"/>
  </r>
  <r>
    <n v="26"/>
    <x v="25"/>
    <n v="3669522"/>
    <m/>
    <n v="57317"/>
    <m/>
    <n v="3565090"/>
    <m/>
    <n v="47115"/>
    <n v="289"/>
    <n v="32750"/>
    <n v="512"/>
    <n v="28479926"/>
    <n v="254180"/>
    <n v="112046190"/>
  </r>
  <r>
    <n v="27"/>
    <x v="26"/>
    <n v="3629671"/>
    <n v="9409"/>
    <n v="30380"/>
    <n v="26"/>
    <n v="3333536"/>
    <n v="19016"/>
    <n v="265755"/>
    <n v="192"/>
    <n v="310895"/>
    <n v="2602"/>
    <n v="32069513"/>
    <n v="2746877"/>
    <n v="11674899"/>
  </r>
  <r>
    <n v="28"/>
    <x v="27"/>
    <n v="3535620"/>
    <n v="34886"/>
    <n v="5549"/>
    <n v="29"/>
    <n v="3268084"/>
    <n v="17900"/>
    <n v="261987"/>
    <n v="101"/>
    <n v="135985"/>
    <n v="213"/>
    <n v="64450382"/>
    <n v="2478862"/>
    <n v="25999989"/>
  </r>
  <r>
    <n v="29"/>
    <x v="28"/>
    <n v="3534687"/>
    <n v="3612"/>
    <n v="211423"/>
    <n v="59"/>
    <m/>
    <m/>
    <m/>
    <n v="683"/>
    <n v="104737"/>
    <n v="6265"/>
    <n v="27851471"/>
    <n v="825274"/>
    <n v="33748130"/>
  </r>
  <r>
    <n v="30"/>
    <x v="29"/>
    <n v="3380263"/>
    <m/>
    <n v="21285"/>
    <m/>
    <n v="2876177"/>
    <m/>
    <n v="482801"/>
    <n v="70"/>
    <n v="333148"/>
    <n v="2098"/>
    <n v="37805639"/>
    <n v="3726000"/>
    <n v="10146441"/>
  </r>
  <r>
    <n v="31"/>
    <x v="30"/>
    <n v="3357009"/>
    <n v="6175"/>
    <n v="36855"/>
    <n v="48"/>
    <n v="3207481"/>
    <n v="6663"/>
    <n v="112673"/>
    <n v="552"/>
    <n v="87647"/>
    <n v="962"/>
    <n v="58655426"/>
    <n v="1531411"/>
    <n v="38301565"/>
  </r>
  <r>
    <n v="32"/>
    <x v="31"/>
    <n v="3269062"/>
    <n v="18326"/>
    <n v="43659"/>
    <n v="132"/>
    <n v="2424006"/>
    <n v="34553"/>
    <n v="801397"/>
    <n v="1000"/>
    <n v="168564"/>
    <n v="2251"/>
    <n v="33911987"/>
    <n v="1748618"/>
    <n v="19393599"/>
  </r>
  <r>
    <n v="33"/>
    <x v="32"/>
    <n v="3136649"/>
    <n v="24792"/>
    <n v="23578"/>
    <n v="63"/>
    <n v="2890076"/>
    <n v="22065"/>
    <n v="222995"/>
    <n v="687"/>
    <n v="44748"/>
    <n v="336"/>
    <n v="17270775"/>
    <n v="246387"/>
    <n v="70096103"/>
  </r>
  <r>
    <n v="34"/>
    <x v="33"/>
    <n v="3071402"/>
    <n v="49323"/>
    <n v="15163"/>
    <n v="27"/>
    <n v="2697610"/>
    <n v="26217"/>
    <n v="358629"/>
    <n v="176"/>
    <n v="337766"/>
    <n v="1667"/>
    <n v="165347447"/>
    <n v="18183483"/>
    <n v="9093277"/>
  </r>
  <r>
    <n v="35"/>
    <x v="34"/>
    <n v="3058800"/>
    <n v="18374"/>
    <n v="13366"/>
    <n v="2"/>
    <n v="2474544"/>
    <n v="27064"/>
    <n v="570890"/>
    <n v="142"/>
    <n v="349113"/>
    <n v="1526"/>
    <n v="19259669"/>
    <n v="2198186"/>
    <n v="8761621"/>
  </r>
  <r>
    <n v="36"/>
    <x v="35"/>
    <n v="2796420"/>
    <n v="13036"/>
    <n v="5076"/>
    <n v="27"/>
    <n v="2580989"/>
    <n v="21471"/>
    <n v="210355"/>
    <n v="28"/>
    <n v="479933"/>
    <n v="871"/>
    <n v="126206869"/>
    <n v="21660138"/>
    <n v="5826688"/>
  </r>
  <r>
    <n v="37"/>
    <x v="36"/>
    <n v="2787625"/>
    <n v="2974"/>
    <n v="64288"/>
    <n v="48"/>
    <n v="2606660"/>
    <m/>
    <n v="116677"/>
    <n v="608"/>
    <n v="146557"/>
    <n v="3380"/>
    <n v="21498489"/>
    <n v="1130267"/>
    <n v="19020721"/>
  </r>
  <r>
    <n v="38"/>
    <x v="37"/>
    <n v="2604626"/>
    <n v="21260"/>
    <n v="26473"/>
    <n v="49"/>
    <n v="2378977"/>
    <n v="8156"/>
    <n v="199176"/>
    <n v="361"/>
    <n v="251972"/>
    <n v="2561"/>
    <n v="68688765"/>
    <n v="6644957"/>
    <n v="10336976"/>
  </r>
  <r>
    <n v="39"/>
    <x v="38"/>
    <n v="2466577"/>
    <m/>
    <n v="17765"/>
    <m/>
    <n v="2372096"/>
    <n v="15776"/>
    <n v="76716"/>
    <n v="47"/>
    <n v="241686"/>
    <n v="1741"/>
    <n v="18297871"/>
    <n v="1792902"/>
    <n v="10205729"/>
  </r>
  <r>
    <n v="40"/>
    <x v="39"/>
    <n v="2311926"/>
    <n v="688"/>
    <n v="25094"/>
    <n v="4"/>
    <n v="2263685"/>
    <n v="1563"/>
    <n v="23147"/>
    <n v="90"/>
    <n v="55379"/>
    <n v="601"/>
    <n v="18127495"/>
    <n v="434220"/>
    <n v="41747239"/>
  </r>
  <r>
    <n v="41"/>
    <x v="40"/>
    <n v="1949055"/>
    <n v="257"/>
    <n v="29105"/>
    <n v="5"/>
    <n v="1857648"/>
    <n v="2399"/>
    <n v="62302"/>
    <n v="1264"/>
    <n v="11639"/>
    <n v="174"/>
    <n v="13614188"/>
    <n v="81297"/>
    <n v="167462953"/>
  </r>
  <r>
    <n v="42"/>
    <x v="41"/>
    <n v="1937183"/>
    <n v="2230"/>
    <n v="15552"/>
    <n v="19"/>
    <n v="1872063"/>
    <n v="4462"/>
    <n v="49568"/>
    <n v="75"/>
    <n v="223233"/>
    <n v="1792"/>
    <n v="8904881"/>
    <n v="1026160"/>
    <n v="8677867"/>
  </r>
  <r>
    <n v="43"/>
    <x v="42"/>
    <n v="1814362"/>
    <n v="2068"/>
    <n v="44653"/>
    <n v="50"/>
    <n v="1650643"/>
    <n v="4606"/>
    <n v="119066"/>
    <n v="109"/>
    <n v="188625"/>
    <n v="4642"/>
    <n v="10921558"/>
    <n v="1135430"/>
    <n v="9618878"/>
  </r>
  <r>
    <n v="44"/>
    <x v="43"/>
    <n v="1654677"/>
    <m/>
    <n v="13882"/>
    <m/>
    <n v="1572386"/>
    <m/>
    <n v="68409"/>
    <n v="694"/>
    <n v="159497"/>
    <n v="1338"/>
    <n v="16319298"/>
    <n v="1573042"/>
    <n v="10374358"/>
  </r>
  <r>
    <n v="45"/>
    <x v="44"/>
    <n v="1633443"/>
    <n v="1543"/>
    <n v="16505"/>
    <n v="20"/>
    <n v="1581376"/>
    <n v="3198"/>
    <n v="35562"/>
    <m/>
    <n v="410803"/>
    <n v="4151"/>
    <n v="16053104"/>
    <n v="4037277"/>
    <n v="3976221"/>
  </r>
  <r>
    <n v="46"/>
    <x v="45"/>
    <n v="1556433"/>
    <n v="9923"/>
    <n v="18847"/>
    <n v="30"/>
    <n v="1402729"/>
    <n v="12798"/>
    <n v="134857"/>
    <n v="206"/>
    <n v="284846"/>
    <n v="3449"/>
    <n v="6578659"/>
    <n v="1203976"/>
    <n v="5464113"/>
  </r>
  <r>
    <n v="47"/>
    <x v="46"/>
    <n v="1517512"/>
    <n v="723"/>
    <n v="30298"/>
    <n v="7"/>
    <n v="1469405"/>
    <n v="956"/>
    <n v="17809"/>
    <n v="677"/>
    <n v="6652"/>
    <n v="133"/>
    <n v="26825303"/>
    <n v="117583"/>
    <n v="228139278"/>
  </r>
  <r>
    <n v="48"/>
    <x v="47"/>
    <n v="1346777"/>
    <n v="5614"/>
    <n v="1753"/>
    <m/>
    <n v="88952"/>
    <m/>
    <n v="1256072"/>
    <n v="23"/>
    <n v="245185"/>
    <n v="319"/>
    <n v="9852076"/>
    <n v="1793601"/>
    <n v="5492904"/>
  </r>
  <r>
    <n v="49"/>
    <x v="48"/>
    <n v="1341826"/>
    <n v="9125"/>
    <n v="6611"/>
    <n v="21"/>
    <n v="1223949"/>
    <n v="5665"/>
    <n v="111266"/>
    <n v="37"/>
    <n v="266711"/>
    <n v="1314"/>
    <n v="11510702"/>
    <n v="2287946"/>
    <n v="5031019"/>
  </r>
  <r>
    <n v="50"/>
    <x v="49"/>
    <n v="1304220"/>
    <n v="119"/>
    <n v="13642"/>
    <n v="3"/>
    <n v="1279441"/>
    <n v="1032"/>
    <n v="11137"/>
    <n v="528"/>
    <n v="68083"/>
    <n v="712"/>
    <n v="11575012"/>
    <n v="604239"/>
    <n v="19156336"/>
  </r>
  <r>
    <n v="51"/>
    <x v="50"/>
    <n v="1161980"/>
    <n v="55"/>
    <n v="16034"/>
    <n v="1"/>
    <n v="1144938"/>
    <n v="205"/>
    <n v="1008"/>
    <n v="293"/>
    <n v="30863"/>
    <n v="426"/>
    <n v="11237010"/>
    <n v="298459"/>
    <n v="37650051"/>
  </r>
  <r>
    <n v="52"/>
    <x v="51"/>
    <n v="1111216"/>
    <n v="1635"/>
    <n v="36069"/>
    <n v="41"/>
    <n v="875759"/>
    <n v="4453"/>
    <n v="199388"/>
    <n v="345"/>
    <n v="161985"/>
    <n v="5258"/>
    <n v="9354689"/>
    <n v="1363655"/>
    <n v="6860012"/>
  </r>
  <r>
    <n v="53"/>
    <x v="52"/>
    <n v="1083351"/>
    <n v="932"/>
    <n v="10193"/>
    <n v="8"/>
    <n v="982902"/>
    <n v="8480"/>
    <n v="90256"/>
    <n v="186"/>
    <n v="159933"/>
    <n v="1505"/>
    <n v="4795578"/>
    <n v="707963"/>
    <n v="6773767"/>
  </r>
  <r>
    <n v="54"/>
    <x v="53"/>
    <n v="1075616"/>
    <n v="586"/>
    <n v="8503"/>
    <n v="1"/>
    <n v="1064627"/>
    <n v="483"/>
    <n v="2486"/>
    <n v="23"/>
    <n v="95062"/>
    <n v="751"/>
    <n v="12920253"/>
    <n v="1141877"/>
    <n v="11314927"/>
  </r>
  <r>
    <n v="55"/>
    <x v="54"/>
    <n v="1070855"/>
    <n v="1538"/>
    <n v="15308"/>
    <n v="14"/>
    <n v="1045532"/>
    <n v="1764"/>
    <n v="10015"/>
    <n v="57"/>
    <n v="263597"/>
    <n v="3768"/>
    <n v="4573949"/>
    <n v="1125905"/>
    <n v="4062465"/>
  </r>
  <r>
    <n v="56"/>
    <x v="55"/>
    <n v="1028717"/>
    <n v="364"/>
    <n v="28031"/>
    <n v="13"/>
    <n v="981311"/>
    <n v="2523"/>
    <n v="19375"/>
    <n v="109"/>
    <n v="85529"/>
    <n v="2331"/>
    <n v="4466743"/>
    <n v="371372"/>
    <n v="12027663"/>
  </r>
  <r>
    <n v="57"/>
    <x v="56"/>
    <n v="977848"/>
    <n v="62"/>
    <n v="11950"/>
    <n v="1"/>
    <n v="960686"/>
    <n v="189"/>
    <n v="5212"/>
    <n v="100"/>
    <n v="32571"/>
    <n v="398"/>
    <n v="5475202"/>
    <n v="182371"/>
    <n v="30022326"/>
  </r>
  <r>
    <n v="58"/>
    <x v="57"/>
    <n v="956648"/>
    <n v="5302"/>
    <n v="8605"/>
    <n v="4"/>
    <n v="871253"/>
    <n v="9092"/>
    <n v="76790"/>
    <n v="74"/>
    <n v="359902"/>
    <n v="3237"/>
    <n v="7875623"/>
    <n v="2962903"/>
    <n v="2658077"/>
  </r>
  <r>
    <n v="59"/>
    <x v="58"/>
    <n v="937583"/>
    <n v="1899"/>
    <n v="6633"/>
    <n v="15"/>
    <n v="928536"/>
    <m/>
    <n v="2414"/>
    <m/>
    <n v="99277"/>
    <n v="702"/>
    <n v="12601257"/>
    <n v="1334304"/>
    <n v="9444068"/>
  </r>
  <r>
    <n v="60"/>
    <x v="59"/>
    <n v="917103"/>
    <n v="15345"/>
    <n v="1129"/>
    <n v="13"/>
    <n v="859317"/>
    <n v="21481"/>
    <n v="56657"/>
    <n v="23"/>
    <n v="154704"/>
    <n v="190"/>
    <n v="23315251"/>
    <n v="3932989"/>
    <n v="5928125"/>
  </r>
  <r>
    <n v="61"/>
    <x v="60"/>
    <n v="914455"/>
    <n v="2249"/>
    <n v="6398"/>
    <n v="8"/>
    <n v="883016"/>
    <n v="1922"/>
    <n v="25041"/>
    <n v="77"/>
    <n v="439764"/>
    <n v="3077"/>
    <n v="2586209"/>
    <n v="1243716"/>
    <n v="2079421"/>
  </r>
  <r>
    <n v="62"/>
    <x v="61"/>
    <n v="896744"/>
    <n v="429"/>
    <n v="21472"/>
    <n v="2"/>
    <n v="804502"/>
    <n v="1181"/>
    <n v="70770"/>
    <n v="220"/>
    <n v="75091"/>
    <n v="1798"/>
    <n v="2682016"/>
    <n v="224584"/>
    <n v="11942141"/>
  </r>
  <r>
    <n v="63"/>
    <x v="62"/>
    <n v="884736"/>
    <n v="382"/>
    <n v="2302"/>
    <m/>
    <n v="847788"/>
    <n v="1093"/>
    <n v="34646"/>
    <m/>
    <n v="87664"/>
    <n v="228"/>
    <n v="141879002"/>
    <n v="14058025"/>
    <n v="10092385"/>
  </r>
  <r>
    <n v="64"/>
    <x v="63"/>
    <n v="862153"/>
    <n v="1490"/>
    <n v="7083"/>
    <n v="8"/>
    <n v="844434"/>
    <n v="2180"/>
    <n v="10636"/>
    <n v="83"/>
    <n v="246747"/>
    <n v="2027"/>
    <n v="5801596"/>
    <n v="1660405"/>
    <n v="3494084"/>
  </r>
  <r>
    <n v="65"/>
    <x v="64"/>
    <n v="843760"/>
    <m/>
    <n v="35316"/>
    <m/>
    <m/>
    <m/>
    <m/>
    <n v="759"/>
    <n v="46627"/>
    <n v="1952"/>
    <n v="2470170"/>
    <n v="136505"/>
    <n v="18095820"/>
  </r>
  <r>
    <n v="66"/>
    <x v="65"/>
    <n v="822935"/>
    <n v="1122"/>
    <n v="8160"/>
    <n v="11"/>
    <n v="718278"/>
    <n v="385"/>
    <n v="96497"/>
    <n v="98"/>
    <n v="159090"/>
    <n v="1577"/>
    <n v="3801529"/>
    <n v="734914"/>
    <n v="5172754"/>
  </r>
  <r>
    <n v="67"/>
    <x v="66"/>
    <n v="802744"/>
    <n v="2341"/>
    <n v="17139"/>
    <n v="12"/>
    <n v="757609"/>
    <n v="3836"/>
    <n v="27996"/>
    <n v="5"/>
    <n v="43449"/>
    <n v="928"/>
    <n v="4057394"/>
    <n v="219609"/>
    <n v="18475544"/>
  </r>
  <r>
    <n v="68"/>
    <x v="67"/>
    <n v="790378"/>
    <n v="225"/>
    <n v="9589"/>
    <n v="14"/>
    <n v="778543"/>
    <n v="583"/>
    <n v="2246"/>
    <m/>
    <n v="76783"/>
    <n v="932"/>
    <n v="6622919"/>
    <n v="643397"/>
    <n v="10293668"/>
  </r>
  <r>
    <n v="69"/>
    <x v="68"/>
    <n v="759224"/>
    <n v="301"/>
    <n v="8131"/>
    <n v="3"/>
    <n v="748028"/>
    <n v="299"/>
    <n v="3065"/>
    <n v="26"/>
    <n v="171400"/>
    <n v="1836"/>
    <n v="5582962"/>
    <n v="1260389"/>
    <n v="4429553"/>
  </r>
  <r>
    <n v="70"/>
    <x v="69"/>
    <n v="748489"/>
    <n v="178"/>
    <n v="9016"/>
    <n v="2"/>
    <n v="730038"/>
    <n v="377"/>
    <n v="9435"/>
    <n v="330"/>
    <n v="20948"/>
    <n v="252"/>
    <n v="41197847"/>
    <n v="1153028"/>
    <n v="35730134"/>
  </r>
  <r>
    <n v="71"/>
    <x v="70"/>
    <n v="734262"/>
    <n v="21159"/>
    <n v="2653"/>
    <n v="80"/>
    <n v="46000"/>
    <m/>
    <n v="685609"/>
    <n v="36"/>
    <n v="132174"/>
    <n v="478"/>
    <n v="10113235"/>
    <n v="1820475"/>
    <n v="5555273"/>
  </r>
  <r>
    <n v="72"/>
    <x v="71"/>
    <n v="733084"/>
    <n v="6216"/>
    <n v="5411"/>
    <n v="14"/>
    <n v="628869"/>
    <n v="10020"/>
    <n v="98804"/>
    <n v="45"/>
    <n v="396060"/>
    <n v="2923"/>
    <n v="6885924"/>
    <n v="3720225"/>
    <n v="1850943"/>
  </r>
  <r>
    <n v="73"/>
    <x v="72"/>
    <n v="655383"/>
    <n v="467"/>
    <n v="16381"/>
    <n v="7"/>
    <n v="618697"/>
    <n v="81"/>
    <n v="20305"/>
    <m/>
    <n v="30391"/>
    <n v="760"/>
    <n v="6368159"/>
    <n v="295300"/>
    <n v="21565044"/>
  </r>
  <r>
    <n v="74"/>
    <x v="73"/>
    <n v="646700"/>
    <n v="29281"/>
    <n v="3444"/>
    <n v="294"/>
    <n v="13232"/>
    <m/>
    <n v="630024"/>
    <n v="76"/>
    <n v="85094"/>
    <n v="453"/>
    <n v="36260319"/>
    <n v="4771218"/>
    <n v="7599804"/>
  </r>
  <r>
    <n v="75"/>
    <x v="74"/>
    <n v="645655"/>
    <n v="272"/>
    <n v="18522"/>
    <n v="5"/>
    <n v="618923"/>
    <n v="721"/>
    <n v="8210"/>
    <n v="86"/>
    <n v="88681"/>
    <n v="2544"/>
    <n v="2554263"/>
    <n v="350830"/>
    <n v="7280627"/>
  </r>
  <r>
    <n v="76"/>
    <x v="75"/>
    <n v="625202"/>
    <n v="280"/>
    <n v="2549"/>
    <m/>
    <n v="618194"/>
    <n v="560"/>
    <n v="4459"/>
    <n v="17"/>
    <n v="142828"/>
    <n v="582"/>
    <n v="7763313"/>
    <n v="1773535"/>
    <n v="4377310"/>
  </r>
  <r>
    <n v="77"/>
    <x v="76"/>
    <n v="604219"/>
    <n v="956"/>
    <n v="19403"/>
    <n v="2"/>
    <n v="555290"/>
    <n v="1399"/>
    <n v="29526"/>
    <m/>
    <n v="10981"/>
    <n v="353"/>
    <n v="7354769"/>
    <n v="133659"/>
    <n v="55026451"/>
  </r>
  <r>
    <n v="78"/>
    <x v="77"/>
    <n v="579548"/>
    <n v="200"/>
    <n v="5306"/>
    <n v="1"/>
    <n v="569179"/>
    <n v="632"/>
    <n v="5063"/>
    <n v="71"/>
    <n v="109313"/>
    <n v="1001"/>
    <n v="3078533"/>
    <n v="580665"/>
    <n v="5301736"/>
  </r>
  <r>
    <n v="79"/>
    <x v="78"/>
    <n v="576367"/>
    <n v="147"/>
    <n v="4374"/>
    <n v="2"/>
    <n v="571656"/>
    <n v="317"/>
    <n v="337"/>
    <n v="29"/>
    <n v="52246"/>
    <n v="396"/>
    <n v="3158390"/>
    <n v="286299"/>
    <n v="11031799"/>
  </r>
  <r>
    <n v="80"/>
    <x v="79"/>
    <n v="535065"/>
    <n v="1317"/>
    <n v="1462"/>
    <m/>
    <n v="518158"/>
    <n v="1840"/>
    <n v="15445"/>
    <n v="9"/>
    <n v="297024"/>
    <n v="812"/>
    <n v="9490280"/>
    <n v="5268222"/>
    <n v="1801420"/>
  </r>
  <r>
    <n v="81"/>
    <x v="80"/>
    <n v="527902"/>
    <n v="2156"/>
    <n v="2337"/>
    <n v="10"/>
    <n v="423051"/>
    <n v="2014"/>
    <n v="102514"/>
    <n v="25"/>
    <n v="397504"/>
    <n v="1760"/>
    <n v="3166482"/>
    <n v="2384322"/>
    <n v="1328043"/>
  </r>
  <r>
    <n v="82"/>
    <x v="81"/>
    <n v="517999"/>
    <n v="279"/>
    <n v="5656"/>
    <n v="1"/>
    <n v="508885"/>
    <n v="194"/>
    <n v="3458"/>
    <n v="230"/>
    <n v="18304"/>
    <n v="200"/>
    <n v="3359014"/>
    <n v="118694"/>
    <n v="28299717"/>
  </r>
  <r>
    <n v="83"/>
    <x v="82"/>
    <n v="507028"/>
    <n v="347"/>
    <n v="11333"/>
    <n v="14"/>
    <n v="488198"/>
    <n v="1547"/>
    <n v="7497"/>
    <n v="91"/>
    <n v="126186"/>
    <n v="2820"/>
    <n v="3075370"/>
    <n v="765377"/>
    <n v="4018111"/>
  </r>
  <r>
    <n v="84"/>
    <x v="83"/>
    <n v="499767"/>
    <n v="302"/>
    <n v="6336"/>
    <n v="10"/>
    <n v="481778"/>
    <n v="819"/>
    <n v="11653"/>
    <n v="123"/>
    <n v="71099"/>
    <n v="901"/>
    <n v="2451379"/>
    <n v="348742"/>
    <n v="7029214"/>
  </r>
  <r>
    <n v="85"/>
    <x v="84"/>
    <n v="495373"/>
    <n v="854"/>
    <n v="24277"/>
    <n v="8"/>
    <n v="424831"/>
    <n v="733"/>
    <n v="46265"/>
    <n v="122"/>
    <n v="4691"/>
    <n v="230"/>
    <n v="3693367"/>
    <n v="34977"/>
    <n v="105595650"/>
  </r>
  <r>
    <n v="86"/>
    <x v="85"/>
    <n v="469153"/>
    <n v="19"/>
    <n v="7484"/>
    <m/>
    <n v="421433"/>
    <n v="22"/>
    <n v="40236"/>
    <n v="53"/>
    <n v="3917"/>
    <n v="62"/>
    <n v="4559980"/>
    <n v="38072"/>
    <n v="119773460"/>
  </r>
  <r>
    <n v="87"/>
    <x v="86"/>
    <n v="466642"/>
    <n v="219"/>
    <n v="2177"/>
    <m/>
    <n v="313256"/>
    <m/>
    <n v="151209"/>
    <n v="192"/>
    <n v="138572"/>
    <n v="646"/>
    <n v="4030048"/>
    <n v="1196746"/>
    <n v="3367506"/>
  </r>
  <r>
    <n v="88"/>
    <x v="87"/>
    <n v="421842"/>
    <n v="128"/>
    <n v="8568"/>
    <n v="5"/>
    <n v="407933"/>
    <n v="350"/>
    <n v="5341"/>
    <m/>
    <n v="141910"/>
    <n v="2882"/>
    <n v="2930081"/>
    <n v="985694"/>
    <n v="2972607"/>
  </r>
  <r>
    <n v="89"/>
    <x v="88"/>
    <n v="414714"/>
    <m/>
    <n v="10812"/>
    <m/>
    <n v="129792"/>
    <m/>
    <n v="274110"/>
    <n v="105"/>
    <n v="40775"/>
    <n v="1063"/>
    <n v="1263329"/>
    <n v="124211"/>
    <n v="10170823"/>
  </r>
  <r>
    <n v="90"/>
    <x v="89"/>
    <n v="386185"/>
    <n v="182"/>
    <n v="4250"/>
    <m/>
    <n v="377476"/>
    <m/>
    <n v="4459"/>
    <n v="29"/>
    <n v="72510"/>
    <n v="798"/>
    <n v="25000000"/>
    <n v="4693968"/>
    <n v="5325984"/>
  </r>
  <r>
    <n v="91"/>
    <x v="90"/>
    <n v="373105"/>
    <n v="143"/>
    <n v="15614"/>
    <n v="4"/>
    <n v="192218"/>
    <m/>
    <n v="165273"/>
    <m/>
    <n v="114932"/>
    <n v="4810"/>
    <n v="1725264"/>
    <n v="531453"/>
    <n v="3246317"/>
  </r>
  <r>
    <n v="92"/>
    <x v="91"/>
    <n v="358946"/>
    <n v="125"/>
    <n v="674"/>
    <n v="2"/>
    <n v="356884"/>
    <n v="307"/>
    <n v="1388"/>
    <m/>
    <n v="127839"/>
    <n v="240"/>
    <n v="3391376"/>
    <n v="1207839"/>
    <n v="2807805"/>
  </r>
  <r>
    <n v="93"/>
    <x v="92"/>
    <n v="347876"/>
    <n v="3020"/>
    <n v="895"/>
    <n v="6"/>
    <n v="124370"/>
    <m/>
    <n v="222611"/>
    <n v="60"/>
    <n v="284627"/>
    <n v="732"/>
    <n v="9477138"/>
    <n v="7754049"/>
    <n v="1222218"/>
  </r>
  <r>
    <n v="94"/>
    <x v="93"/>
    <n v="328836"/>
    <n v="21033"/>
    <n v="91"/>
    <m/>
    <n v="118883"/>
    <n v="19895"/>
    <n v="209862"/>
    <m/>
    <n v="65740"/>
    <n v="18"/>
    <n v="6830787"/>
    <n v="1365584"/>
    <n v="5002100"/>
  </r>
  <r>
    <n v="95"/>
    <x v="94"/>
    <n v="323160"/>
    <n v="20"/>
    <n v="5644"/>
    <m/>
    <n v="317467"/>
    <n v="4"/>
    <n v="49"/>
    <n v="1"/>
    <n v="5794"/>
    <n v="101"/>
    <n v="3429326"/>
    <n v="61488"/>
    <n v="55772203"/>
  </r>
  <r>
    <n v="96"/>
    <x v="95"/>
    <n v="314986"/>
    <n v="136"/>
    <n v="3960"/>
    <m/>
    <n v="309336"/>
    <n v="279"/>
    <n v="1690"/>
    <n v="3"/>
    <n v="16360"/>
    <n v="206"/>
    <n v="3305230"/>
    <n v="171670"/>
    <n v="19253415"/>
  </r>
  <r>
    <n v="97"/>
    <x v="96"/>
    <n v="310181"/>
    <m/>
    <n v="680"/>
    <m/>
    <n v="298082"/>
    <m/>
    <n v="11419"/>
    <n v="41"/>
    <n v="342320"/>
    <n v="750"/>
    <n v="1498366"/>
    <n v="1653618"/>
    <n v="906114"/>
  </r>
  <r>
    <n v="98"/>
    <x v="97"/>
    <n v="301016"/>
    <n v="302"/>
    <n v="9123"/>
    <n v="6"/>
    <n v="289847"/>
    <n v="315"/>
    <n v="2046"/>
    <m/>
    <n v="144495"/>
    <n v="4379"/>
    <n v="1904444"/>
    <n v="914179"/>
    <n v="2083229"/>
  </r>
  <r>
    <n v="99"/>
    <x v="98"/>
    <n v="272552"/>
    <n v="73"/>
    <n v="3485"/>
    <n v="1"/>
    <n v="268093"/>
    <n v="217"/>
    <n v="974"/>
    <n v="13"/>
    <n v="94884"/>
    <n v="1213"/>
    <n v="1758227"/>
    <n v="612093"/>
    <n v="2872484"/>
  </r>
  <r>
    <n v="100"/>
    <x v="99"/>
    <n v="265391"/>
    <n v="25"/>
    <n v="6861"/>
    <m/>
    <n v="178008"/>
    <n v="31"/>
    <n v="80522"/>
    <n v="13"/>
    <n v="5873"/>
    <n v="152"/>
    <n v="230861"/>
    <n v="5109"/>
    <n v="45189040"/>
  </r>
  <r>
    <n v="101"/>
    <x v="100"/>
    <n v="263950"/>
    <m/>
    <n v="2619"/>
    <m/>
    <n v="259434"/>
    <m/>
    <n v="1897"/>
    <n v="1"/>
    <n v="108539"/>
    <n v="1077"/>
    <n v="2026898"/>
    <n v="833480"/>
    <n v="2431849"/>
  </r>
  <r>
    <n v="102"/>
    <x v="101"/>
    <n v="254945"/>
    <n v="51"/>
    <n v="3142"/>
    <m/>
    <n v="249335"/>
    <n v="9"/>
    <n v="2468"/>
    <n v="11"/>
    <n v="1187"/>
    <n v="15"/>
    <n v="4519905"/>
    <n v="21045"/>
    <n v="214769314"/>
  </r>
  <r>
    <n v="103"/>
    <x v="102"/>
    <n v="242069"/>
    <n v="521"/>
    <n v="5412"/>
    <n v="4"/>
    <n v="231438"/>
    <n v="426"/>
    <n v="5219"/>
    <n v="12"/>
    <n v="15896"/>
    <n v="355"/>
    <n v="2128873"/>
    <n v="139794"/>
    <n v="15228590"/>
  </r>
  <r>
    <n v="104"/>
    <x v="103"/>
    <n v="237129"/>
    <n v="70"/>
    <n v="1637"/>
    <m/>
    <n v="234447"/>
    <n v="87"/>
    <n v="1045"/>
    <n v="23"/>
    <n v="6916"/>
    <n v="48"/>
    <n v="1377915"/>
    <n v="40185"/>
    <n v="34288988"/>
  </r>
  <r>
    <n v="105"/>
    <x v="104"/>
    <n v="231391"/>
    <n v="78"/>
    <n v="2692"/>
    <m/>
    <n v="227870"/>
    <n v="135"/>
    <n v="829"/>
    <n v="60"/>
    <n v="368340"/>
    <n v="4285"/>
    <n v="1185660"/>
    <n v="1887393"/>
    <n v="628200"/>
  </r>
  <r>
    <n v="106"/>
    <x v="105"/>
    <n v="225165"/>
    <n v="3"/>
    <n v="2198"/>
    <m/>
    <n v="221955"/>
    <n v="13"/>
    <n v="1012"/>
    <n v="13"/>
    <n v="6879"/>
    <n v="67"/>
    <n v="1282207"/>
    <n v="39170"/>
    <n v="32734212"/>
  </r>
  <r>
    <n v="107"/>
    <x v="106"/>
    <n v="200707"/>
    <n v="16"/>
    <n v="2971"/>
    <n v="1"/>
    <n v="195786"/>
    <n v="25"/>
    <n v="1950"/>
    <n v="131"/>
    <n v="29929"/>
    <n v="443"/>
    <n v="1907195"/>
    <n v="284397"/>
    <n v="6706093"/>
  </r>
  <r>
    <n v="108"/>
    <x v="107"/>
    <n v="191964"/>
    <n v="958"/>
    <n v="1004"/>
    <m/>
    <n v="180078"/>
    <n v="823"/>
    <n v="10882"/>
    <n v="4"/>
    <n v="298457"/>
    <n v="1561"/>
    <n v="4099088"/>
    <n v="6373079"/>
    <n v="643188"/>
  </r>
  <r>
    <n v="109"/>
    <x v="108"/>
    <n v="175981"/>
    <n v="88"/>
    <n v="7640"/>
    <n v="1"/>
    <n v="158307"/>
    <n v="23"/>
    <n v="10034"/>
    <n v="1124"/>
    <n v="4355"/>
    <n v="189"/>
    <n v="902544"/>
    <n v="22335"/>
    <n v="40409359"/>
  </r>
  <r>
    <n v="110"/>
    <x v="109"/>
    <n v="174163"/>
    <n v="172"/>
    <n v="297"/>
    <m/>
    <n v="159621"/>
    <n v="234"/>
    <n v="14245"/>
    <n v="25"/>
    <n v="312888"/>
    <n v="534"/>
    <n v="2210061"/>
    <n v="3970424"/>
    <n v="556631"/>
  </r>
  <r>
    <n v="111"/>
    <x v="110"/>
    <n v="163462"/>
    <n v="16"/>
    <n v="3594"/>
    <n v="1"/>
    <n v="100108"/>
    <n v="11"/>
    <n v="59760"/>
    <n v="11"/>
    <n v="3393"/>
    <n v="75"/>
    <n v="2494741"/>
    <n v="51780"/>
    <n v="48179971"/>
  </r>
  <r>
    <n v="112"/>
    <x v="111"/>
    <n v="160693"/>
    <n v="12"/>
    <n v="1445"/>
    <m/>
    <n v="159079"/>
    <n v="35"/>
    <n v="169"/>
    <n v="1"/>
    <n v="4995"/>
    <n v="45"/>
    <n v="2365638"/>
    <n v="73538"/>
    <n v="32168745"/>
  </r>
  <r>
    <n v="113"/>
    <x v="112"/>
    <n v="158533"/>
    <n v="2656"/>
    <n v="79"/>
    <n v="2"/>
    <n v="75685"/>
    <m/>
    <n v="82769"/>
    <n v="4"/>
    <n v="459533"/>
    <n v="229"/>
    <n v="1820155"/>
    <n v="5276010"/>
    <n v="344987"/>
  </r>
  <r>
    <n v="114"/>
    <x v="113"/>
    <n v="157366"/>
    <m/>
    <n v="4014"/>
    <m/>
    <n v="153069"/>
    <m/>
    <n v="283"/>
    <n v="1"/>
    <n v="60094"/>
    <n v="1533"/>
    <n v="964061"/>
    <n v="368151"/>
    <n v="2618659"/>
  </r>
  <r>
    <n v="115"/>
    <x v="114"/>
    <n v="156364"/>
    <m/>
    <n v="4095"/>
    <n v="1"/>
    <n v="132410"/>
    <m/>
    <n v="19859"/>
    <n v="153"/>
    <n v="23903"/>
    <n v="626"/>
    <n v="1758939"/>
    <n v="268888"/>
    <n v="6541536"/>
  </r>
  <r>
    <n v="116"/>
    <x v="115"/>
    <n v="145507"/>
    <n v="413"/>
    <n v="640"/>
    <n v="3"/>
    <n v="7660"/>
    <m/>
    <n v="137207"/>
    <m/>
    <n v="19521"/>
    <n v="86"/>
    <n v="1002806"/>
    <n v="134533"/>
    <n v="7453989"/>
  </r>
  <r>
    <n v="117"/>
    <x v="116"/>
    <n v="133738"/>
    <n v="237"/>
    <n v="3045"/>
    <n v="1"/>
    <n v="128300"/>
    <n v="305"/>
    <n v="2393"/>
    <m/>
    <n v="7816"/>
    <n v="178"/>
    <n v="2892129"/>
    <n v="169031"/>
    <n v="17110030"/>
  </r>
  <r>
    <n v="118"/>
    <x v="117"/>
    <n v="132383"/>
    <n v="543"/>
    <n v="3676"/>
    <n v="3"/>
    <n v="108546"/>
    <m/>
    <n v="20161"/>
    <n v="18"/>
    <n v="94079"/>
    <n v="2612"/>
    <n v="647371"/>
    <n v="460058"/>
    <n v="1407150"/>
  </r>
  <r>
    <n v="119"/>
    <x v="118"/>
    <n v="130705"/>
    <m/>
    <n v="843"/>
    <m/>
    <n v="2250"/>
    <m/>
    <n v="127612"/>
    <n v="19"/>
    <n v="326567"/>
    <n v="2106"/>
    <n v="938039"/>
    <n v="2343691"/>
    <n v="400240"/>
  </r>
  <r>
    <n v="120"/>
    <x v="119"/>
    <n v="129589"/>
    <n v="13"/>
    <n v="1458"/>
    <m/>
    <n v="45522"/>
    <m/>
    <n v="82609"/>
    <m/>
    <n v="9603"/>
    <n v="108"/>
    <n v="4959057"/>
    <n v="367487"/>
    <n v="13494523"/>
  </r>
  <r>
    <n v="121"/>
    <x v="120"/>
    <n v="128318"/>
    <n v="45"/>
    <n v="2839"/>
    <n v="2"/>
    <n v="79233"/>
    <n v="139"/>
    <n v="46246"/>
    <n v="25"/>
    <n v="43016"/>
    <n v="952"/>
    <n v="875832"/>
    <n v="293606"/>
    <n v="2983019"/>
  </r>
  <r>
    <n v="122"/>
    <x v="121"/>
    <n v="126221"/>
    <m/>
    <n v="900"/>
    <m/>
    <n v="104"/>
    <m/>
    <n v="125217"/>
    <n v="10"/>
    <n v="336793"/>
    <n v="2401"/>
    <n v="738299"/>
    <n v="1969990"/>
    <n v="374773"/>
  </r>
  <r>
    <n v="123"/>
    <x v="122"/>
    <n v="119322"/>
    <m/>
    <n v="1926"/>
    <m/>
    <n v="117263"/>
    <m/>
    <n v="133"/>
    <n v="13"/>
    <n v="4314"/>
    <n v="70"/>
    <n v="1751774"/>
    <n v="63328"/>
    <n v="27661964"/>
  </r>
  <r>
    <n v="124"/>
    <x v="123"/>
    <n v="112940"/>
    <n v="555"/>
    <n v="4636"/>
    <m/>
    <n v="103280"/>
    <n v="141"/>
    <n v="5024"/>
    <n v="6"/>
    <n v="78"/>
    <n v="3"/>
    <n v="160000000"/>
    <n v="111163"/>
    <n v="1439323776"/>
  </r>
  <r>
    <n v="125"/>
    <x v="124"/>
    <n v="106936"/>
    <n v="2914"/>
    <n v="158"/>
    <n v="2"/>
    <n v="68764"/>
    <n v="4683"/>
    <n v="38014"/>
    <m/>
    <n v="240543"/>
    <n v="355"/>
    <n v="717784"/>
    <n v="1614594"/>
    <n v="444560"/>
  </r>
  <r>
    <n v="126"/>
    <x v="125"/>
    <n v="98855"/>
    <m/>
    <n v="1900"/>
    <m/>
    <n v="96817"/>
    <m/>
    <n v="138"/>
    <m/>
    <n v="2858"/>
    <n v="55"/>
    <n v="1453019"/>
    <n v="42004"/>
    <n v="34592470"/>
  </r>
  <r>
    <n v="127"/>
    <x v="126"/>
    <n v="86315"/>
    <n v="25"/>
    <n v="1335"/>
    <m/>
    <n v="50930"/>
    <m/>
    <n v="34050"/>
    <m/>
    <n v="917"/>
    <n v="14"/>
    <n v="846704"/>
    <n v="8992"/>
    <n v="94158939"/>
  </r>
  <r>
    <n v="128"/>
    <x v="127"/>
    <n v="85785"/>
    <n v="3"/>
    <n v="1964"/>
    <n v="2"/>
    <n v="83768"/>
    <n v="7"/>
    <n v="53"/>
    <n v="1"/>
    <n v="4905"/>
    <n v="112"/>
    <n v="1025172"/>
    <n v="58618"/>
    <n v="17489137"/>
  </r>
  <r>
    <n v="129"/>
    <x v="128"/>
    <n v="85486"/>
    <n v="10"/>
    <n v="2620"/>
    <m/>
    <n v="76642"/>
    <n v="95"/>
    <n v="6224"/>
    <n v="67"/>
    <n v="4282"/>
    <n v="131"/>
    <n v="552610"/>
    <n v="27679"/>
    <n v="19964842"/>
  </r>
  <r>
    <n v="130"/>
    <x v="129"/>
    <n v="81577"/>
    <n v="6"/>
    <n v="795"/>
    <m/>
    <n v="80623"/>
    <n v="47"/>
    <n v="159"/>
    <m/>
    <n v="2968"/>
    <n v="29"/>
    <n v="1439716"/>
    <n v="52388"/>
    <n v="27481571"/>
  </r>
  <r>
    <n v="131"/>
    <x v="130"/>
    <n v="78705"/>
    <n v="51"/>
    <n v="1319"/>
    <m/>
    <n v="49365"/>
    <n v="1"/>
    <n v="28021"/>
    <n v="1"/>
    <n v="132162"/>
    <n v="2215"/>
    <n v="231838"/>
    <n v="389305"/>
    <n v="595517"/>
  </r>
  <r>
    <n v="132"/>
    <x v="131"/>
    <n v="78075"/>
    <n v="50"/>
    <n v="394"/>
    <m/>
    <n v="11254"/>
    <m/>
    <n v="66427"/>
    <n v="4"/>
    <n v="250435"/>
    <n v="1264"/>
    <n v="602022"/>
    <n v="1931062"/>
    <n v="311757"/>
  </r>
  <r>
    <n v="133"/>
    <x v="132"/>
    <n v="72560"/>
    <n v="139"/>
    <n v="613"/>
    <m/>
    <n v="70386"/>
    <n v="68"/>
    <n v="1561"/>
    <n v="4"/>
    <n v="163596"/>
    <n v="1382"/>
    <n v="1211456"/>
    <n v="2731390"/>
    <n v="443531"/>
  </r>
  <r>
    <n v="134"/>
    <x v="133"/>
    <n v="70158"/>
    <m/>
    <n v="643"/>
    <m/>
    <m/>
    <m/>
    <m/>
    <n v="7"/>
    <n v="247337"/>
    <n v="2267"/>
    <m/>
    <m/>
    <n v="283653"/>
  </r>
  <r>
    <n v="135"/>
    <x v="134"/>
    <n v="69408"/>
    <n v="29"/>
    <n v="1392"/>
    <m/>
    <n v="67932"/>
    <n v="56"/>
    <n v="84"/>
    <n v="11"/>
    <n v="58797"/>
    <n v="1179"/>
    <n v="485322"/>
    <n v="411126"/>
    <n v="1180470"/>
  </r>
  <r>
    <n v="136"/>
    <x v="135"/>
    <n v="64067"/>
    <n v="5"/>
    <n v="834"/>
    <m/>
    <n v="62218"/>
    <n v="10"/>
    <n v="1015"/>
    <m/>
    <n v="70603"/>
    <n v="919"/>
    <n v="502044"/>
    <n v="553261"/>
    <n v="907427"/>
  </r>
  <r>
    <n v="137"/>
    <x v="136"/>
    <n v="63791"/>
    <m/>
    <n v="1373"/>
    <m/>
    <n v="59002"/>
    <m/>
    <n v="3416"/>
    <n v="26"/>
    <n v="2208"/>
    <n v="48"/>
    <n v="401851"/>
    <n v="13908"/>
    <n v="28893355"/>
  </r>
  <r>
    <n v="138"/>
    <x v="137"/>
    <n v="63127"/>
    <n v="20"/>
    <n v="1224"/>
    <m/>
    <n v="61690"/>
    <n v="6"/>
    <n v="213"/>
    <n v="5"/>
    <n v="79608"/>
    <n v="1544"/>
    <n v="550775"/>
    <n v="694573"/>
    <n v="792969"/>
  </r>
  <r>
    <n v="139"/>
    <x v="138"/>
    <n v="61655"/>
    <n v="12"/>
    <n v="4865"/>
    <m/>
    <m/>
    <m/>
    <m/>
    <m/>
    <n v="1353"/>
    <n v="107"/>
    <n v="562941"/>
    <n v="12351"/>
    <n v="45578682"/>
  </r>
  <r>
    <n v="140"/>
    <x v="139"/>
    <n v="59217"/>
    <n v="184"/>
    <n v="305"/>
    <n v="1"/>
    <n v="55768"/>
    <n v="911"/>
    <n v="3144"/>
    <n v="24"/>
    <n v="204099"/>
    <n v="1051"/>
    <n v="98964"/>
    <n v="341093"/>
    <n v="290138"/>
  </r>
  <r>
    <n v="141"/>
    <x v="140"/>
    <n v="58657"/>
    <m/>
    <n v="981"/>
    <m/>
    <n v="57650"/>
    <n v="2"/>
    <n v="26"/>
    <n v="30"/>
    <n v="12079"/>
    <n v="202"/>
    <n v="759231"/>
    <n v="156347"/>
    <n v="4856071"/>
  </r>
  <r>
    <n v="142"/>
    <x v="141"/>
    <n v="57034"/>
    <n v="31"/>
    <n v="652"/>
    <m/>
    <n v="55851"/>
    <n v="108"/>
    <n v="531"/>
    <n v="6"/>
    <n v="139167"/>
    <n v="1591"/>
    <n v="510065"/>
    <n v="1244592"/>
    <n v="409825"/>
  </r>
  <r>
    <n v="143"/>
    <x v="142"/>
    <n v="56805"/>
    <n v="126"/>
    <n v="323"/>
    <m/>
    <n v="55256"/>
    <n v="163"/>
    <n v="1226"/>
    <m/>
    <n v="197260"/>
    <n v="1122"/>
    <n v="596122"/>
    <n v="2070084"/>
    <n v="287970"/>
  </r>
  <r>
    <n v="144"/>
    <x v="143"/>
    <n v="56437"/>
    <n v="347"/>
    <n v="147"/>
    <n v="1"/>
    <n v="52513"/>
    <n v="309"/>
    <n v="3777"/>
    <m/>
    <n v="319626"/>
    <n v="833"/>
    <n v="1221372"/>
    <n v="6917133"/>
    <n v="176572"/>
  </r>
  <r>
    <n v="145"/>
    <x v="144"/>
    <n v="55906"/>
    <m/>
    <n v="401"/>
    <m/>
    <n v="55441"/>
    <n v="3"/>
    <n v="64"/>
    <n v="23"/>
    <n v="98740"/>
    <n v="708"/>
    <n v="400982"/>
    <n v="708205"/>
    <n v="566195"/>
  </r>
  <r>
    <n v="146"/>
    <x v="145"/>
    <n v="55288"/>
    <n v="45"/>
    <n v="3110"/>
    <n v="3"/>
    <n v="49151"/>
    <n v="173"/>
    <n v="3027"/>
    <m/>
    <n v="3035"/>
    <n v="171"/>
    <n v="146269"/>
    <n v="8028"/>
    <n v="18218752"/>
  </r>
  <r>
    <n v="147"/>
    <x v="146"/>
    <n v="47564"/>
    <m/>
    <n v="303"/>
    <m/>
    <n v="47212"/>
    <m/>
    <n v="49"/>
    <n v="1"/>
    <n v="20551"/>
    <n v="131"/>
    <n v="1580654"/>
    <n v="682951"/>
    <n v="2314447"/>
  </r>
  <r>
    <n v="148"/>
    <x v="147"/>
    <n v="41533"/>
    <m/>
    <n v="639"/>
    <m/>
    <n v="39905"/>
    <m/>
    <n v="989"/>
    <n v="7"/>
    <n v="4498"/>
    <n v="69"/>
    <n v="249149"/>
    <n v="26983"/>
    <n v="9233387"/>
  </r>
  <r>
    <n v="149"/>
    <x v="148"/>
    <n v="39605"/>
    <m/>
    <n v="163"/>
    <m/>
    <n v="39212"/>
    <m/>
    <n v="230"/>
    <m/>
    <n v="398537"/>
    <n v="1640"/>
    <m/>
    <m/>
    <n v="99376"/>
  </r>
  <r>
    <n v="150"/>
    <x v="149"/>
    <n v="39459"/>
    <n v="326"/>
    <n v="265"/>
    <n v="1"/>
    <n v="38760"/>
    <n v="227"/>
    <n v="434"/>
    <n v="3"/>
    <n v="238815"/>
    <n v="1604"/>
    <n v="494095"/>
    <n v="2990383"/>
    <n v="165228"/>
  </r>
  <r>
    <n v="151"/>
    <x v="150"/>
    <n v="38794"/>
    <m/>
    <n v="152"/>
    <m/>
    <n v="37925"/>
    <m/>
    <n v="717"/>
    <n v="14"/>
    <n v="500736"/>
    <n v="1962"/>
    <n v="249838"/>
    <n v="3224798"/>
    <n v="77474"/>
  </r>
  <r>
    <n v="152"/>
    <x v="151"/>
    <n v="38248"/>
    <n v="39"/>
    <n v="38"/>
    <m/>
    <n v="773"/>
    <m/>
    <n v="37437"/>
    <m/>
    <n v="3063"/>
    <n v="3"/>
    <n v="345742"/>
    <n v="27684"/>
    <n v="12488775"/>
  </r>
  <r>
    <n v="153"/>
    <x v="152"/>
    <n v="36848"/>
    <n v="5"/>
    <n v="272"/>
    <m/>
    <n v="36472"/>
    <n v="25"/>
    <n v="104"/>
    <m/>
    <n v="4281"/>
    <n v="32"/>
    <n v="700440"/>
    <n v="81385"/>
    <n v="8606478"/>
  </r>
  <r>
    <n v="154"/>
    <x v="153"/>
    <n v="36745"/>
    <n v="42"/>
    <n v="187"/>
    <m/>
    <n v="2964"/>
    <m/>
    <n v="33594"/>
    <m/>
    <n v="129414"/>
    <n v="659"/>
    <n v="176919"/>
    <n v="623101"/>
    <n v="283933"/>
  </r>
  <r>
    <n v="155"/>
    <x v="154"/>
    <n v="36427"/>
    <m/>
    <n v="440"/>
    <m/>
    <n v="33000"/>
    <m/>
    <n v="2987"/>
    <n v="8"/>
    <n v="2652"/>
    <n v="32"/>
    <n v="660107"/>
    <n v="48062"/>
    <n v="13734391"/>
  </r>
  <r>
    <n v="156"/>
    <x v="155"/>
    <n v="34237"/>
    <m/>
    <n v="28"/>
    <m/>
    <n v="7693"/>
    <m/>
    <n v="26516"/>
    <n v="5"/>
    <n v="696199"/>
    <n v="569"/>
    <n v="778000"/>
    <n v="15820404"/>
    <n v="49177"/>
  </r>
  <r>
    <n v="157"/>
    <x v="156"/>
    <n v="33856"/>
    <n v="360"/>
    <n v="934"/>
    <n v="30"/>
    <n v="30378"/>
    <n v="339"/>
    <n v="2544"/>
    <m/>
    <n v="26547"/>
    <n v="732"/>
    <n v="358675"/>
    <n v="281240"/>
    <n v="1275336"/>
  </r>
  <r>
    <n v="158"/>
    <x v="157"/>
    <n v="33796"/>
    <n v="64"/>
    <n v="212"/>
    <m/>
    <n v="33522"/>
    <n v="60"/>
    <n v="62"/>
    <n v="4"/>
    <n v="314288"/>
    <n v="1972"/>
    <n v="177885"/>
    <n v="1654252"/>
    <n v="107532"/>
  </r>
  <r>
    <n v="159"/>
    <x v="158"/>
    <n v="33726"/>
    <m/>
    <n v="800"/>
    <m/>
    <m/>
    <m/>
    <m/>
    <n v="7"/>
    <n v="539"/>
    <n v="13"/>
    <m/>
    <m/>
    <n v="62607416"/>
  </r>
  <r>
    <n v="160"/>
    <x v="159"/>
    <n v="33191"/>
    <n v="3"/>
    <n v="771"/>
    <m/>
    <n v="32098"/>
    <n v="11"/>
    <n v="322"/>
    <n v="9"/>
    <n v="83061"/>
    <n v="1929"/>
    <n v="223430"/>
    <n v="559140"/>
    <n v="399596"/>
  </r>
  <r>
    <n v="161"/>
    <x v="160"/>
    <n v="32716"/>
    <m/>
    <n v="697"/>
    <m/>
    <n v="23461"/>
    <m/>
    <n v="8558"/>
    <m/>
    <n v="15070"/>
    <n v="321"/>
    <n v="407836"/>
    <n v="187860"/>
    <n v="2170958"/>
  </r>
  <r>
    <n v="162"/>
    <x v="161"/>
    <n v="30438"/>
    <n v="5"/>
    <n v="827"/>
    <m/>
    <n v="26220"/>
    <n v="193"/>
    <n v="3391"/>
    <m/>
    <n v="2616"/>
    <n v="71"/>
    <n v="132422"/>
    <n v="11379"/>
    <n v="11637479"/>
  </r>
  <r>
    <n v="163"/>
    <x v="162"/>
    <n v="30409"/>
    <n v="2"/>
    <n v="726"/>
    <m/>
    <n v="29564"/>
    <n v="3"/>
    <n v="119"/>
    <m/>
    <n v="1432"/>
    <n v="34"/>
    <n v="631808"/>
    <n v="29752"/>
    <n v="21235802"/>
  </r>
  <r>
    <n v="164"/>
    <x v="163"/>
    <n v="26575"/>
    <m/>
    <n v="163"/>
    <m/>
    <n v="25506"/>
    <m/>
    <n v="906"/>
    <n v="5"/>
    <n v="2099"/>
    <n v="13"/>
    <n v="604310"/>
    <n v="47736"/>
    <n v="12659497"/>
  </r>
  <r>
    <n v="165"/>
    <x v="164"/>
    <n v="26400"/>
    <m/>
    <n v="1348"/>
    <m/>
    <n v="13182"/>
    <m/>
    <n v="11870"/>
    <m/>
    <n v="1586"/>
    <n v="81"/>
    <n v="400466"/>
    <n v="24064"/>
    <n v="16642026"/>
  </r>
  <r>
    <n v="166"/>
    <x v="165"/>
    <n v="24346"/>
    <n v="177"/>
    <n v="81"/>
    <m/>
    <n v="23195"/>
    <n v="116"/>
    <n v="1070"/>
    <m/>
    <n v="283773"/>
    <n v="944"/>
    <n v="150753"/>
    <n v="1757151"/>
    <n v="85794"/>
  </r>
  <r>
    <n v="167"/>
    <x v="166"/>
    <n v="24049"/>
    <n v="8"/>
    <n v="378"/>
    <m/>
    <n v="20178"/>
    <m/>
    <n v="3493"/>
    <m/>
    <n v="4184"/>
    <n v="66"/>
    <n v="347815"/>
    <n v="60516"/>
    <n v="5747500"/>
  </r>
  <r>
    <n v="168"/>
    <x v="167"/>
    <n v="22833"/>
    <n v="11"/>
    <n v="365"/>
    <n v="1"/>
    <n v="22424"/>
    <n v="18"/>
    <n v="44"/>
    <n v="1"/>
    <n v="123391"/>
    <n v="1972"/>
    <n v="137657"/>
    <n v="743907"/>
    <n v="185046"/>
  </r>
  <r>
    <n v="169"/>
    <x v="168"/>
    <n v="22786"/>
    <n v="2"/>
    <n v="129"/>
    <m/>
    <n v="22582"/>
    <n v="16"/>
    <n v="75"/>
    <n v="9"/>
    <n v="16744"/>
    <n v="95"/>
    <n v="252353"/>
    <n v="185435"/>
    <n v="1360874"/>
  </r>
  <r>
    <n v="170"/>
    <x v="169"/>
    <n v="21163"/>
    <n v="82"/>
    <n v="853"/>
    <m/>
    <n v="19084"/>
    <n v="73"/>
    <n v="1226"/>
    <m/>
    <n v="886"/>
    <n v="36"/>
    <n v="11995178"/>
    <n v="502108"/>
    <n v="23889658"/>
  </r>
  <r>
    <n v="171"/>
    <x v="170"/>
    <n v="20751"/>
    <m/>
    <n v="375"/>
    <m/>
    <n v="20309"/>
    <m/>
    <n v="67"/>
    <m/>
    <n v="949"/>
    <n v="17"/>
    <n v="248995"/>
    <n v="11385"/>
    <n v="21871267"/>
  </r>
  <r>
    <n v="172"/>
    <x v="171"/>
    <n v="19433"/>
    <n v="60"/>
    <n v="17"/>
    <m/>
    <n v="8553"/>
    <m/>
    <n v="10863"/>
    <n v="2"/>
    <n v="289928"/>
    <n v="254"/>
    <n v="222773"/>
    <n v="3323631"/>
    <n v="67027"/>
  </r>
  <r>
    <n v="173"/>
    <x v="172"/>
    <n v="18203"/>
    <m/>
    <n v="222"/>
    <m/>
    <n v="4225"/>
    <m/>
    <n v="13756"/>
    <m/>
    <n v="2694"/>
    <n v="33"/>
    <m/>
    <m/>
    <n v="6757775"/>
  </r>
  <r>
    <n v="174"/>
    <x v="173"/>
    <n v="17388"/>
    <m/>
    <n v="124"/>
    <m/>
    <n v="17263"/>
    <m/>
    <n v="1"/>
    <m/>
    <n v="1756"/>
    <n v="13"/>
    <m/>
    <m/>
    <n v="9899529"/>
  </r>
  <r>
    <n v="175"/>
    <x v="174"/>
    <n v="17051"/>
    <n v="7"/>
    <n v="138"/>
    <m/>
    <n v="13503"/>
    <m/>
    <n v="3410"/>
    <n v="1"/>
    <n v="1494"/>
    <n v="12"/>
    <n v="347087"/>
    <n v="30405"/>
    <n v="11415553"/>
  </r>
  <r>
    <n v="176"/>
    <x v="175"/>
    <n v="16666"/>
    <n v="389"/>
    <n v="7"/>
    <m/>
    <n v="12695"/>
    <n v="508"/>
    <n v="3964"/>
    <n v="3"/>
    <n v="21204"/>
    <n v="9"/>
    <n v="2032568"/>
    <n v="2586063"/>
    <n v="785970"/>
  </r>
  <r>
    <n v="177"/>
    <x v="176"/>
    <n v="15894"/>
    <m/>
    <n v="183"/>
    <m/>
    <n v="15670"/>
    <m/>
    <n v="41"/>
    <n v="5"/>
    <n v="10733"/>
    <n v="124"/>
    <n v="290997"/>
    <n v="196513"/>
    <n v="1480803"/>
  </r>
  <r>
    <n v="178"/>
    <x v="177"/>
    <n v="15840"/>
    <n v="48"/>
    <n v="101"/>
    <m/>
    <n v="15413"/>
    <n v="59"/>
    <n v="326"/>
    <n v="10"/>
    <n v="470393"/>
    <n v="2999"/>
    <n v="521652"/>
    <n v="15491240"/>
    <n v="33674"/>
  </r>
  <r>
    <n v="179"/>
    <x v="178"/>
    <n v="15564"/>
    <m/>
    <n v="189"/>
    <m/>
    <n v="15359"/>
    <m/>
    <n v="16"/>
    <m/>
    <n v="15375"/>
    <n v="187"/>
    <n v="289377"/>
    <n v="285866"/>
    <n v="1012282"/>
  </r>
  <r>
    <n v="180"/>
    <x v="179"/>
    <n v="14523"/>
    <m/>
    <n v="112"/>
    <m/>
    <n v="14198"/>
    <m/>
    <n v="213"/>
    <n v="4"/>
    <n v="426495"/>
    <n v="3289"/>
    <n v="138257"/>
    <n v="4060173"/>
    <n v="34052"/>
  </r>
  <r>
    <n v="181"/>
    <x v="180"/>
    <n v="14320"/>
    <m/>
    <n v="113"/>
    <m/>
    <n v="6859"/>
    <m/>
    <n v="7348"/>
    <n v="2"/>
    <n v="2880"/>
    <n v="23"/>
    <n v="81294"/>
    <n v="16351"/>
    <n v="4971665"/>
  </r>
  <r>
    <n v="182"/>
    <x v="181"/>
    <n v="13789"/>
    <n v="199"/>
    <n v="79"/>
    <m/>
    <n v="13103"/>
    <n v="208"/>
    <n v="607"/>
    <n v="4"/>
    <n v="359904"/>
    <n v="2062"/>
    <n v="80413"/>
    <n v="2098844"/>
    <n v="38313"/>
  </r>
  <r>
    <n v="183"/>
    <x v="182"/>
    <n v="13690"/>
    <m/>
    <n v="216"/>
    <m/>
    <n v="13336"/>
    <m/>
    <n v="138"/>
    <n v="4"/>
    <n v="120719"/>
    <n v="1905"/>
    <n v="136411"/>
    <n v="1202876"/>
    <n v="113404"/>
  </r>
  <r>
    <n v="184"/>
    <x v="183"/>
    <n v="11963"/>
    <m/>
    <n v="365"/>
    <m/>
    <n v="11583"/>
    <m/>
    <n v="15"/>
    <m/>
    <n v="4726"/>
    <n v="144"/>
    <n v="153983"/>
    <n v="60831"/>
    <n v="2531321"/>
  </r>
  <r>
    <n v="185"/>
    <x v="184"/>
    <n v="11856"/>
    <n v="7"/>
    <n v="20"/>
    <m/>
    <n v="2761"/>
    <m/>
    <n v="9075"/>
    <n v="4"/>
    <n v="208230"/>
    <n v="351"/>
    <n v="164926"/>
    <n v="2896640"/>
    <n v="56937"/>
  </r>
  <r>
    <n v="186"/>
    <x v="185"/>
    <n v="11850"/>
    <m/>
    <n v="124"/>
    <m/>
    <n v="11502"/>
    <m/>
    <n v="224"/>
    <m/>
    <n v="191472"/>
    <n v="2004"/>
    <n v="815667"/>
    <n v="13179515"/>
    <n v="61889"/>
  </r>
  <r>
    <n v="187"/>
    <x v="186"/>
    <n v="11783"/>
    <m/>
    <n v="2139"/>
    <m/>
    <n v="8838"/>
    <n v="11"/>
    <n v="806"/>
    <n v="23"/>
    <n v="381"/>
    <n v="69"/>
    <n v="265253"/>
    <n v="8574"/>
    <n v="30935681"/>
  </r>
  <r>
    <n v="188"/>
    <x v="187"/>
    <n v="11502"/>
    <m/>
    <n v="62"/>
    <m/>
    <n v="11127"/>
    <m/>
    <n v="313"/>
    <m/>
    <n v="159114"/>
    <n v="858"/>
    <n v="173397"/>
    <n v="2398697"/>
    <n v="72288"/>
  </r>
  <r>
    <n v="189"/>
    <x v="188"/>
    <n v="9912"/>
    <m/>
    <n v="63"/>
    <m/>
    <n v="1399"/>
    <m/>
    <n v="8450"/>
    <n v="7"/>
    <n v="249170"/>
    <n v="1584"/>
    <n v="112382"/>
    <n v="2825088"/>
    <n v="39780"/>
  </r>
  <r>
    <n v="190"/>
    <x v="189"/>
    <n v="9736"/>
    <n v="50"/>
    <n v="51"/>
    <m/>
    <n v="9456"/>
    <n v="21"/>
    <n v="229"/>
    <n v="4"/>
    <n v="245165"/>
    <n v="1284"/>
    <n v="54960"/>
    <n v="1383965"/>
    <n v="39712"/>
  </r>
  <r>
    <n v="191"/>
    <x v="190"/>
    <n v="9720"/>
    <n v="1"/>
    <n v="103"/>
    <m/>
    <n v="9616"/>
    <n v="3"/>
    <n v="1"/>
    <m/>
    <n v="2678"/>
    <n v="28"/>
    <n v="23693"/>
    <n v="6528"/>
    <n v="3629378"/>
  </r>
  <r>
    <n v="192"/>
    <x v="191"/>
    <n v="9599"/>
    <m/>
    <n v="85"/>
    <m/>
    <n v="9463"/>
    <m/>
    <n v="51"/>
    <n v="10"/>
    <n v="219662"/>
    <n v="1945"/>
    <n v="62056"/>
    <n v="1420078"/>
    <n v="43699"/>
  </r>
  <r>
    <n v="193"/>
    <x v="192"/>
    <n v="8780"/>
    <n v="6"/>
    <n v="308"/>
    <n v="1"/>
    <n v="8460"/>
    <n v="6"/>
    <n v="12"/>
    <n v="1"/>
    <n v="342"/>
    <n v="12"/>
    <n v="233409"/>
    <n v="9087"/>
    <n v="25685722"/>
  </r>
  <r>
    <n v="194"/>
    <x v="193"/>
    <n v="8491"/>
    <m/>
    <n v="118"/>
    <m/>
    <n v="1860"/>
    <m/>
    <n v="6513"/>
    <n v="3"/>
    <n v="11870"/>
    <n v="165"/>
    <n v="5117"/>
    <n v="7153"/>
    <n v="715335"/>
  </r>
  <r>
    <n v="195"/>
    <x v="194"/>
    <n v="8060"/>
    <n v="3"/>
    <n v="160"/>
    <m/>
    <n v="7884"/>
    <n v="1"/>
    <n v="16"/>
    <m/>
    <n v="8947"/>
    <n v="178"/>
    <m/>
    <m/>
    <n v="900896"/>
  </r>
  <r>
    <n v="196"/>
    <x v="195"/>
    <n v="8050"/>
    <m/>
    <n v="168"/>
    <m/>
    <n v="7055"/>
    <m/>
    <n v="827"/>
    <n v="6"/>
    <n v="3933"/>
    <n v="82"/>
    <n v="125580"/>
    <n v="61361"/>
    <n v="2046570"/>
  </r>
  <r>
    <n v="197"/>
    <x v="196"/>
    <n v="7667"/>
    <m/>
    <n v="125"/>
    <m/>
    <m/>
    <m/>
    <m/>
    <m/>
    <n v="929"/>
    <n v="15"/>
    <n v="259958"/>
    <n v="31506"/>
    <n v="8251053"/>
  </r>
  <r>
    <n v="198"/>
    <x v="197"/>
    <n v="7614"/>
    <m/>
    <n v="31"/>
    <m/>
    <n v="7547"/>
    <m/>
    <n v="36"/>
    <m/>
    <n v="285864"/>
    <n v="1164"/>
    <n v="30126"/>
    <n v="1131068"/>
    <n v="26635"/>
  </r>
  <r>
    <n v="199"/>
    <x v="198"/>
    <n v="7466"/>
    <n v="5"/>
    <n v="135"/>
    <m/>
    <n v="7317"/>
    <n v="12"/>
    <n v="14"/>
    <n v="1"/>
    <n v="75186"/>
    <n v="1360"/>
    <n v="18901"/>
    <n v="190342"/>
    <n v="99300"/>
  </r>
  <r>
    <n v="200"/>
    <x v="199"/>
    <n v="7392"/>
    <m/>
    <n v="294"/>
    <m/>
    <n v="5747"/>
    <m/>
    <n v="1351"/>
    <n v="2"/>
    <n v="1406"/>
    <n v="56"/>
    <n v="139824"/>
    <n v="26590"/>
    <n v="5258482"/>
  </r>
  <r>
    <n v="201"/>
    <x v="200"/>
    <n v="7258"/>
    <m/>
    <n v="190"/>
    <m/>
    <n v="4874"/>
    <m/>
    <n v="2194"/>
    <m/>
    <n v="421"/>
    <n v="11"/>
    <n v="191341"/>
    <n v="11110"/>
    <n v="17221800"/>
  </r>
  <r>
    <n v="202"/>
    <x v="201"/>
    <n v="6742"/>
    <m/>
    <n v="106"/>
    <m/>
    <n v="6634"/>
    <m/>
    <n v="2"/>
    <m/>
    <n v="60447"/>
    <n v="950"/>
    <n v="98236"/>
    <n v="880756"/>
    <n v="111536"/>
  </r>
  <r>
    <n v="203"/>
    <x v="202"/>
    <n v="6091"/>
    <m/>
    <n v="62"/>
    <m/>
    <m/>
    <m/>
    <m/>
    <n v="1"/>
    <n v="199241"/>
    <n v="2028"/>
    <n v="100749"/>
    <n v="3295574"/>
    <n v="30571"/>
  </r>
  <r>
    <n v="204"/>
    <x v="203"/>
    <n v="5934"/>
    <m/>
    <n v="72"/>
    <m/>
    <n v="5862"/>
    <m/>
    <n v="0"/>
    <m/>
    <n v="26252"/>
    <n v="319"/>
    <n v="29036"/>
    <n v="128457"/>
    <n v="226036"/>
  </r>
  <r>
    <n v="205"/>
    <x v="204"/>
    <n v="5874"/>
    <m/>
    <n v="36"/>
    <m/>
    <n v="5808"/>
    <m/>
    <n v="30"/>
    <n v="4"/>
    <n v="148326"/>
    <n v="909"/>
    <n v="419792"/>
    <n v="10600273"/>
    <n v="39602"/>
  </r>
  <r>
    <n v="206"/>
    <x v="205"/>
    <n v="5538"/>
    <m/>
    <n v="42"/>
    <m/>
    <n v="5491"/>
    <m/>
    <n v="5"/>
    <n v="1"/>
    <n v="102870"/>
    <n v="780"/>
    <n v="65141"/>
    <n v="1210012"/>
    <n v="53835"/>
  </r>
  <r>
    <n v="207"/>
    <x v="206"/>
    <n v="3899"/>
    <n v="7"/>
    <n v="6"/>
    <m/>
    <n v="3568"/>
    <n v="12"/>
    <n v="325"/>
    <m/>
    <n v="213761"/>
    <n v="329"/>
    <n v="37947"/>
    <n v="2080428"/>
    <n v="18240"/>
  </r>
  <r>
    <n v="208"/>
    <x v="207"/>
    <n v="3780"/>
    <m/>
    <n v="6"/>
    <m/>
    <m/>
    <m/>
    <m/>
    <m/>
    <n v="380741"/>
    <n v="604"/>
    <n v="78646"/>
    <n v="7921636"/>
    <n v="9928"/>
  </r>
  <r>
    <n v="209"/>
    <x v="208"/>
    <n v="3019"/>
    <n v="9"/>
    <n v="13"/>
    <m/>
    <n v="2407"/>
    <n v="9"/>
    <n v="599"/>
    <n v="9"/>
    <n v="24636"/>
    <n v="106"/>
    <m/>
    <m/>
    <n v="122546"/>
  </r>
  <r>
    <n v="210"/>
    <x v="209"/>
    <n v="2574"/>
    <m/>
    <n v="9"/>
    <m/>
    <n v="2552"/>
    <m/>
    <n v="13"/>
    <n v="4"/>
    <n v="169020"/>
    <n v="591"/>
    <n v="51382"/>
    <n v="3373958"/>
    <n v="15229"/>
  </r>
  <r>
    <n v="211"/>
    <x v="210"/>
    <n v="1382"/>
    <n v="62"/>
    <n v="2"/>
    <n v="2"/>
    <n v="442"/>
    <n v="76"/>
    <n v="938"/>
    <m/>
    <n v="12830"/>
    <n v="19"/>
    <n v="44487"/>
    <n v="412987"/>
    <n v="107720"/>
  </r>
  <r>
    <n v="212"/>
    <x v="211"/>
    <n v="1316"/>
    <n v="60"/>
    <n v="1"/>
    <m/>
    <n v="1099"/>
    <n v="7"/>
    <n v="216"/>
    <n v="1"/>
    <n v="229029"/>
    <n v="174"/>
    <n v="17358"/>
    <n v="3020884"/>
    <n v="5746"/>
  </r>
  <r>
    <n v="213"/>
    <x v="212"/>
    <n v="712"/>
    <m/>
    <n v="13"/>
    <m/>
    <n v="699"/>
    <m/>
    <n v="0"/>
    <m/>
    <m/>
    <m/>
    <m/>
    <m/>
    <m/>
  </r>
  <r>
    <n v="214"/>
    <x v="213"/>
    <n v="454"/>
    <m/>
    <n v="7"/>
    <m/>
    <n v="438"/>
    <m/>
    <n v="9"/>
    <m/>
    <n v="41628"/>
    <n v="642"/>
    <n v="20508"/>
    <n v="1880433"/>
    <n v="10906"/>
  </r>
  <r>
    <n v="215"/>
    <x v="214"/>
    <n v="280"/>
    <n v="33"/>
    <m/>
    <m/>
    <n v="71"/>
    <n v="10"/>
    <n v="209"/>
    <m/>
    <n v="15917"/>
    <m/>
    <n v="2943"/>
    <n v="167301"/>
    <n v="17591"/>
  </r>
  <r>
    <n v="216"/>
    <x v="215"/>
    <n v="166"/>
    <m/>
    <n v="2"/>
    <m/>
    <n v="162"/>
    <m/>
    <n v="2"/>
    <m/>
    <n v="33220"/>
    <n v="400"/>
    <n v="8359"/>
    <n v="1672804"/>
    <n v="4997"/>
  </r>
  <r>
    <n v="217"/>
    <x v="216"/>
    <n v="157"/>
    <n v="62"/>
    <n v="1"/>
    <m/>
    <n v="13"/>
    <n v="1"/>
    <n v="143"/>
    <n v="1"/>
    <n v="492"/>
    <n v="3"/>
    <n v="24976"/>
    <n v="78229"/>
    <n v="319269"/>
  </r>
  <r>
    <n v="218"/>
    <x v="217"/>
    <n v="118"/>
    <n v="2"/>
    <m/>
    <m/>
    <m/>
    <m/>
    <m/>
    <m/>
    <n v="32320"/>
    <m/>
    <n v="8632"/>
    <n v="2364284"/>
    <n v="3651"/>
  </r>
  <r>
    <n v="219"/>
    <x v="218"/>
    <n v="82"/>
    <m/>
    <m/>
    <m/>
    <n v="79"/>
    <m/>
    <n v="3"/>
    <m/>
    <n v="123"/>
    <m/>
    <n v="5318"/>
    <n v="8005"/>
    <n v="664295"/>
  </r>
  <r>
    <n v="220"/>
    <x v="219"/>
    <n v="45"/>
    <m/>
    <m/>
    <m/>
    <n v="28"/>
    <m/>
    <n v="17"/>
    <m/>
    <n v="224"/>
    <m/>
    <m/>
    <m/>
    <n v="200643"/>
  </r>
  <r>
    <n v="221"/>
    <x v="220"/>
    <n v="29"/>
    <m/>
    <m/>
    <m/>
    <n v="28"/>
    <m/>
    <n v="1"/>
    <m/>
    <n v="36070"/>
    <m/>
    <m/>
    <m/>
    <n v="804"/>
  </r>
  <r>
    <n v="222"/>
    <x v="221"/>
    <n v="10"/>
    <m/>
    <n v="1"/>
    <m/>
    <n v="8"/>
    <m/>
    <n v="1"/>
    <m/>
    <n v="16"/>
    <n v="2"/>
    <m/>
    <m/>
    <n v="622145"/>
  </r>
  <r>
    <n v="223"/>
    <x v="222"/>
    <n v="9"/>
    <m/>
    <n v="2"/>
    <m/>
    <n v="7"/>
    <m/>
    <n v="0"/>
    <m/>
    <m/>
    <m/>
    <m/>
    <m/>
    <m/>
  </r>
  <r>
    <n v="224"/>
    <x v="223"/>
    <n v="7"/>
    <m/>
    <m/>
    <m/>
    <n v="7"/>
    <m/>
    <n v="0"/>
    <m/>
    <n v="117"/>
    <m/>
    <m/>
    <m/>
    <n v="59865"/>
  </r>
  <r>
    <n v="225"/>
    <x v="224"/>
    <n v="2"/>
    <m/>
    <m/>
    <m/>
    <n v="2"/>
    <m/>
    <n v="0"/>
    <m/>
    <n v="327"/>
    <m/>
    <m/>
    <m/>
    <n v="6108"/>
  </r>
  <r>
    <n v="226"/>
    <x v="225"/>
    <n v="1"/>
    <m/>
    <m/>
    <m/>
    <n v="1"/>
    <m/>
    <n v="0"/>
    <m/>
    <n v="9"/>
    <m/>
    <m/>
    <m/>
    <n v="117061"/>
  </r>
  <r>
    <n v="227"/>
    <x v="226"/>
    <n v="1"/>
    <m/>
    <m/>
    <m/>
    <m/>
    <m/>
    <n v="1"/>
    <m/>
    <n v="608"/>
    <m/>
    <m/>
    <m/>
    <n v="16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5BC60F-97C9-4FCB-AC60-79A9797F3F08}" name="TopCountriesPivot"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9" firstHeaderRow="1" firstDataRow="1" firstDataCol="1"/>
  <pivotFields count="15">
    <pivotField showAll="0"/>
    <pivotField axis="axisRow" showAll="0" measureFilter="1" sortType="descending">
      <items count="228">
        <item x="108"/>
        <item x="98"/>
        <item x="99"/>
        <item x="150"/>
        <item x="125"/>
        <item x="209"/>
        <item x="198"/>
        <item x="10"/>
        <item x="87"/>
        <item x="157"/>
        <item x="27"/>
        <item x="33"/>
        <item x="67"/>
        <item x="159"/>
        <item x="79"/>
        <item x="40"/>
        <item x="142"/>
        <item x="58"/>
        <item x="26"/>
        <item x="141"/>
        <item x="163"/>
        <item x="185"/>
        <item x="175"/>
        <item x="61"/>
        <item x="90"/>
        <item x="100"/>
        <item x="2"/>
        <item x="202"/>
        <item x="124"/>
        <item x="51"/>
        <item x="170"/>
        <item x="151"/>
        <item x="144"/>
        <item x="116"/>
        <item x="122"/>
        <item x="30"/>
        <item x="180"/>
        <item x="197"/>
        <item x="171"/>
        <item x="200"/>
        <item x="143"/>
        <item x="31"/>
        <item x="123"/>
        <item x="13"/>
        <item x="194"/>
        <item x="166"/>
        <item x="214"/>
        <item x="65"/>
        <item x="54"/>
        <item x="53"/>
        <item x="149"/>
        <item x="92"/>
        <item x="24"/>
        <item x="35"/>
        <item x="212"/>
        <item x="178"/>
        <item x="187"/>
        <item x="78"/>
        <item x="126"/>
        <item x="64"/>
        <item x="84"/>
        <item x="114"/>
        <item x="176"/>
        <item x="190"/>
        <item x="80"/>
        <item x="134"/>
        <item x="85"/>
        <item x="155"/>
        <item x="217"/>
        <item x="135"/>
        <item x="70"/>
        <item x="3"/>
        <item x="131"/>
        <item x="133"/>
        <item x="146"/>
        <item x="183"/>
        <item x="44"/>
        <item x="6"/>
        <item x="111"/>
        <item x="177"/>
        <item x="37"/>
        <item x="184"/>
        <item x="182"/>
        <item x="118"/>
        <item x="66"/>
        <item x="154"/>
        <item x="195"/>
        <item x="137"/>
        <item x="161"/>
        <item x="88"/>
        <item x="73"/>
        <item x="42"/>
        <item x="112"/>
        <item x="1"/>
        <item x="14"/>
        <item x="11"/>
        <item x="39"/>
        <item x="48"/>
        <item x="165"/>
        <item x="22"/>
        <item x="8"/>
        <item x="129"/>
        <item x="120"/>
        <item x="18"/>
        <item x="43"/>
        <item x="49"/>
        <item x="94"/>
        <item x="208"/>
        <item x="75"/>
        <item x="106"/>
        <item x="115"/>
        <item x="71"/>
        <item x="52"/>
        <item x="160"/>
        <item x="199"/>
        <item x="83"/>
        <item x="181"/>
        <item x="57"/>
        <item x="107"/>
        <item x="218"/>
        <item x="136"/>
        <item x="128"/>
        <item x="21"/>
        <item x="109"/>
        <item x="162"/>
        <item x="132"/>
        <item x="223"/>
        <item x="121"/>
        <item x="140"/>
        <item x="156"/>
        <item x="153"/>
        <item x="19"/>
        <item x="225"/>
        <item x="82"/>
        <item x="189"/>
        <item x="86"/>
        <item x="104"/>
        <item x="215"/>
        <item x="50"/>
        <item x="105"/>
        <item x="222"/>
        <item x="76"/>
        <item x="113"/>
        <item x="56"/>
        <item x="12"/>
        <item x="139"/>
        <item x="93"/>
        <item x="172"/>
        <item x="192"/>
        <item x="101"/>
        <item x="226"/>
        <item x="97"/>
        <item x="47"/>
        <item x="89"/>
        <item x="46"/>
        <item x="206"/>
        <item x="77"/>
        <item x="68"/>
        <item x="147"/>
        <item x="74"/>
        <item x="28"/>
        <item x="25"/>
        <item x="16"/>
        <item x="29"/>
        <item x="91"/>
        <item x="96"/>
        <item x="36"/>
        <item x="5"/>
        <item x="119"/>
        <item x="15"/>
        <item x="224"/>
        <item x="205"/>
        <item x="167"/>
        <item x="188"/>
        <item x="211"/>
        <item x="219"/>
        <item x="179"/>
        <item x="203"/>
        <item x="69"/>
        <item x="127"/>
        <item x="41"/>
        <item x="148"/>
        <item x="196"/>
        <item x="59"/>
        <item x="191"/>
        <item x="45"/>
        <item x="60"/>
        <item x="193"/>
        <item x="164"/>
        <item x="23"/>
        <item x="174"/>
        <item x="9"/>
        <item x="72"/>
        <item x="207"/>
        <item x="201"/>
        <item x="138"/>
        <item x="130"/>
        <item x="38"/>
        <item x="34"/>
        <item x="145"/>
        <item x="169"/>
        <item x="173"/>
        <item x="158"/>
        <item x="32"/>
        <item x="168"/>
        <item x="152"/>
        <item x="210"/>
        <item x="117"/>
        <item x="55"/>
        <item x="7"/>
        <item x="204"/>
        <item x="62"/>
        <item x="110"/>
        <item x="4"/>
        <item x="20"/>
        <item x="63"/>
        <item x="0"/>
        <item x="103"/>
        <item x="216"/>
        <item x="220"/>
        <item x="81"/>
        <item x="17"/>
        <item x="213"/>
        <item x="221"/>
        <item x="186"/>
        <item x="95"/>
        <item x="10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v="216"/>
    </i>
    <i>
      <x v="93"/>
    </i>
    <i>
      <x v="26"/>
    </i>
    <i>
      <x v="71"/>
    </i>
    <i>
      <x v="213"/>
    </i>
    <i t="grand">
      <x/>
    </i>
  </rowItems>
  <colItems count="1">
    <i/>
  </colItems>
  <dataFields count="1">
    <dataField name="Sum of Total Cases" fld="2"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EBA07F-B244-4C08-918F-6EC9127C9549}" name="CountryWiseData"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5" firstHeaderRow="0" firstDataRow="1" firstDataCol="1"/>
  <pivotFields count="15">
    <pivotField showAll="0"/>
    <pivotField axis="axisRow" showAll="0">
      <items count="228">
        <item h="1" x="108"/>
        <item h="1" x="98"/>
        <item h="1" x="99"/>
        <item h="1" x="150"/>
        <item h="1" x="125"/>
        <item h="1" x="209"/>
        <item h="1" x="198"/>
        <item h="1" x="10"/>
        <item h="1" x="87"/>
        <item h="1" x="157"/>
        <item x="27"/>
        <item h="1" x="33"/>
        <item h="1" x="67"/>
        <item h="1" x="159"/>
        <item h="1" x="79"/>
        <item h="1" x="40"/>
        <item h="1" x="142"/>
        <item h="1" x="58"/>
        <item h="1" x="26"/>
        <item h="1" x="141"/>
        <item h="1" x="163"/>
        <item h="1" x="185"/>
        <item h="1" x="175"/>
        <item h="1" x="61"/>
        <item h="1" x="90"/>
        <item h="1" x="100"/>
        <item h="1" x="2"/>
        <item h="1" x="202"/>
        <item h="1" x="124"/>
        <item h="1" x="51"/>
        <item h="1" x="170"/>
        <item h="1" x="151"/>
        <item h="1" x="144"/>
        <item h="1" x="116"/>
        <item h="1" x="122"/>
        <item h="1" x="30"/>
        <item h="1" x="180"/>
        <item h="1" x="197"/>
        <item h="1" x="171"/>
        <item h="1" x="200"/>
        <item h="1" x="143"/>
        <item h="1" x="31"/>
        <item h="1" x="123"/>
        <item h="1" x="13"/>
        <item h="1" x="194"/>
        <item h="1" x="166"/>
        <item h="1" x="214"/>
        <item h="1" x="65"/>
        <item h="1" x="54"/>
        <item h="1" x="53"/>
        <item h="1" x="149"/>
        <item h="1" x="92"/>
        <item h="1" x="24"/>
        <item h="1" x="35"/>
        <item h="1" x="212"/>
        <item h="1" x="178"/>
        <item h="1" x="187"/>
        <item h="1" x="78"/>
        <item h="1" x="126"/>
        <item h="1" x="64"/>
        <item h="1" x="84"/>
        <item h="1" x="114"/>
        <item h="1" x="176"/>
        <item h="1" x="190"/>
        <item h="1" x="80"/>
        <item h="1" x="134"/>
        <item h="1" x="85"/>
        <item h="1" x="155"/>
        <item h="1" x="217"/>
        <item h="1" x="135"/>
        <item h="1" x="70"/>
        <item h="1" x="3"/>
        <item h="1" x="131"/>
        <item h="1" x="133"/>
        <item h="1" x="146"/>
        <item h="1" x="183"/>
        <item h="1" x="44"/>
        <item h="1" x="6"/>
        <item h="1" x="111"/>
        <item h="1" x="177"/>
        <item h="1" x="37"/>
        <item h="1" x="184"/>
        <item h="1" x="182"/>
        <item h="1" x="118"/>
        <item h="1" x="66"/>
        <item h="1" x="154"/>
        <item h="1" x="195"/>
        <item h="1" x="137"/>
        <item h="1" x="161"/>
        <item h="1" x="88"/>
        <item h="1" x="73"/>
        <item h="1" x="42"/>
        <item h="1" x="112"/>
        <item h="1" x="1"/>
        <item h="1" x="14"/>
        <item h="1" x="11"/>
        <item h="1" x="39"/>
        <item h="1" x="48"/>
        <item h="1" x="165"/>
        <item h="1" x="22"/>
        <item h="1" x="8"/>
        <item h="1" x="129"/>
        <item h="1" x="120"/>
        <item h="1" x="18"/>
        <item h="1" x="43"/>
        <item h="1" x="49"/>
        <item h="1" x="94"/>
        <item h="1" x="208"/>
        <item h="1" x="75"/>
        <item h="1" x="106"/>
        <item h="1" x="115"/>
        <item h="1" x="71"/>
        <item h="1" x="52"/>
        <item h="1" x="160"/>
        <item h="1" x="199"/>
        <item h="1" x="83"/>
        <item h="1" x="181"/>
        <item h="1" x="57"/>
        <item h="1" x="107"/>
        <item h="1" x="218"/>
        <item h="1" x="136"/>
        <item h="1" x="128"/>
        <item h="1" x="21"/>
        <item h="1" x="109"/>
        <item h="1" x="162"/>
        <item h="1" x="132"/>
        <item h="1" x="223"/>
        <item h="1" x="121"/>
        <item h="1" x="140"/>
        <item h="1" x="156"/>
        <item h="1" x="153"/>
        <item h="1" x="19"/>
        <item h="1" x="225"/>
        <item h="1" x="82"/>
        <item h="1" x="189"/>
        <item h="1" x="86"/>
        <item h="1" x="104"/>
        <item h="1" x="215"/>
        <item h="1" x="50"/>
        <item h="1" x="105"/>
        <item h="1" x="222"/>
        <item h="1" x="76"/>
        <item h="1" x="113"/>
        <item h="1" x="56"/>
        <item h="1" x="12"/>
        <item h="1" x="139"/>
        <item h="1" x="93"/>
        <item h="1" x="172"/>
        <item h="1" x="192"/>
        <item h="1" x="101"/>
        <item h="1" x="226"/>
        <item h="1" x="97"/>
        <item h="1" x="47"/>
        <item h="1" x="89"/>
        <item h="1" x="46"/>
        <item h="1" x="206"/>
        <item h="1" x="77"/>
        <item h="1" x="68"/>
        <item h="1" x="147"/>
        <item h="1" x="74"/>
        <item h="1" x="28"/>
        <item h="1" x="25"/>
        <item h="1" x="16"/>
        <item h="1" x="29"/>
        <item h="1" x="91"/>
        <item h="1" x="96"/>
        <item h="1" x="36"/>
        <item h="1" x="5"/>
        <item h="1" x="119"/>
        <item h="1" x="15"/>
        <item h="1" x="224"/>
        <item h="1" x="205"/>
        <item h="1" x="167"/>
        <item h="1" x="188"/>
        <item h="1" x="211"/>
        <item h="1" x="219"/>
        <item h="1" x="179"/>
        <item h="1" x="203"/>
        <item h="1" x="69"/>
        <item h="1" x="127"/>
        <item h="1" x="41"/>
        <item h="1" x="148"/>
        <item h="1" x="196"/>
        <item h="1" x="59"/>
        <item h="1" x="191"/>
        <item h="1" x="45"/>
        <item h="1" x="60"/>
        <item h="1" x="193"/>
        <item h="1" x="164"/>
        <item h="1" x="23"/>
        <item h="1" x="174"/>
        <item h="1" x="9"/>
        <item h="1" x="72"/>
        <item h="1" x="207"/>
        <item h="1" x="201"/>
        <item h="1" x="138"/>
        <item h="1" x="130"/>
        <item h="1" x="38"/>
        <item h="1" x="34"/>
        <item h="1" x="145"/>
        <item h="1" x="169"/>
        <item h="1" x="173"/>
        <item h="1" x="158"/>
        <item h="1" x="32"/>
        <item h="1" x="168"/>
        <item h="1" x="152"/>
        <item h="1" x="210"/>
        <item h="1" x="117"/>
        <item h="1" x="55"/>
        <item h="1" x="7"/>
        <item h="1" x="204"/>
        <item h="1" x="62"/>
        <item h="1" x="110"/>
        <item h="1" x="4"/>
        <item h="1" x="20"/>
        <item h="1" x="63"/>
        <item h="1" x="0"/>
        <item h="1" x="103"/>
        <item h="1" x="216"/>
        <item h="1" x="220"/>
        <item h="1" x="81"/>
        <item h="1" x="17"/>
        <item h="1" x="213"/>
        <item h="1" x="221"/>
        <item h="1" x="186"/>
        <item h="1" x="95"/>
        <item h="1" x="102"/>
        <item t="default"/>
      </items>
    </pivotField>
    <pivotField dataField="1" showAll="0"/>
    <pivotField showAll="0"/>
    <pivotField dataField="1" showAll="0"/>
    <pivotField showAll="0"/>
    <pivotField dataField="1" showAll="0"/>
    <pivotField showAll="0"/>
    <pivotField showAll="0"/>
    <pivotField showAll="0"/>
    <pivotField showAll="0"/>
    <pivotField showAll="0"/>
    <pivotField showAll="0"/>
    <pivotField showAll="0"/>
    <pivotField dataField="1" showAll="0"/>
  </pivotFields>
  <rowFields count="1">
    <field x="1"/>
  </rowFields>
  <rowItems count="2">
    <i>
      <x v="10"/>
    </i>
    <i t="grand">
      <x/>
    </i>
  </rowItems>
  <colFields count="1">
    <field x="-2"/>
  </colFields>
  <colItems count="4">
    <i>
      <x/>
    </i>
    <i i="1">
      <x v="1"/>
    </i>
    <i i="2">
      <x v="2"/>
    </i>
    <i i="3">
      <x v="3"/>
    </i>
  </colItems>
  <dataFields count="4">
    <dataField name="Sum of Total Cases" fld="2" baseField="0" baseItem="0"/>
    <dataField name="Sum of Total Deaths" fld="4" baseField="0" baseItem="0"/>
    <dataField name="Sum of Total Recovered" fld="6" baseField="0" baseItem="0"/>
    <dataField name="Sum of Population"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AC82FE-2B5B-4681-B6DD-379E5A0F32EC}" name="MaxDeaths"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15">
    <pivotField showAll="0"/>
    <pivotField axis="axisRow" showAll="0" measureFilter="1" sortType="descending">
      <items count="228">
        <item x="108"/>
        <item x="98"/>
        <item x="99"/>
        <item x="150"/>
        <item x="125"/>
        <item x="209"/>
        <item x="198"/>
        <item x="10"/>
        <item x="87"/>
        <item x="157"/>
        <item x="27"/>
        <item x="33"/>
        <item x="67"/>
        <item x="159"/>
        <item x="79"/>
        <item x="40"/>
        <item x="142"/>
        <item x="58"/>
        <item x="26"/>
        <item x="141"/>
        <item x="163"/>
        <item x="185"/>
        <item x="175"/>
        <item x="61"/>
        <item x="90"/>
        <item x="100"/>
        <item x="2"/>
        <item x="202"/>
        <item x="124"/>
        <item x="51"/>
        <item x="170"/>
        <item x="151"/>
        <item x="144"/>
        <item x="116"/>
        <item x="122"/>
        <item x="30"/>
        <item x="180"/>
        <item x="197"/>
        <item x="171"/>
        <item x="200"/>
        <item x="143"/>
        <item x="31"/>
        <item x="123"/>
        <item x="13"/>
        <item x="194"/>
        <item x="166"/>
        <item x="214"/>
        <item x="65"/>
        <item x="54"/>
        <item x="53"/>
        <item x="149"/>
        <item x="92"/>
        <item x="24"/>
        <item x="35"/>
        <item x="212"/>
        <item x="178"/>
        <item x="187"/>
        <item x="78"/>
        <item x="126"/>
        <item x="64"/>
        <item x="84"/>
        <item x="114"/>
        <item x="176"/>
        <item x="190"/>
        <item x="80"/>
        <item x="134"/>
        <item x="85"/>
        <item x="155"/>
        <item x="217"/>
        <item x="135"/>
        <item x="70"/>
        <item x="3"/>
        <item x="131"/>
        <item x="133"/>
        <item x="146"/>
        <item x="183"/>
        <item x="44"/>
        <item x="6"/>
        <item x="111"/>
        <item x="177"/>
        <item x="37"/>
        <item x="184"/>
        <item x="182"/>
        <item x="118"/>
        <item x="66"/>
        <item x="154"/>
        <item x="195"/>
        <item x="137"/>
        <item x="161"/>
        <item x="88"/>
        <item x="73"/>
        <item x="42"/>
        <item x="112"/>
        <item x="1"/>
        <item x="14"/>
        <item x="11"/>
        <item x="39"/>
        <item x="48"/>
        <item x="165"/>
        <item x="22"/>
        <item x="8"/>
        <item x="129"/>
        <item x="120"/>
        <item x="18"/>
        <item x="43"/>
        <item x="49"/>
        <item x="94"/>
        <item x="208"/>
        <item x="75"/>
        <item x="106"/>
        <item x="115"/>
        <item x="71"/>
        <item x="52"/>
        <item x="160"/>
        <item x="199"/>
        <item x="83"/>
        <item x="181"/>
        <item x="57"/>
        <item x="107"/>
        <item x="218"/>
        <item x="136"/>
        <item x="128"/>
        <item x="21"/>
        <item x="109"/>
        <item x="162"/>
        <item x="132"/>
        <item x="223"/>
        <item x="121"/>
        <item x="140"/>
        <item x="156"/>
        <item x="153"/>
        <item x="19"/>
        <item x="225"/>
        <item x="82"/>
        <item x="189"/>
        <item x="86"/>
        <item x="104"/>
        <item x="215"/>
        <item x="50"/>
        <item x="105"/>
        <item x="222"/>
        <item x="76"/>
        <item x="113"/>
        <item x="56"/>
        <item x="12"/>
        <item x="139"/>
        <item x="93"/>
        <item x="172"/>
        <item x="192"/>
        <item x="101"/>
        <item x="226"/>
        <item x="97"/>
        <item x="47"/>
        <item x="89"/>
        <item x="46"/>
        <item x="206"/>
        <item x="77"/>
        <item x="68"/>
        <item x="147"/>
        <item x="74"/>
        <item x="28"/>
        <item x="25"/>
        <item x="16"/>
        <item x="29"/>
        <item x="91"/>
        <item x="96"/>
        <item x="36"/>
        <item x="5"/>
        <item x="119"/>
        <item x="15"/>
        <item x="224"/>
        <item x="205"/>
        <item x="167"/>
        <item x="188"/>
        <item x="211"/>
        <item x="219"/>
        <item x="179"/>
        <item x="203"/>
        <item x="69"/>
        <item x="127"/>
        <item x="41"/>
        <item x="148"/>
        <item x="196"/>
        <item x="59"/>
        <item x="191"/>
        <item x="45"/>
        <item x="60"/>
        <item x="193"/>
        <item x="164"/>
        <item x="23"/>
        <item x="174"/>
        <item x="9"/>
        <item x="72"/>
        <item x="207"/>
        <item x="201"/>
        <item x="138"/>
        <item x="130"/>
        <item x="38"/>
        <item x="34"/>
        <item x="145"/>
        <item x="169"/>
        <item x="173"/>
        <item x="158"/>
        <item x="32"/>
        <item x="168"/>
        <item x="152"/>
        <item x="210"/>
        <item x="117"/>
        <item x="55"/>
        <item x="7"/>
        <item x="204"/>
        <item x="62"/>
        <item x="110"/>
        <item x="4"/>
        <item x="20"/>
        <item x="63"/>
        <item x="0"/>
        <item x="103"/>
        <item x="216"/>
        <item x="220"/>
        <item x="81"/>
        <item x="17"/>
        <item x="213"/>
        <item x="221"/>
        <item x="186"/>
        <item x="95"/>
        <item x="10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4">
    <i>
      <x v="216"/>
    </i>
    <i>
      <x v="26"/>
    </i>
    <i>
      <x v="93"/>
    </i>
    <i t="grand">
      <x/>
    </i>
  </rowItems>
  <colItems count="1">
    <i/>
  </colItems>
  <dataFields count="1">
    <dataField name="Sum of Total Deaths"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8962BB3-3D1F-4C39-BBF8-F0D988F3BB2C}" autoFormatId="16" applyNumberFormats="0" applyBorderFormats="0" applyFontFormats="0" applyPatternFormats="0" applyAlignmentFormats="0" applyWidthHeightFormats="0">
  <queryTableRefresh nextId="16">
    <queryTableFields count="15">
      <queryTableField id="1" name="#" tableColumnId="16"/>
      <queryTableField id="2" name="Country, Other" tableColumnId="2"/>
      <queryTableField id="3" name="Total Cases" tableColumnId="3"/>
      <queryTableField id="4" name="New Cases" tableColumnId="4"/>
      <queryTableField id="5" name="Total Deaths" tableColumnId="5"/>
      <queryTableField id="6" name="New Deaths" tableColumnId="6"/>
      <queryTableField id="7" name="Total Recovered" tableColumnId="7"/>
      <queryTableField id="8" name="New Recovered" tableColumnId="8"/>
      <queryTableField id="9" name="Active Cases" tableColumnId="9"/>
      <queryTableField id="10" name="Serious, Critical" tableColumnId="10"/>
      <queryTableField id="11" name="Tot Cases/ 1M pop" tableColumnId="11"/>
      <queryTableField id="12" name="Deaths/ 1M pop" tableColumnId="12"/>
      <queryTableField id="13" name="Total Tests" tableColumnId="13"/>
      <queryTableField id="14" name="Tests/ _x000a_1M pop" tableColumnId="14"/>
      <queryTableField id="15" name="Population"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_Other" xr10:uid="{474270E9-A4A4-4829-823A-0BCBE9045F19}" sourceName="Country, Other">
  <pivotTables>
    <pivotTable tabId="5" name="CountryWiseData"/>
  </pivotTables>
  <data>
    <tabular pivotCacheId="1052049308">
      <items count="227">
        <i x="108"/>
        <i x="98"/>
        <i x="99"/>
        <i x="150"/>
        <i x="125"/>
        <i x="209"/>
        <i x="198"/>
        <i x="10"/>
        <i x="87"/>
        <i x="157"/>
        <i x="27" s="1"/>
        <i x="33"/>
        <i x="67"/>
        <i x="159"/>
        <i x="79"/>
        <i x="40"/>
        <i x="142"/>
        <i x="58"/>
        <i x="26"/>
        <i x="141"/>
        <i x="163"/>
        <i x="185"/>
        <i x="175"/>
        <i x="61"/>
        <i x="90"/>
        <i x="100"/>
        <i x="2"/>
        <i x="202"/>
        <i x="124"/>
        <i x="51"/>
        <i x="170"/>
        <i x="151"/>
        <i x="144"/>
        <i x="116"/>
        <i x="122"/>
        <i x="30"/>
        <i x="180"/>
        <i x="197"/>
        <i x="171"/>
        <i x="200"/>
        <i x="143"/>
        <i x="31"/>
        <i x="123"/>
        <i x="13"/>
        <i x="194"/>
        <i x="166"/>
        <i x="214"/>
        <i x="65"/>
        <i x="54"/>
        <i x="53"/>
        <i x="149"/>
        <i x="92"/>
        <i x="24"/>
        <i x="35"/>
        <i x="212"/>
        <i x="178"/>
        <i x="187"/>
        <i x="78"/>
        <i x="126"/>
        <i x="64"/>
        <i x="84"/>
        <i x="114"/>
        <i x="176"/>
        <i x="190"/>
        <i x="80"/>
        <i x="134"/>
        <i x="85"/>
        <i x="155"/>
        <i x="217"/>
        <i x="135"/>
        <i x="70"/>
        <i x="3"/>
        <i x="131"/>
        <i x="133"/>
        <i x="146"/>
        <i x="183"/>
        <i x="44"/>
        <i x="6"/>
        <i x="111"/>
        <i x="177"/>
        <i x="37"/>
        <i x="184"/>
        <i x="182"/>
        <i x="118"/>
        <i x="66"/>
        <i x="154"/>
        <i x="195"/>
        <i x="137"/>
        <i x="161"/>
        <i x="88"/>
        <i x="73"/>
        <i x="42"/>
        <i x="112"/>
        <i x="1"/>
        <i x="14"/>
        <i x="11"/>
        <i x="39"/>
        <i x="48"/>
        <i x="165"/>
        <i x="22"/>
        <i x="8"/>
        <i x="129"/>
        <i x="120"/>
        <i x="18"/>
        <i x="43"/>
        <i x="49"/>
        <i x="94"/>
        <i x="208"/>
        <i x="75"/>
        <i x="106"/>
        <i x="115"/>
        <i x="71"/>
        <i x="52"/>
        <i x="160"/>
        <i x="199"/>
        <i x="83"/>
        <i x="181"/>
        <i x="57"/>
        <i x="107"/>
        <i x="218"/>
        <i x="136"/>
        <i x="128"/>
        <i x="21"/>
        <i x="109"/>
        <i x="162"/>
        <i x="132"/>
        <i x="223"/>
        <i x="121"/>
        <i x="140"/>
        <i x="156"/>
        <i x="153"/>
        <i x="19"/>
        <i x="225"/>
        <i x="82"/>
        <i x="189"/>
        <i x="86"/>
        <i x="104"/>
        <i x="215"/>
        <i x="50"/>
        <i x="105"/>
        <i x="222"/>
        <i x="76"/>
        <i x="113"/>
        <i x="56"/>
        <i x="12"/>
        <i x="139"/>
        <i x="93"/>
        <i x="172"/>
        <i x="192"/>
        <i x="101"/>
        <i x="226"/>
        <i x="97"/>
        <i x="47"/>
        <i x="89"/>
        <i x="46"/>
        <i x="206"/>
        <i x="77"/>
        <i x="68"/>
        <i x="147"/>
        <i x="74"/>
        <i x="28"/>
        <i x="25"/>
        <i x="16"/>
        <i x="29"/>
        <i x="91"/>
        <i x="96"/>
        <i x="36"/>
        <i x="5"/>
        <i x="119"/>
        <i x="15"/>
        <i x="224"/>
        <i x="205"/>
        <i x="167"/>
        <i x="188"/>
        <i x="211"/>
        <i x="219"/>
        <i x="179"/>
        <i x="203"/>
        <i x="69"/>
        <i x="127"/>
        <i x="41"/>
        <i x="148"/>
        <i x="196"/>
        <i x="59"/>
        <i x="191"/>
        <i x="45"/>
        <i x="60"/>
        <i x="193"/>
        <i x="164"/>
        <i x="23"/>
        <i x="174"/>
        <i x="9"/>
        <i x="72"/>
        <i x="207"/>
        <i x="201"/>
        <i x="138"/>
        <i x="130"/>
        <i x="38"/>
        <i x="34"/>
        <i x="145"/>
        <i x="169"/>
        <i x="173"/>
        <i x="158"/>
        <i x="32"/>
        <i x="168"/>
        <i x="152"/>
        <i x="210"/>
        <i x="117"/>
        <i x="55"/>
        <i x="7"/>
        <i x="204"/>
        <i x="62"/>
        <i x="110"/>
        <i x="4"/>
        <i x="20"/>
        <i x="63"/>
        <i x="0"/>
        <i x="103"/>
        <i x="216"/>
        <i x="220"/>
        <i x="81"/>
        <i x="17"/>
        <i x="213"/>
        <i x="221"/>
        <i x="186"/>
        <i x="95"/>
        <i x="10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358A18A-36B7-4889-AEBF-42665BCDFDE0}" cache="Slicer_Country__Other" caption="Count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262BE5-BC4B-4859-A712-7F8432956CC3}" name="CovidData" displayName="CovidData" ref="A1:O228" tableType="queryTable" totalsRowShown="0">
  <autoFilter ref="A1:O228" xr:uid="{71262BE5-BC4B-4859-A712-7F8432956CC3}"/>
  <tableColumns count="15">
    <tableColumn id="16" xr3:uid="{9F7E626B-4633-44DB-AC27-4C06CEB4FFD5}" uniqueName="16" name="#" queryTableFieldId="1"/>
    <tableColumn id="2" xr3:uid="{6F29136C-832D-4A6C-A04C-0AC5918D5B68}" uniqueName="2" name="Country, Other" queryTableFieldId="2" dataDxfId="3"/>
    <tableColumn id="3" xr3:uid="{4A29186F-E7AC-404E-B93A-30592EE63045}" uniqueName="3" name="Total Cases" queryTableFieldId="3"/>
    <tableColumn id="4" xr3:uid="{BD1F394E-E203-46E3-9E4C-0BA63FA4CABA}" uniqueName="4" name="New Cases" queryTableFieldId="4"/>
    <tableColumn id="5" xr3:uid="{74CA04EC-241D-4B25-A139-7F8CC98F5708}" uniqueName="5" name="Total Deaths" queryTableFieldId="5"/>
    <tableColumn id="6" xr3:uid="{A7A89FCB-7BA9-49AF-8231-F8692D2A2069}" uniqueName="6" name="New Deaths" queryTableFieldId="6"/>
    <tableColumn id="7" xr3:uid="{BA9C7E78-243C-427B-AE80-8B3163AF06A0}" uniqueName="7" name="Total Recovered" queryTableFieldId="7" dataDxfId="2"/>
    <tableColumn id="8" xr3:uid="{FAF67CC2-B6D0-4704-9505-C7DDA8E3C920}" uniqueName="8" name="New Recovered" queryTableFieldId="8" dataDxfId="1"/>
    <tableColumn id="9" xr3:uid="{81D182BC-53A0-427E-AB34-F0F41BBEAF23}" uniqueName="9" name="Active Cases" queryTableFieldId="9" dataDxfId="0"/>
    <tableColumn id="10" xr3:uid="{8CFA3466-F3FE-492B-AB23-113B7743B04E}" uniqueName="10" name="Serious, Critical" queryTableFieldId="10"/>
    <tableColumn id="11" xr3:uid="{6ADAB8CF-7B1D-4C8E-B606-C504E779E9C3}" uniqueName="11" name="Tot Cases/ 1M pop" queryTableFieldId="11"/>
    <tableColumn id="12" xr3:uid="{4DD54E27-251D-40E6-8EE8-D49642BEAC24}" uniqueName="12" name="Deaths/ 1M pop" queryTableFieldId="12"/>
    <tableColumn id="13" xr3:uid="{0060B07D-1387-41A9-B2DA-8DB344929108}" uniqueName="13" name="Total Tests" queryTableFieldId="13"/>
    <tableColumn id="14" xr3:uid="{0AC587E4-4640-465D-AF33-5812D3FA74D0}" uniqueName="14" name="Tests/ _x000a_1M pop" queryTableFieldId="14"/>
    <tableColumn id="15" xr3:uid="{B33E08F0-EC4C-4740-92D5-8D9E9F043DE0}" uniqueName="15" name="Population"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C9126-B1F8-4B93-9139-2DBAE59A9D44}">
  <dimension ref="A1:W6"/>
  <sheetViews>
    <sheetView showGridLines="0" tabSelected="1" workbookViewId="0">
      <selection activeCell="U7" sqref="U7"/>
    </sheetView>
  </sheetViews>
  <sheetFormatPr defaultRowHeight="14.4" x14ac:dyDescent="0.3"/>
  <sheetData>
    <row r="1" spans="1:23" x14ac:dyDescent="0.3">
      <c r="A1" s="9" t="s">
        <v>248</v>
      </c>
      <c r="B1" s="10"/>
      <c r="C1" s="10"/>
      <c r="D1" s="10"/>
      <c r="E1" s="10"/>
      <c r="F1" s="10"/>
      <c r="G1" s="10"/>
      <c r="H1" s="10"/>
      <c r="I1" s="10"/>
      <c r="J1" s="10"/>
      <c r="K1" s="10"/>
      <c r="L1" s="10"/>
      <c r="M1" s="10"/>
      <c r="N1" s="10"/>
      <c r="O1" s="10"/>
      <c r="P1" s="10"/>
      <c r="Q1" s="10"/>
      <c r="R1" s="10"/>
      <c r="S1" s="10"/>
      <c r="T1" s="10"/>
      <c r="U1" s="10"/>
      <c r="V1" s="10"/>
      <c r="W1" s="10"/>
    </row>
    <row r="2" spans="1:23" x14ac:dyDescent="0.3">
      <c r="A2" s="11"/>
      <c r="B2" s="11"/>
      <c r="C2" s="11"/>
      <c r="D2" s="11"/>
      <c r="E2" s="11"/>
      <c r="F2" s="11"/>
      <c r="G2" s="11"/>
      <c r="H2" s="11"/>
      <c r="I2" s="11"/>
      <c r="J2" s="11"/>
      <c r="K2" s="11"/>
      <c r="L2" s="11"/>
      <c r="M2" s="11"/>
      <c r="N2" s="11"/>
      <c r="O2" s="11"/>
      <c r="P2" s="11"/>
      <c r="Q2" s="11"/>
      <c r="R2" s="11"/>
      <c r="S2" s="11"/>
      <c r="T2" s="11"/>
      <c r="U2" s="11"/>
      <c r="V2" s="11"/>
      <c r="W2" s="11"/>
    </row>
    <row r="3" spans="1:23" x14ac:dyDescent="0.3">
      <c r="A3" s="7"/>
      <c r="B3" s="7"/>
      <c r="C3" s="7"/>
      <c r="D3" s="8"/>
      <c r="E3" s="8"/>
      <c r="F3" s="8"/>
      <c r="G3" s="8"/>
      <c r="H3" s="8"/>
      <c r="I3" s="8"/>
      <c r="J3" s="8"/>
      <c r="K3" s="8"/>
      <c r="L3" s="8"/>
      <c r="M3" s="8"/>
      <c r="N3" s="8"/>
      <c r="O3" s="8"/>
      <c r="P3" s="8"/>
      <c r="Q3" s="8"/>
      <c r="R3" s="8"/>
      <c r="S3" s="8"/>
      <c r="T3" s="8"/>
      <c r="U3" s="8"/>
      <c r="V3" s="8"/>
      <c r="W3" s="8"/>
    </row>
    <row r="4" spans="1:23" ht="21" x14ac:dyDescent="0.4">
      <c r="D4" s="6" t="s">
        <v>249</v>
      </c>
      <c r="E4" s="6"/>
      <c r="F4" s="6"/>
      <c r="G4" s="6"/>
      <c r="H4" s="6" t="s">
        <v>250</v>
      </c>
      <c r="I4" s="6"/>
      <c r="J4" s="6"/>
      <c r="K4" s="6"/>
      <c r="L4" s="6" t="s">
        <v>251</v>
      </c>
      <c r="M4" s="6"/>
      <c r="N4" s="6"/>
      <c r="O4" s="6"/>
      <c r="P4" s="6" t="s">
        <v>252</v>
      </c>
      <c r="Q4" s="6"/>
      <c r="R4" s="6"/>
      <c r="S4" s="6"/>
      <c r="T4" s="6" t="s">
        <v>253</v>
      </c>
      <c r="U4" s="6"/>
      <c r="V4" s="6"/>
      <c r="W4" s="6"/>
    </row>
    <row r="5" spans="1:23" x14ac:dyDescent="0.3">
      <c r="D5" s="5" t="str">
        <f>CountryWiseData!K3</f>
        <v>Australia</v>
      </c>
      <c r="E5" s="5"/>
      <c r="F5" s="5"/>
      <c r="G5" s="5"/>
      <c r="H5" s="12">
        <f ca="1">CountryWiseData!G3</f>
        <v>3535620</v>
      </c>
      <c r="I5" s="12"/>
      <c r="J5" s="12"/>
      <c r="K5" s="12"/>
      <c r="L5" s="12">
        <f ca="1">CountryWiseData!H3</f>
        <v>5549</v>
      </c>
      <c r="M5" s="12"/>
      <c r="N5" s="12"/>
      <c r="O5" s="12"/>
      <c r="P5" s="12">
        <f ca="1">CountryWiseData!I3</f>
        <v>3268084</v>
      </c>
      <c r="Q5" s="12"/>
      <c r="R5" s="12"/>
      <c r="S5" s="12"/>
      <c r="T5" s="12">
        <f ca="1">CountryWiseData!J3</f>
        <v>25999989</v>
      </c>
      <c r="U5" s="12"/>
      <c r="V5" s="12"/>
      <c r="W5" s="12"/>
    </row>
    <row r="6" spans="1:23" x14ac:dyDescent="0.3">
      <c r="D6" s="5"/>
      <c r="E6" s="5"/>
      <c r="F6" s="5"/>
      <c r="G6" s="5"/>
      <c r="H6" s="12"/>
      <c r="I6" s="12"/>
      <c r="J6" s="12"/>
      <c r="K6" s="12"/>
      <c r="L6" s="12"/>
      <c r="M6" s="12"/>
      <c r="N6" s="12"/>
      <c r="O6" s="12"/>
      <c r="P6" s="12"/>
      <c r="Q6" s="12"/>
      <c r="R6" s="12"/>
      <c r="S6" s="12"/>
      <c r="T6" s="12"/>
      <c r="U6" s="12"/>
      <c r="V6" s="12"/>
      <c r="W6" s="12"/>
    </row>
  </sheetData>
  <mergeCells count="11">
    <mergeCell ref="D5:G6"/>
    <mergeCell ref="H5:K6"/>
    <mergeCell ref="L5:O6"/>
    <mergeCell ref="P5:S6"/>
    <mergeCell ref="T5:W6"/>
    <mergeCell ref="A1:W2"/>
    <mergeCell ref="D4:G4"/>
    <mergeCell ref="H4:K4"/>
    <mergeCell ref="L4:O4"/>
    <mergeCell ref="P4:S4"/>
    <mergeCell ref="T4: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3F4BC-B02B-4CA2-9A2A-7D9BE2103C69}">
  <dimension ref="A3:B9"/>
  <sheetViews>
    <sheetView workbookViewId="0">
      <selection activeCell="B5" sqref="B5"/>
    </sheetView>
  </sheetViews>
  <sheetFormatPr defaultRowHeight="14.4" x14ac:dyDescent="0.3"/>
  <cols>
    <col min="1" max="1" width="12.5546875" bestFit="1" customWidth="1"/>
    <col min="2" max="2" width="16.88671875" bestFit="1" customWidth="1"/>
  </cols>
  <sheetData>
    <row r="3" spans="1:2" x14ac:dyDescent="0.3">
      <c r="A3" s="3" t="s">
        <v>242</v>
      </c>
      <c r="B3" t="s">
        <v>244</v>
      </c>
    </row>
    <row r="4" spans="1:2" x14ac:dyDescent="0.3">
      <c r="A4" s="4" t="s">
        <v>15</v>
      </c>
      <c r="B4" s="1">
        <v>81157273</v>
      </c>
    </row>
    <row r="5" spans="1:2" x14ac:dyDescent="0.3">
      <c r="A5" s="4" t="s">
        <v>16</v>
      </c>
      <c r="B5" s="1">
        <v>42987875</v>
      </c>
    </row>
    <row r="6" spans="1:2" x14ac:dyDescent="0.3">
      <c r="A6" s="4" t="s">
        <v>17</v>
      </c>
      <c r="B6" s="1">
        <v>29305114</v>
      </c>
    </row>
    <row r="7" spans="1:2" x14ac:dyDescent="0.3">
      <c r="A7" s="4" t="s">
        <v>18</v>
      </c>
      <c r="B7" s="1">
        <v>23381279</v>
      </c>
    </row>
    <row r="8" spans="1:2" x14ac:dyDescent="0.3">
      <c r="A8" s="4" t="s">
        <v>19</v>
      </c>
      <c r="B8" s="1">
        <v>19530485</v>
      </c>
    </row>
    <row r="9" spans="1:2" x14ac:dyDescent="0.3">
      <c r="A9" s="4" t="s">
        <v>243</v>
      </c>
      <c r="B9" s="1">
        <v>196362026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192-DA8E-4F6A-807C-AE786B87CA95}">
  <dimension ref="A3:K5"/>
  <sheetViews>
    <sheetView workbookViewId="0">
      <selection activeCell="C5" sqref="C5"/>
    </sheetView>
  </sheetViews>
  <sheetFormatPr defaultRowHeight="14.4" x14ac:dyDescent="0.3"/>
  <cols>
    <col min="1" max="1" width="12.5546875" bestFit="1" customWidth="1"/>
    <col min="2" max="2" width="16.88671875" bestFit="1" customWidth="1"/>
    <col min="3" max="3" width="18.109375" bestFit="1" customWidth="1"/>
    <col min="4" max="4" width="21.33203125" bestFit="1" customWidth="1"/>
    <col min="5" max="5" width="16.77734375" bestFit="1" customWidth="1"/>
    <col min="7" max="9" width="10" bestFit="1" customWidth="1"/>
    <col min="10" max="10" width="11" bestFit="1" customWidth="1"/>
    <col min="11" max="11" width="10" bestFit="1" customWidth="1"/>
  </cols>
  <sheetData>
    <row r="3" spans="1:11" x14ac:dyDescent="0.3">
      <c r="A3" s="3" t="s">
        <v>242</v>
      </c>
      <c r="B3" t="s">
        <v>244</v>
      </c>
      <c r="C3" t="s">
        <v>245</v>
      </c>
      <c r="D3" t="s">
        <v>246</v>
      </c>
      <c r="E3" t="s">
        <v>247</v>
      </c>
      <c r="G3">
        <f ca="1">IF(A7="",GETPIVOTDATA("Sum of Total Cases",$A$3),INDIRECT("B231"))</f>
        <v>3535620</v>
      </c>
      <c r="H3">
        <f ca="1">IF(B7="",GETPIVOTDATA("Sum of Total Deaths",$A$3),INDIRECT("C231"))</f>
        <v>5549</v>
      </c>
      <c r="I3">
        <f ca="1">IF(C7="",GETPIVOTDATA("Sum of Total Recovered",$A$3),INDIRECT("D231"))</f>
        <v>3268084</v>
      </c>
      <c r="J3">
        <f ca="1">IF(D7="",GETPIVOTDATA("Sum of Population",$A$3),INDIRECT("E231"))</f>
        <v>25999989</v>
      </c>
      <c r="K3" t="str">
        <f>IF(E7="",A4,"Total Cases")</f>
        <v>Australia</v>
      </c>
    </row>
    <row r="4" spans="1:11" x14ac:dyDescent="0.3">
      <c r="A4" s="4" t="s">
        <v>42</v>
      </c>
      <c r="B4" s="1">
        <v>3535620</v>
      </c>
      <c r="C4" s="1">
        <v>5549</v>
      </c>
      <c r="D4" s="1">
        <v>3268084</v>
      </c>
      <c r="E4" s="1">
        <v>25999989</v>
      </c>
    </row>
    <row r="5" spans="1:11" x14ac:dyDescent="0.3">
      <c r="A5" s="4" t="s">
        <v>243</v>
      </c>
      <c r="B5" s="1">
        <v>3535620</v>
      </c>
      <c r="C5" s="1">
        <v>5549</v>
      </c>
      <c r="D5" s="1">
        <v>3268084</v>
      </c>
      <c r="E5" s="1">
        <v>25999989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A2ED-5FB6-42D4-B7DA-D7E8E3BC265A}">
  <dimension ref="A3:B7"/>
  <sheetViews>
    <sheetView workbookViewId="0">
      <selection activeCell="B4" sqref="B4"/>
    </sheetView>
  </sheetViews>
  <sheetFormatPr defaultRowHeight="14.4" x14ac:dyDescent="0.3"/>
  <cols>
    <col min="1" max="1" width="12.5546875" bestFit="1" customWidth="1"/>
    <col min="2" max="2" width="18.109375" bestFit="1" customWidth="1"/>
  </cols>
  <sheetData>
    <row r="3" spans="1:2" x14ac:dyDescent="0.3">
      <c r="A3" s="3" t="s">
        <v>242</v>
      </c>
      <c r="B3" t="s">
        <v>245</v>
      </c>
    </row>
    <row r="4" spans="1:2" x14ac:dyDescent="0.3">
      <c r="A4" s="4" t="s">
        <v>15</v>
      </c>
      <c r="B4" s="1">
        <v>993233</v>
      </c>
    </row>
    <row r="5" spans="1:2" x14ac:dyDescent="0.3">
      <c r="A5" s="4" t="s">
        <v>17</v>
      </c>
      <c r="B5" s="1">
        <v>654612</v>
      </c>
    </row>
    <row r="6" spans="1:2" x14ac:dyDescent="0.3">
      <c r="A6" s="4" t="s">
        <v>16</v>
      </c>
      <c r="B6" s="1">
        <v>515833</v>
      </c>
    </row>
    <row r="7" spans="1:2" x14ac:dyDescent="0.3">
      <c r="A7" s="4" t="s">
        <v>243</v>
      </c>
      <c r="B7" s="1">
        <v>2163678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046D-870E-41E7-AD2D-A7044DE50323}">
  <dimension ref="A1:O228"/>
  <sheetViews>
    <sheetView topLeftCell="A2" workbookViewId="0">
      <selection activeCell="G3" sqref="G3"/>
    </sheetView>
  </sheetViews>
  <sheetFormatPr defaultRowHeight="14.4" x14ac:dyDescent="0.3"/>
  <cols>
    <col min="1" max="1" width="4.21875" bestFit="1" customWidth="1"/>
    <col min="2" max="2" width="20.5546875" bestFit="1" customWidth="1"/>
    <col min="3" max="3" width="12.5546875" bestFit="1" customWidth="1"/>
    <col min="4" max="4" width="12.109375" bestFit="1" customWidth="1"/>
    <col min="5" max="5" width="13.6640625" bestFit="1" customWidth="1"/>
    <col min="6" max="6" width="13.21875" bestFit="1" customWidth="1"/>
    <col min="7" max="7" width="16.88671875" bestFit="1" customWidth="1"/>
    <col min="8" max="8" width="16.44140625" bestFit="1" customWidth="1"/>
    <col min="9" max="9" width="13.5546875" bestFit="1" customWidth="1"/>
    <col min="10" max="10" width="16.109375" bestFit="1" customWidth="1"/>
    <col min="11" max="11" width="19.109375" bestFit="1" customWidth="1"/>
    <col min="12" max="12" width="17" bestFit="1" customWidth="1"/>
    <col min="13" max="13" width="12.109375" bestFit="1" customWidth="1"/>
    <col min="14" max="14" width="9.77734375" bestFit="1" customWidth="1"/>
    <col min="15" max="15" width="12.44140625" bestFit="1" customWidth="1"/>
  </cols>
  <sheetData>
    <row r="1" spans="1:15" ht="28.8" x14ac:dyDescent="0.3">
      <c r="A1" s="1" t="s">
        <v>0</v>
      </c>
      <c r="B1" s="1" t="s">
        <v>1</v>
      </c>
      <c r="C1" s="1" t="s">
        <v>2</v>
      </c>
      <c r="D1" s="1" t="s">
        <v>3</v>
      </c>
      <c r="E1" s="1" t="s">
        <v>4</v>
      </c>
      <c r="F1" s="1" t="s">
        <v>5</v>
      </c>
      <c r="G1" s="1" t="s">
        <v>6</v>
      </c>
      <c r="H1" s="1" t="s">
        <v>7</v>
      </c>
      <c r="I1" s="1" t="s">
        <v>8</v>
      </c>
      <c r="J1" s="1" t="s">
        <v>9</v>
      </c>
      <c r="K1" s="1" t="s">
        <v>10</v>
      </c>
      <c r="L1" s="1" t="s">
        <v>11</v>
      </c>
      <c r="M1" s="1" t="s">
        <v>12</v>
      </c>
      <c r="N1" s="2" t="s">
        <v>13</v>
      </c>
      <c r="O1" s="1" t="s">
        <v>14</v>
      </c>
    </row>
    <row r="2" spans="1:15" x14ac:dyDescent="0.3">
      <c r="A2" s="1">
        <v>1</v>
      </c>
      <c r="B2" s="1" t="s">
        <v>15</v>
      </c>
      <c r="C2" s="1">
        <v>81157273</v>
      </c>
      <c r="D2" s="1">
        <v>41567</v>
      </c>
      <c r="E2" s="1">
        <v>993233</v>
      </c>
      <c r="F2" s="1">
        <v>1211</v>
      </c>
      <c r="G2" s="1">
        <v>55757373</v>
      </c>
      <c r="H2" s="1">
        <v>157198</v>
      </c>
      <c r="I2" s="1">
        <v>24406667</v>
      </c>
      <c r="J2" s="1">
        <v>4604</v>
      </c>
      <c r="K2" s="1">
        <v>242779</v>
      </c>
      <c r="L2" s="1">
        <v>2971</v>
      </c>
      <c r="M2" s="1">
        <v>963805880</v>
      </c>
      <c r="N2" s="1">
        <v>2883194</v>
      </c>
      <c r="O2" s="1">
        <v>334284143</v>
      </c>
    </row>
    <row r="3" spans="1:15" x14ac:dyDescent="0.3">
      <c r="A3" s="1">
        <v>2</v>
      </c>
      <c r="B3" s="1" t="s">
        <v>16</v>
      </c>
      <c r="C3" s="1">
        <v>42987875</v>
      </c>
      <c r="D3" s="1">
        <v>3614</v>
      </c>
      <c r="E3" s="1">
        <v>515833</v>
      </c>
      <c r="F3" s="1">
        <v>88</v>
      </c>
      <c r="G3" s="1">
        <v>42431513</v>
      </c>
      <c r="H3" s="1">
        <v>5185</v>
      </c>
      <c r="I3" s="1">
        <v>40529</v>
      </c>
      <c r="J3" s="1">
        <v>8944</v>
      </c>
      <c r="K3" s="1">
        <v>30641</v>
      </c>
      <c r="L3" s="1">
        <v>368</v>
      </c>
      <c r="M3" s="1">
        <v>776894810</v>
      </c>
      <c r="N3" s="1">
        <v>553762</v>
      </c>
      <c r="O3" s="1">
        <v>1402939494</v>
      </c>
    </row>
    <row r="4" spans="1:15" x14ac:dyDescent="0.3">
      <c r="A4" s="1">
        <v>3</v>
      </c>
      <c r="B4" s="1" t="s">
        <v>17</v>
      </c>
      <c r="C4" s="1">
        <v>29305114</v>
      </c>
      <c r="D4" s="1">
        <v>55211</v>
      </c>
      <c r="E4" s="1">
        <v>654612</v>
      </c>
      <c r="F4" s="1">
        <v>465</v>
      </c>
      <c r="G4" s="1">
        <v>27556598</v>
      </c>
      <c r="H4" s="1"/>
      <c r="I4" s="1">
        <v>1093904</v>
      </c>
      <c r="J4" s="1">
        <v>8318</v>
      </c>
      <c r="K4" s="1">
        <v>136231</v>
      </c>
      <c r="L4" s="1">
        <v>3043</v>
      </c>
      <c r="M4" s="1">
        <v>63776166</v>
      </c>
      <c r="N4" s="1">
        <v>296476</v>
      </c>
      <c r="O4" s="1">
        <v>215113817</v>
      </c>
    </row>
    <row r="5" spans="1:15" x14ac:dyDescent="0.3">
      <c r="A5" s="1">
        <v>4</v>
      </c>
      <c r="B5" s="1" t="s">
        <v>18</v>
      </c>
      <c r="C5" s="1">
        <v>23381279</v>
      </c>
      <c r="D5" s="1">
        <v>72399</v>
      </c>
      <c r="E5" s="1">
        <v>140029</v>
      </c>
      <c r="F5" s="1">
        <v>149</v>
      </c>
      <c r="G5" s="1">
        <v>22087946</v>
      </c>
      <c r="H5" s="1">
        <v>76531</v>
      </c>
      <c r="I5" s="1">
        <v>1153304</v>
      </c>
      <c r="J5" s="1">
        <v>1928</v>
      </c>
      <c r="K5" s="1">
        <v>356870</v>
      </c>
      <c r="L5" s="1">
        <v>2137</v>
      </c>
      <c r="M5" s="1">
        <v>246629975</v>
      </c>
      <c r="N5" s="1">
        <v>3764325</v>
      </c>
      <c r="O5" s="1">
        <v>65517712</v>
      </c>
    </row>
    <row r="6" spans="1:15" x14ac:dyDescent="0.3">
      <c r="A6" s="1">
        <v>5</v>
      </c>
      <c r="B6" s="1" t="s">
        <v>19</v>
      </c>
      <c r="C6" s="1">
        <v>19530485</v>
      </c>
      <c r="D6" s="1">
        <v>72828</v>
      </c>
      <c r="E6" s="1">
        <v>162738</v>
      </c>
      <c r="F6" s="1">
        <v>114</v>
      </c>
      <c r="G6" s="1">
        <v>18229317</v>
      </c>
      <c r="H6" s="1">
        <v>46835</v>
      </c>
      <c r="I6" s="1">
        <v>1138430</v>
      </c>
      <c r="J6" s="1">
        <v>253</v>
      </c>
      <c r="K6" s="1">
        <v>285163</v>
      </c>
      <c r="L6" s="1">
        <v>2376</v>
      </c>
      <c r="M6" s="1">
        <v>489876300</v>
      </c>
      <c r="N6" s="1">
        <v>7152637</v>
      </c>
      <c r="O6" s="1">
        <v>68488908</v>
      </c>
    </row>
    <row r="7" spans="1:15" x14ac:dyDescent="0.3">
      <c r="A7" s="1">
        <v>6</v>
      </c>
      <c r="B7" s="1" t="s">
        <v>20</v>
      </c>
      <c r="C7" s="1">
        <v>17242043</v>
      </c>
      <c r="D7" s="1">
        <v>50743</v>
      </c>
      <c r="E7" s="1">
        <v>359585</v>
      </c>
      <c r="F7" s="1">
        <v>674</v>
      </c>
      <c r="G7" s="1">
        <v>15194927</v>
      </c>
      <c r="H7" s="1">
        <v>151210</v>
      </c>
      <c r="I7" s="1">
        <v>1687531</v>
      </c>
      <c r="J7" s="1">
        <v>2300</v>
      </c>
      <c r="K7" s="1">
        <v>118064</v>
      </c>
      <c r="L7" s="1">
        <v>2462</v>
      </c>
      <c r="M7" s="1">
        <v>273400000</v>
      </c>
      <c r="N7" s="1">
        <v>1872086</v>
      </c>
      <c r="O7" s="1">
        <v>146040262</v>
      </c>
    </row>
    <row r="8" spans="1:15" x14ac:dyDescent="0.3">
      <c r="A8" s="1">
        <v>7</v>
      </c>
      <c r="B8" s="1" t="s">
        <v>21</v>
      </c>
      <c r="C8" s="1">
        <v>16881948</v>
      </c>
      <c r="D8" s="1">
        <v>245342</v>
      </c>
      <c r="E8" s="1">
        <v>125911</v>
      </c>
      <c r="F8" s="1">
        <v>242</v>
      </c>
      <c r="G8" s="1">
        <v>13153300</v>
      </c>
      <c r="H8" s="1">
        <v>189500</v>
      </c>
      <c r="I8" s="1">
        <v>3602737</v>
      </c>
      <c r="J8" s="1">
        <v>2494</v>
      </c>
      <c r="K8" s="1">
        <v>200410</v>
      </c>
      <c r="L8" s="1">
        <v>1495</v>
      </c>
      <c r="M8" s="1">
        <v>104701826</v>
      </c>
      <c r="N8" s="1">
        <v>1242945</v>
      </c>
      <c r="O8" s="1">
        <v>84236886</v>
      </c>
    </row>
    <row r="9" spans="1:15" x14ac:dyDescent="0.3">
      <c r="A9" s="1">
        <v>8</v>
      </c>
      <c r="B9" s="1" t="s">
        <v>22</v>
      </c>
      <c r="C9" s="1">
        <v>14513774</v>
      </c>
      <c r="D9" s="1">
        <v>25401</v>
      </c>
      <c r="E9" s="1">
        <v>96217</v>
      </c>
      <c r="F9" s="1">
        <v>123</v>
      </c>
      <c r="G9" s="1">
        <v>14065761</v>
      </c>
      <c r="H9" s="1">
        <v>52269</v>
      </c>
      <c r="I9" s="1">
        <v>351796</v>
      </c>
      <c r="J9" s="1">
        <v>975</v>
      </c>
      <c r="K9" s="1">
        <v>169014</v>
      </c>
      <c r="L9" s="1">
        <v>1120</v>
      </c>
      <c r="M9" s="1">
        <v>147898704</v>
      </c>
      <c r="N9" s="1">
        <v>1722293</v>
      </c>
      <c r="O9" s="1">
        <v>85873124</v>
      </c>
    </row>
    <row r="10" spans="1:15" x14ac:dyDescent="0.3">
      <c r="A10" s="1">
        <v>9</v>
      </c>
      <c r="B10" s="1" t="s">
        <v>23</v>
      </c>
      <c r="C10" s="1">
        <v>13269303</v>
      </c>
      <c r="D10" s="1">
        <v>53971</v>
      </c>
      <c r="E10" s="1">
        <v>156649</v>
      </c>
      <c r="F10" s="1">
        <v>156</v>
      </c>
      <c r="G10" s="1">
        <v>12135331</v>
      </c>
      <c r="H10" s="1">
        <v>48481</v>
      </c>
      <c r="I10" s="1">
        <v>977323</v>
      </c>
      <c r="J10" s="1">
        <v>545</v>
      </c>
      <c r="K10" s="1">
        <v>220013</v>
      </c>
      <c r="L10" s="1">
        <v>2597</v>
      </c>
      <c r="M10" s="1">
        <v>191812811</v>
      </c>
      <c r="N10" s="1">
        <v>3180368</v>
      </c>
      <c r="O10" s="1">
        <v>60311508</v>
      </c>
    </row>
    <row r="11" spans="1:15" x14ac:dyDescent="0.3">
      <c r="A11" s="1">
        <v>10</v>
      </c>
      <c r="B11" s="1" t="s">
        <v>24</v>
      </c>
      <c r="C11" s="1">
        <v>11223974</v>
      </c>
      <c r="D11" s="1">
        <v>19849</v>
      </c>
      <c r="E11" s="1">
        <v>101135</v>
      </c>
      <c r="F11" s="1">
        <v>58</v>
      </c>
      <c r="G11" s="1">
        <v>10294394</v>
      </c>
      <c r="H11" s="1">
        <v>40187</v>
      </c>
      <c r="I11" s="1">
        <v>828445</v>
      </c>
      <c r="J11" s="1">
        <v>689</v>
      </c>
      <c r="K11" s="1">
        <v>239903</v>
      </c>
      <c r="L11" s="1">
        <v>2162</v>
      </c>
      <c r="M11" s="1">
        <v>471036328</v>
      </c>
      <c r="N11" s="1">
        <v>10068020</v>
      </c>
      <c r="O11" s="1">
        <v>46785397</v>
      </c>
    </row>
    <row r="12" spans="1:15" x14ac:dyDescent="0.3">
      <c r="A12" s="1">
        <v>11</v>
      </c>
      <c r="B12" s="1" t="s">
        <v>25</v>
      </c>
      <c r="C12" s="1">
        <v>8967210</v>
      </c>
      <c r="D12" s="1">
        <v>5615</v>
      </c>
      <c r="E12" s="1">
        <v>127051</v>
      </c>
      <c r="F12" s="1">
        <v>42</v>
      </c>
      <c r="G12" s="1">
        <v>8762697</v>
      </c>
      <c r="H12" s="1">
        <v>4588</v>
      </c>
      <c r="I12" s="1">
        <v>77462</v>
      </c>
      <c r="J12" s="1">
        <v>759</v>
      </c>
      <c r="K12" s="1">
        <v>195377</v>
      </c>
      <c r="L12" s="1">
        <v>2768</v>
      </c>
      <c r="M12" s="1">
        <v>34739380</v>
      </c>
      <c r="N12" s="1">
        <v>756901</v>
      </c>
      <c r="O12" s="1">
        <v>45896856</v>
      </c>
    </row>
    <row r="13" spans="1:15" x14ac:dyDescent="0.3">
      <c r="A13" s="1">
        <v>12</v>
      </c>
      <c r="B13" s="1" t="s">
        <v>26</v>
      </c>
      <c r="C13" s="1">
        <v>7117544</v>
      </c>
      <c r="D13" s="1">
        <v>3953</v>
      </c>
      <c r="E13" s="1">
        <v>138692</v>
      </c>
      <c r="F13" s="1">
        <v>120</v>
      </c>
      <c r="G13" s="1">
        <v>6768271</v>
      </c>
      <c r="H13" s="1">
        <v>6379</v>
      </c>
      <c r="I13" s="1">
        <v>210581</v>
      </c>
      <c r="J13" s="1">
        <v>3069</v>
      </c>
      <c r="K13" s="1">
        <v>82945</v>
      </c>
      <c r="L13" s="1">
        <v>1616</v>
      </c>
      <c r="M13" s="1">
        <v>48108485</v>
      </c>
      <c r="N13" s="1">
        <v>560639</v>
      </c>
      <c r="O13" s="1">
        <v>85810047</v>
      </c>
    </row>
    <row r="14" spans="1:15" x14ac:dyDescent="0.3">
      <c r="A14">
        <v>13</v>
      </c>
      <c r="B14" s="1" t="s">
        <v>27</v>
      </c>
      <c r="C14">
        <v>7055814</v>
      </c>
      <c r="D14">
        <v>69186</v>
      </c>
      <c r="E14">
        <v>21688</v>
      </c>
      <c r="F14">
        <v>13</v>
      </c>
      <c r="G14" s="1">
        <v>5414900</v>
      </c>
      <c r="H14" s="1">
        <v>86497</v>
      </c>
      <c r="I14" s="1">
        <v>1619226</v>
      </c>
      <c r="J14">
        <v>162</v>
      </c>
      <c r="K14">
        <v>410246</v>
      </c>
      <c r="L14">
        <v>1261</v>
      </c>
      <c r="M14">
        <v>21107399</v>
      </c>
      <c r="N14">
        <v>1227248</v>
      </c>
      <c r="O14">
        <v>17198973</v>
      </c>
    </row>
    <row r="15" spans="1:15" x14ac:dyDescent="0.3">
      <c r="A15">
        <v>14</v>
      </c>
      <c r="B15" s="1" t="s">
        <v>28</v>
      </c>
      <c r="C15">
        <v>6075656</v>
      </c>
      <c r="D15">
        <v>782</v>
      </c>
      <c r="E15">
        <v>139255</v>
      </c>
      <c r="F15">
        <v>35</v>
      </c>
      <c r="G15" s="1">
        <v>5906638</v>
      </c>
      <c r="H15" s="1">
        <v>1079</v>
      </c>
      <c r="I15" s="1">
        <v>29763</v>
      </c>
      <c r="J15">
        <v>342</v>
      </c>
      <c r="K15">
        <v>117291</v>
      </c>
      <c r="L15">
        <v>2688</v>
      </c>
      <c r="M15">
        <v>33481801</v>
      </c>
      <c r="N15">
        <v>646371</v>
      </c>
      <c r="O15">
        <v>51799651</v>
      </c>
    </row>
    <row r="16" spans="1:15" x14ac:dyDescent="0.3">
      <c r="A16">
        <v>15</v>
      </c>
      <c r="B16" s="1" t="s">
        <v>29</v>
      </c>
      <c r="C16">
        <v>5864010</v>
      </c>
      <c r="D16">
        <v>16110</v>
      </c>
      <c r="E16">
        <v>151703</v>
      </c>
      <c r="F16">
        <v>290</v>
      </c>
      <c r="G16" s="1">
        <v>5335846</v>
      </c>
      <c r="H16" s="1">
        <v>39212</v>
      </c>
      <c r="I16" s="1">
        <v>376461</v>
      </c>
      <c r="J16">
        <v>2771</v>
      </c>
      <c r="K16">
        <v>21062</v>
      </c>
      <c r="L16">
        <v>545</v>
      </c>
      <c r="M16">
        <v>88766749</v>
      </c>
      <c r="N16">
        <v>318831</v>
      </c>
      <c r="O16">
        <v>278412758</v>
      </c>
    </row>
    <row r="17" spans="1:15" x14ac:dyDescent="0.3">
      <c r="A17">
        <v>16</v>
      </c>
      <c r="B17" s="1" t="s">
        <v>30</v>
      </c>
      <c r="C17">
        <v>5822626</v>
      </c>
      <c r="D17">
        <v>282976</v>
      </c>
      <c r="E17">
        <v>9875</v>
      </c>
      <c r="F17">
        <v>229</v>
      </c>
      <c r="G17" s="1"/>
      <c r="H17" s="1"/>
      <c r="I17" s="1"/>
      <c r="J17">
        <v>1116</v>
      </c>
      <c r="K17">
        <v>113405</v>
      </c>
      <c r="L17">
        <v>192</v>
      </c>
      <c r="M17">
        <v>15804065</v>
      </c>
      <c r="N17">
        <v>307809</v>
      </c>
      <c r="O17">
        <v>51343785</v>
      </c>
    </row>
    <row r="18" spans="1:15" x14ac:dyDescent="0.3">
      <c r="A18">
        <v>17</v>
      </c>
      <c r="B18" s="1" t="s">
        <v>31</v>
      </c>
      <c r="C18">
        <v>5799993</v>
      </c>
      <c r="D18">
        <v>11634</v>
      </c>
      <c r="E18">
        <v>113307</v>
      </c>
      <c r="F18">
        <v>121</v>
      </c>
      <c r="G18" s="1">
        <v>5169557</v>
      </c>
      <c r="H18" s="1">
        <v>8599</v>
      </c>
      <c r="I18" s="1">
        <v>517129</v>
      </c>
      <c r="J18">
        <v>523</v>
      </c>
      <c r="K18">
        <v>153534</v>
      </c>
      <c r="L18">
        <v>2999</v>
      </c>
      <c r="M18">
        <v>34438732</v>
      </c>
      <c r="N18">
        <v>911644</v>
      </c>
      <c r="O18">
        <v>37776527</v>
      </c>
    </row>
    <row r="19" spans="1:15" x14ac:dyDescent="0.3">
      <c r="A19">
        <v>18</v>
      </c>
      <c r="B19" s="1" t="s">
        <v>32</v>
      </c>
      <c r="C19">
        <v>5734428</v>
      </c>
      <c r="D19">
        <v>177976</v>
      </c>
      <c r="E19">
        <v>41228</v>
      </c>
      <c r="F19">
        <v>71</v>
      </c>
      <c r="G19" s="1">
        <v>2983222</v>
      </c>
      <c r="H19" s="1">
        <v>74857</v>
      </c>
      <c r="I19" s="1">
        <v>2709978</v>
      </c>
      <c r="J19">
        <v>3990</v>
      </c>
      <c r="K19">
        <v>58030</v>
      </c>
      <c r="L19">
        <v>417</v>
      </c>
      <c r="M19">
        <v>81001418</v>
      </c>
      <c r="N19">
        <v>819694</v>
      </c>
      <c r="O19">
        <v>98819121</v>
      </c>
    </row>
    <row r="20" spans="1:15" x14ac:dyDescent="0.3">
      <c r="A20">
        <v>19</v>
      </c>
      <c r="B20" s="1" t="s">
        <v>33</v>
      </c>
      <c r="C20">
        <v>5609096</v>
      </c>
      <c r="D20">
        <v>62825</v>
      </c>
      <c r="E20">
        <v>25697</v>
      </c>
      <c r="F20">
        <v>211</v>
      </c>
      <c r="G20" s="1">
        <v>4971301</v>
      </c>
      <c r="H20" s="1">
        <v>60018</v>
      </c>
      <c r="I20" s="1">
        <v>612098</v>
      </c>
      <c r="J20">
        <v>1252</v>
      </c>
      <c r="K20">
        <v>44580</v>
      </c>
      <c r="L20">
        <v>204</v>
      </c>
      <c r="M20">
        <v>40655716</v>
      </c>
      <c r="N20">
        <v>323121</v>
      </c>
      <c r="O20">
        <v>125821840</v>
      </c>
    </row>
    <row r="21" spans="1:15" x14ac:dyDescent="0.3">
      <c r="A21">
        <v>20</v>
      </c>
      <c r="B21" s="1" t="s">
        <v>34</v>
      </c>
      <c r="C21">
        <v>5591871</v>
      </c>
      <c r="D21">
        <v>8098</v>
      </c>
      <c r="E21">
        <v>320607</v>
      </c>
      <c r="F21">
        <v>197</v>
      </c>
      <c r="G21" s="1">
        <v>4880174</v>
      </c>
      <c r="H21" s="1">
        <v>16798</v>
      </c>
      <c r="I21" s="1">
        <v>391090</v>
      </c>
      <c r="J21">
        <v>4798</v>
      </c>
      <c r="K21">
        <v>42614</v>
      </c>
      <c r="L21">
        <v>2443</v>
      </c>
      <c r="M21">
        <v>15308764</v>
      </c>
      <c r="N21">
        <v>116663</v>
      </c>
      <c r="O21">
        <v>131222581</v>
      </c>
    </row>
    <row r="22" spans="1:15" x14ac:dyDescent="0.3">
      <c r="A22">
        <v>21</v>
      </c>
      <c r="B22" s="1" t="s">
        <v>35</v>
      </c>
      <c r="C22">
        <v>4894331</v>
      </c>
      <c r="D22">
        <v>5858</v>
      </c>
      <c r="E22">
        <v>106985</v>
      </c>
      <c r="F22">
        <v>86</v>
      </c>
      <c r="G22" s="1"/>
      <c r="H22" s="1"/>
      <c r="I22" s="1"/>
      <c r="J22">
        <v>177</v>
      </c>
      <c r="K22">
        <v>113060</v>
      </c>
      <c r="L22">
        <v>2471</v>
      </c>
      <c r="M22">
        <v>19521252</v>
      </c>
      <c r="N22">
        <v>450946</v>
      </c>
      <c r="O22">
        <v>43289541</v>
      </c>
    </row>
    <row r="23" spans="1:15" x14ac:dyDescent="0.3">
      <c r="A23">
        <v>22</v>
      </c>
      <c r="B23" s="1" t="s">
        <v>36</v>
      </c>
      <c r="C23">
        <v>3774786</v>
      </c>
      <c r="D23">
        <v>32800</v>
      </c>
      <c r="E23">
        <v>33643</v>
      </c>
      <c r="F23">
        <v>76</v>
      </c>
      <c r="G23" s="1">
        <v>3418443</v>
      </c>
      <c r="H23" s="1">
        <v>24444</v>
      </c>
      <c r="I23" s="1">
        <v>322700</v>
      </c>
      <c r="J23">
        <v>380</v>
      </c>
      <c r="K23">
        <v>114156</v>
      </c>
      <c r="L23">
        <v>1017</v>
      </c>
      <c r="M23">
        <v>51833725</v>
      </c>
      <c r="N23">
        <v>1567541</v>
      </c>
      <c r="O23">
        <v>33066906</v>
      </c>
    </row>
    <row r="24" spans="1:15" x14ac:dyDescent="0.3">
      <c r="A24">
        <v>23</v>
      </c>
      <c r="B24" s="1" t="s">
        <v>37</v>
      </c>
      <c r="C24">
        <v>3707477</v>
      </c>
      <c r="D24">
        <v>3361</v>
      </c>
      <c r="E24">
        <v>10359</v>
      </c>
      <c r="F24">
        <v>1</v>
      </c>
      <c r="G24" s="1">
        <v>3652205</v>
      </c>
      <c r="H24" s="1">
        <v>10593</v>
      </c>
      <c r="I24" s="1">
        <v>44913</v>
      </c>
      <c r="J24">
        <v>388</v>
      </c>
      <c r="K24">
        <v>397542</v>
      </c>
      <c r="L24">
        <v>1111</v>
      </c>
      <c r="M24">
        <v>41373364</v>
      </c>
      <c r="N24">
        <v>4436346</v>
      </c>
      <c r="O24">
        <v>9326000</v>
      </c>
    </row>
    <row r="25" spans="1:15" x14ac:dyDescent="0.3">
      <c r="A25">
        <v>24</v>
      </c>
      <c r="B25" s="1" t="s">
        <v>38</v>
      </c>
      <c r="C25">
        <v>3691962</v>
      </c>
      <c r="D25">
        <v>1671</v>
      </c>
      <c r="E25">
        <v>99709</v>
      </c>
      <c r="F25">
        <v>28</v>
      </c>
      <c r="G25" s="1">
        <v>3572534</v>
      </c>
      <c r="H25" s="1">
        <v>776</v>
      </c>
      <c r="I25" s="1">
        <v>19719</v>
      </c>
      <c r="J25">
        <v>546</v>
      </c>
      <c r="K25">
        <v>60951</v>
      </c>
      <c r="L25">
        <v>1646</v>
      </c>
      <c r="M25">
        <v>23365475</v>
      </c>
      <c r="N25">
        <v>385743</v>
      </c>
      <c r="O25">
        <v>60572588</v>
      </c>
    </row>
    <row r="26" spans="1:15" x14ac:dyDescent="0.3">
      <c r="A26">
        <v>25</v>
      </c>
      <c r="B26" s="1" t="s">
        <v>39</v>
      </c>
      <c r="C26">
        <v>3670436</v>
      </c>
      <c r="D26">
        <v>8238</v>
      </c>
      <c r="E26">
        <v>39122</v>
      </c>
      <c r="F26">
        <v>22</v>
      </c>
      <c r="G26" s="1">
        <v>3554638</v>
      </c>
      <c r="H26" s="1">
        <v>13915</v>
      </c>
      <c r="I26" s="1">
        <v>76676</v>
      </c>
      <c r="J26">
        <v>129</v>
      </c>
      <c r="K26">
        <v>341672</v>
      </c>
      <c r="L26">
        <v>3642</v>
      </c>
      <c r="M26">
        <v>53015282</v>
      </c>
      <c r="N26">
        <v>4935065</v>
      </c>
      <c r="O26">
        <v>10742571</v>
      </c>
    </row>
    <row r="27" spans="1:15" x14ac:dyDescent="0.3">
      <c r="A27">
        <v>26</v>
      </c>
      <c r="B27" s="1" t="s">
        <v>40</v>
      </c>
      <c r="C27">
        <v>3669522</v>
      </c>
      <c r="E27">
        <v>57317</v>
      </c>
      <c r="G27" s="1">
        <v>3565090</v>
      </c>
      <c r="H27" s="1"/>
      <c r="I27" s="1">
        <v>47115</v>
      </c>
      <c r="J27">
        <v>289</v>
      </c>
      <c r="K27">
        <v>32750</v>
      </c>
      <c r="L27">
        <v>512</v>
      </c>
      <c r="M27">
        <v>28479926</v>
      </c>
      <c r="N27">
        <v>254180</v>
      </c>
      <c r="O27">
        <v>112046190</v>
      </c>
    </row>
    <row r="28" spans="1:15" x14ac:dyDescent="0.3">
      <c r="A28">
        <v>27</v>
      </c>
      <c r="B28" s="1" t="s">
        <v>41</v>
      </c>
      <c r="C28">
        <v>3629671</v>
      </c>
      <c r="D28">
        <v>9409</v>
      </c>
      <c r="E28">
        <v>30380</v>
      </c>
      <c r="F28">
        <v>26</v>
      </c>
      <c r="G28" s="1">
        <v>3333536</v>
      </c>
      <c r="H28" s="1">
        <v>19016</v>
      </c>
      <c r="I28" s="1">
        <v>265755</v>
      </c>
      <c r="J28">
        <v>192</v>
      </c>
      <c r="K28">
        <v>310895</v>
      </c>
      <c r="L28">
        <v>2602</v>
      </c>
      <c r="M28">
        <v>32069513</v>
      </c>
      <c r="N28">
        <v>2746877</v>
      </c>
      <c r="O28">
        <v>11674899</v>
      </c>
    </row>
    <row r="29" spans="1:15" x14ac:dyDescent="0.3">
      <c r="A29">
        <v>28</v>
      </c>
      <c r="B29" s="1" t="s">
        <v>42</v>
      </c>
      <c r="C29">
        <v>3535620</v>
      </c>
      <c r="D29">
        <v>34886</v>
      </c>
      <c r="E29">
        <v>5549</v>
      </c>
      <c r="F29">
        <v>29</v>
      </c>
      <c r="G29" s="1">
        <v>3268084</v>
      </c>
      <c r="H29" s="1">
        <v>17900</v>
      </c>
      <c r="I29" s="1">
        <v>261987</v>
      </c>
      <c r="J29">
        <v>101</v>
      </c>
      <c r="K29">
        <v>135985</v>
      </c>
      <c r="L29">
        <v>213</v>
      </c>
      <c r="M29">
        <v>64450382</v>
      </c>
      <c r="N29">
        <v>2478862</v>
      </c>
      <c r="O29">
        <v>25999989</v>
      </c>
    </row>
    <row r="30" spans="1:15" x14ac:dyDescent="0.3">
      <c r="A30">
        <v>29</v>
      </c>
      <c r="B30" s="1" t="s">
        <v>43</v>
      </c>
      <c r="C30">
        <v>3534687</v>
      </c>
      <c r="D30">
        <v>3612</v>
      </c>
      <c r="E30">
        <v>211423</v>
      </c>
      <c r="F30">
        <v>59</v>
      </c>
      <c r="G30" s="1"/>
      <c r="H30" s="1"/>
      <c r="I30" s="1"/>
      <c r="J30">
        <v>683</v>
      </c>
      <c r="K30">
        <v>104737</v>
      </c>
      <c r="L30">
        <v>6265</v>
      </c>
      <c r="M30">
        <v>27851471</v>
      </c>
      <c r="N30">
        <v>825274</v>
      </c>
      <c r="O30">
        <v>33748130</v>
      </c>
    </row>
    <row r="31" spans="1:15" x14ac:dyDescent="0.3">
      <c r="A31">
        <v>30</v>
      </c>
      <c r="B31" s="1" t="s">
        <v>44</v>
      </c>
      <c r="C31">
        <v>3380263</v>
      </c>
      <c r="E31">
        <v>21285</v>
      </c>
      <c r="G31" s="1">
        <v>2876177</v>
      </c>
      <c r="H31" s="1"/>
      <c r="I31" s="1">
        <v>482801</v>
      </c>
      <c r="J31">
        <v>70</v>
      </c>
      <c r="K31">
        <v>333148</v>
      </c>
      <c r="L31">
        <v>2098</v>
      </c>
      <c r="M31">
        <v>37805639</v>
      </c>
      <c r="N31">
        <v>3726000</v>
      </c>
      <c r="O31">
        <v>10146441</v>
      </c>
    </row>
    <row r="32" spans="1:15" x14ac:dyDescent="0.3">
      <c r="A32">
        <v>31</v>
      </c>
      <c r="B32" s="1" t="s">
        <v>45</v>
      </c>
      <c r="C32">
        <v>3357009</v>
      </c>
      <c r="D32">
        <v>6175</v>
      </c>
      <c r="E32">
        <v>36855</v>
      </c>
      <c r="F32">
        <v>48</v>
      </c>
      <c r="G32" s="1">
        <v>3207481</v>
      </c>
      <c r="H32" s="1">
        <v>6663</v>
      </c>
      <c r="I32" s="1">
        <v>112673</v>
      </c>
      <c r="J32">
        <v>552</v>
      </c>
      <c r="K32">
        <v>87647</v>
      </c>
      <c r="L32">
        <v>962</v>
      </c>
      <c r="M32">
        <v>58655426</v>
      </c>
      <c r="N32">
        <v>1531411</v>
      </c>
      <c r="O32">
        <v>38301565</v>
      </c>
    </row>
    <row r="33" spans="1:15" x14ac:dyDescent="0.3">
      <c r="A33">
        <v>32</v>
      </c>
      <c r="B33" s="1" t="s">
        <v>46</v>
      </c>
      <c r="C33">
        <v>3269062</v>
      </c>
      <c r="D33">
        <v>18326</v>
      </c>
      <c r="E33">
        <v>43659</v>
      </c>
      <c r="F33">
        <v>132</v>
      </c>
      <c r="G33" s="1">
        <v>2424006</v>
      </c>
      <c r="H33" s="1">
        <v>34553</v>
      </c>
      <c r="I33" s="1">
        <v>801397</v>
      </c>
      <c r="J33">
        <v>1000</v>
      </c>
      <c r="K33">
        <v>168564</v>
      </c>
      <c r="L33">
        <v>2251</v>
      </c>
      <c r="M33">
        <v>33911987</v>
      </c>
      <c r="N33">
        <v>1748618</v>
      </c>
      <c r="O33">
        <v>19393599</v>
      </c>
    </row>
    <row r="34" spans="1:15" x14ac:dyDescent="0.3">
      <c r="A34">
        <v>33</v>
      </c>
      <c r="B34" s="1" t="s">
        <v>47</v>
      </c>
      <c r="C34">
        <v>3136649</v>
      </c>
      <c r="D34">
        <v>24792</v>
      </c>
      <c r="E34">
        <v>23578</v>
      </c>
      <c r="F34">
        <v>63</v>
      </c>
      <c r="G34" s="1">
        <v>2890076</v>
      </c>
      <c r="H34" s="1">
        <v>22065</v>
      </c>
      <c r="I34" s="1">
        <v>222995</v>
      </c>
      <c r="J34">
        <v>687</v>
      </c>
      <c r="K34">
        <v>44748</v>
      </c>
      <c r="L34">
        <v>336</v>
      </c>
      <c r="M34">
        <v>17270775</v>
      </c>
      <c r="N34">
        <v>246387</v>
      </c>
      <c r="O34">
        <v>70096103</v>
      </c>
    </row>
    <row r="35" spans="1:15" x14ac:dyDescent="0.3">
      <c r="A35">
        <v>34</v>
      </c>
      <c r="B35" s="1" t="s">
        <v>48</v>
      </c>
      <c r="C35">
        <v>3071402</v>
      </c>
      <c r="D35">
        <v>49323</v>
      </c>
      <c r="E35">
        <v>15163</v>
      </c>
      <c r="F35">
        <v>27</v>
      </c>
      <c r="G35" s="1">
        <v>2697610</v>
      </c>
      <c r="H35" s="1">
        <v>26217</v>
      </c>
      <c r="I35" s="1">
        <v>358629</v>
      </c>
      <c r="J35">
        <v>176</v>
      </c>
      <c r="K35">
        <v>337766</v>
      </c>
      <c r="L35">
        <v>1667</v>
      </c>
      <c r="M35">
        <v>165347447</v>
      </c>
      <c r="N35">
        <v>18183483</v>
      </c>
      <c r="O35">
        <v>9093277</v>
      </c>
    </row>
    <row r="36" spans="1:15" x14ac:dyDescent="0.3">
      <c r="A36">
        <v>35</v>
      </c>
      <c r="B36" s="1" t="s">
        <v>49</v>
      </c>
      <c r="C36">
        <v>3058800</v>
      </c>
      <c r="D36">
        <v>18374</v>
      </c>
      <c r="E36">
        <v>13366</v>
      </c>
      <c r="F36">
        <v>2</v>
      </c>
      <c r="G36" s="1">
        <v>2474544</v>
      </c>
      <c r="H36" s="1">
        <v>27064</v>
      </c>
      <c r="I36" s="1">
        <v>570890</v>
      </c>
      <c r="J36">
        <v>142</v>
      </c>
      <c r="K36">
        <v>349113</v>
      </c>
      <c r="L36">
        <v>1526</v>
      </c>
      <c r="M36">
        <v>19259669</v>
      </c>
      <c r="N36">
        <v>2198186</v>
      </c>
      <c r="O36">
        <v>8761621</v>
      </c>
    </row>
    <row r="37" spans="1:15" x14ac:dyDescent="0.3">
      <c r="A37">
        <v>36</v>
      </c>
      <c r="B37" s="1" t="s">
        <v>50</v>
      </c>
      <c r="C37">
        <v>2796420</v>
      </c>
      <c r="D37">
        <v>13036</v>
      </c>
      <c r="E37">
        <v>5076</v>
      </c>
      <c r="F37">
        <v>27</v>
      </c>
      <c r="G37" s="1">
        <v>2580989</v>
      </c>
      <c r="H37" s="1">
        <v>21471</v>
      </c>
      <c r="I37" s="1">
        <v>210355</v>
      </c>
      <c r="J37">
        <v>28</v>
      </c>
      <c r="K37">
        <v>479933</v>
      </c>
      <c r="L37">
        <v>871</v>
      </c>
      <c r="M37">
        <v>126206869</v>
      </c>
      <c r="N37">
        <v>21660138</v>
      </c>
      <c r="O37">
        <v>5826688</v>
      </c>
    </row>
    <row r="38" spans="1:15" x14ac:dyDescent="0.3">
      <c r="A38">
        <v>37</v>
      </c>
      <c r="B38" s="1" t="s">
        <v>51</v>
      </c>
      <c r="C38">
        <v>2787625</v>
      </c>
      <c r="D38">
        <v>2974</v>
      </c>
      <c r="E38">
        <v>64288</v>
      </c>
      <c r="F38">
        <v>48</v>
      </c>
      <c r="G38" s="1">
        <v>2606660</v>
      </c>
      <c r="H38" s="1"/>
      <c r="I38" s="1">
        <v>116677</v>
      </c>
      <c r="J38">
        <v>608</v>
      </c>
      <c r="K38">
        <v>146557</v>
      </c>
      <c r="L38">
        <v>3380</v>
      </c>
      <c r="M38">
        <v>21498489</v>
      </c>
      <c r="N38">
        <v>1130267</v>
      </c>
      <c r="O38">
        <v>19020721</v>
      </c>
    </row>
    <row r="39" spans="1:15" x14ac:dyDescent="0.3">
      <c r="A39">
        <v>38</v>
      </c>
      <c r="B39" s="1" t="s">
        <v>52</v>
      </c>
      <c r="C39">
        <v>2604626</v>
      </c>
      <c r="D39">
        <v>21260</v>
      </c>
      <c r="E39">
        <v>26473</v>
      </c>
      <c r="F39">
        <v>49</v>
      </c>
      <c r="G39" s="1">
        <v>2378977</v>
      </c>
      <c r="H39" s="1">
        <v>8156</v>
      </c>
      <c r="I39" s="1">
        <v>199176</v>
      </c>
      <c r="J39">
        <v>361</v>
      </c>
      <c r="K39">
        <v>251972</v>
      </c>
      <c r="L39">
        <v>2561</v>
      </c>
      <c r="M39">
        <v>68688765</v>
      </c>
      <c r="N39">
        <v>6644957</v>
      </c>
      <c r="O39">
        <v>10336976</v>
      </c>
    </row>
    <row r="40" spans="1:15" x14ac:dyDescent="0.3">
      <c r="A40">
        <v>39</v>
      </c>
      <c r="B40" s="1" t="s">
        <v>53</v>
      </c>
      <c r="C40">
        <v>2466577</v>
      </c>
      <c r="E40">
        <v>17765</v>
      </c>
      <c r="G40" s="1">
        <v>2372096</v>
      </c>
      <c r="H40" s="1">
        <v>15776</v>
      </c>
      <c r="I40" s="1">
        <v>76716</v>
      </c>
      <c r="J40">
        <v>47</v>
      </c>
      <c r="K40">
        <v>241686</v>
      </c>
      <c r="L40">
        <v>1741</v>
      </c>
      <c r="M40">
        <v>18297871</v>
      </c>
      <c r="N40">
        <v>1792902</v>
      </c>
      <c r="O40">
        <v>10205729</v>
      </c>
    </row>
    <row r="41" spans="1:15" x14ac:dyDescent="0.3">
      <c r="A41">
        <v>40</v>
      </c>
      <c r="B41" s="1" t="s">
        <v>54</v>
      </c>
      <c r="C41">
        <v>2311926</v>
      </c>
      <c r="D41">
        <v>688</v>
      </c>
      <c r="E41">
        <v>25094</v>
      </c>
      <c r="F41">
        <v>4</v>
      </c>
      <c r="G41" s="1">
        <v>2263685</v>
      </c>
      <c r="H41" s="1">
        <v>1563</v>
      </c>
      <c r="I41" s="1">
        <v>23147</v>
      </c>
      <c r="J41">
        <v>90</v>
      </c>
      <c r="K41">
        <v>55379</v>
      </c>
      <c r="L41">
        <v>601</v>
      </c>
      <c r="M41">
        <v>18127495</v>
      </c>
      <c r="N41">
        <v>434220</v>
      </c>
      <c r="O41">
        <v>41747239</v>
      </c>
    </row>
    <row r="42" spans="1:15" x14ac:dyDescent="0.3">
      <c r="A42">
        <v>41</v>
      </c>
      <c r="B42" s="1" t="s">
        <v>55</v>
      </c>
      <c r="C42">
        <v>1949055</v>
      </c>
      <c r="D42">
        <v>257</v>
      </c>
      <c r="E42">
        <v>29105</v>
      </c>
      <c r="F42">
        <v>5</v>
      </c>
      <c r="G42" s="1">
        <v>1857648</v>
      </c>
      <c r="H42" s="1">
        <v>2399</v>
      </c>
      <c r="I42" s="1">
        <v>62302</v>
      </c>
      <c r="J42">
        <v>1264</v>
      </c>
      <c r="K42">
        <v>11639</v>
      </c>
      <c r="L42">
        <v>174</v>
      </c>
      <c r="M42">
        <v>13614188</v>
      </c>
      <c r="N42">
        <v>81297</v>
      </c>
      <c r="O42">
        <v>167462953</v>
      </c>
    </row>
    <row r="43" spans="1:15" x14ac:dyDescent="0.3">
      <c r="A43">
        <v>42</v>
      </c>
      <c r="B43" s="1" t="s">
        <v>56</v>
      </c>
      <c r="C43">
        <v>1937183</v>
      </c>
      <c r="D43">
        <v>2230</v>
      </c>
      <c r="E43">
        <v>15552</v>
      </c>
      <c r="F43">
        <v>19</v>
      </c>
      <c r="G43" s="1">
        <v>1872063</v>
      </c>
      <c r="H43" s="1">
        <v>4462</v>
      </c>
      <c r="I43" s="1">
        <v>49568</v>
      </c>
      <c r="J43">
        <v>75</v>
      </c>
      <c r="K43">
        <v>223233</v>
      </c>
      <c r="L43">
        <v>1792</v>
      </c>
      <c r="M43">
        <v>8904881</v>
      </c>
      <c r="N43">
        <v>1026160</v>
      </c>
      <c r="O43">
        <v>8677867</v>
      </c>
    </row>
    <row r="44" spans="1:15" x14ac:dyDescent="0.3">
      <c r="A44">
        <v>43</v>
      </c>
      <c r="B44" s="1" t="s">
        <v>57</v>
      </c>
      <c r="C44">
        <v>1814362</v>
      </c>
      <c r="D44">
        <v>2068</v>
      </c>
      <c r="E44">
        <v>44653</v>
      </c>
      <c r="F44">
        <v>50</v>
      </c>
      <c r="G44" s="1">
        <v>1650643</v>
      </c>
      <c r="H44" s="1">
        <v>4606</v>
      </c>
      <c r="I44" s="1">
        <v>119066</v>
      </c>
      <c r="J44">
        <v>109</v>
      </c>
      <c r="K44">
        <v>188625</v>
      </c>
      <c r="L44">
        <v>4642</v>
      </c>
      <c r="M44">
        <v>10921558</v>
      </c>
      <c r="N44">
        <v>1135430</v>
      </c>
      <c r="O44">
        <v>9618878</v>
      </c>
    </row>
    <row r="45" spans="1:15" x14ac:dyDescent="0.3">
      <c r="A45">
        <v>44</v>
      </c>
      <c r="B45" s="1" t="s">
        <v>58</v>
      </c>
      <c r="C45">
        <v>1654677</v>
      </c>
      <c r="E45">
        <v>13882</v>
      </c>
      <c r="G45" s="1">
        <v>1572386</v>
      </c>
      <c r="H45" s="1"/>
      <c r="I45" s="1">
        <v>68409</v>
      </c>
      <c r="J45">
        <v>694</v>
      </c>
      <c r="K45">
        <v>159497</v>
      </c>
      <c r="L45">
        <v>1338</v>
      </c>
      <c r="M45">
        <v>16319298</v>
      </c>
      <c r="N45">
        <v>1573042</v>
      </c>
      <c r="O45">
        <v>10374358</v>
      </c>
    </row>
    <row r="46" spans="1:15" x14ac:dyDescent="0.3">
      <c r="A46">
        <v>45</v>
      </c>
      <c r="B46" s="1" t="s">
        <v>59</v>
      </c>
      <c r="C46">
        <v>1633443</v>
      </c>
      <c r="D46">
        <v>1543</v>
      </c>
      <c r="E46">
        <v>16505</v>
      </c>
      <c r="F46">
        <v>20</v>
      </c>
      <c r="G46" s="1">
        <v>1581376</v>
      </c>
      <c r="H46" s="1">
        <v>3198</v>
      </c>
      <c r="I46" s="1">
        <v>35562</v>
      </c>
      <c r="K46">
        <v>410803</v>
      </c>
      <c r="L46">
        <v>4151</v>
      </c>
      <c r="M46">
        <v>16053104</v>
      </c>
      <c r="N46">
        <v>4037277</v>
      </c>
      <c r="O46">
        <v>3976221</v>
      </c>
    </row>
    <row r="47" spans="1:15" x14ac:dyDescent="0.3">
      <c r="A47">
        <v>46</v>
      </c>
      <c r="B47" s="1" t="s">
        <v>60</v>
      </c>
      <c r="C47">
        <v>1556433</v>
      </c>
      <c r="D47">
        <v>9923</v>
      </c>
      <c r="E47">
        <v>18847</v>
      </c>
      <c r="F47">
        <v>30</v>
      </c>
      <c r="G47" s="1">
        <v>1402729</v>
      </c>
      <c r="H47" s="1">
        <v>12798</v>
      </c>
      <c r="I47" s="1">
        <v>134857</v>
      </c>
      <c r="J47">
        <v>206</v>
      </c>
      <c r="K47">
        <v>284846</v>
      </c>
      <c r="L47">
        <v>3449</v>
      </c>
      <c r="M47">
        <v>6578659</v>
      </c>
      <c r="N47">
        <v>1203976</v>
      </c>
      <c r="O47">
        <v>5464113</v>
      </c>
    </row>
    <row r="48" spans="1:15" x14ac:dyDescent="0.3">
      <c r="A48">
        <v>47</v>
      </c>
      <c r="B48" s="1" t="s">
        <v>61</v>
      </c>
      <c r="C48">
        <v>1517512</v>
      </c>
      <c r="D48">
        <v>723</v>
      </c>
      <c r="E48">
        <v>30298</v>
      </c>
      <c r="F48">
        <v>7</v>
      </c>
      <c r="G48" s="1">
        <v>1469405</v>
      </c>
      <c r="H48" s="1">
        <v>956</v>
      </c>
      <c r="I48" s="1">
        <v>17809</v>
      </c>
      <c r="J48">
        <v>677</v>
      </c>
      <c r="K48">
        <v>6652</v>
      </c>
      <c r="L48">
        <v>133</v>
      </c>
      <c r="M48">
        <v>26825303</v>
      </c>
      <c r="N48">
        <v>117583</v>
      </c>
      <c r="O48">
        <v>228139278</v>
      </c>
    </row>
    <row r="49" spans="1:15" x14ac:dyDescent="0.3">
      <c r="A49">
        <v>48</v>
      </c>
      <c r="B49" s="1" t="s">
        <v>62</v>
      </c>
      <c r="C49">
        <v>1346777</v>
      </c>
      <c r="D49">
        <v>5614</v>
      </c>
      <c r="E49">
        <v>1753</v>
      </c>
      <c r="G49" s="1">
        <v>88952</v>
      </c>
      <c r="H49" s="1"/>
      <c r="I49" s="1">
        <v>1256072</v>
      </c>
      <c r="J49">
        <v>23</v>
      </c>
      <c r="K49">
        <v>245185</v>
      </c>
      <c r="L49">
        <v>319</v>
      </c>
      <c r="M49">
        <v>9852076</v>
      </c>
      <c r="N49">
        <v>1793601</v>
      </c>
      <c r="O49">
        <v>5492904</v>
      </c>
    </row>
    <row r="50" spans="1:15" x14ac:dyDescent="0.3">
      <c r="A50">
        <v>49</v>
      </c>
      <c r="B50" s="1" t="s">
        <v>63</v>
      </c>
      <c r="C50">
        <v>1341826</v>
      </c>
      <c r="D50">
        <v>9125</v>
      </c>
      <c r="E50">
        <v>6611</v>
      </c>
      <c r="F50">
        <v>21</v>
      </c>
      <c r="G50" s="1">
        <v>1223949</v>
      </c>
      <c r="H50" s="1">
        <v>5665</v>
      </c>
      <c r="I50" s="1">
        <v>111266</v>
      </c>
      <c r="J50">
        <v>37</v>
      </c>
      <c r="K50">
        <v>266711</v>
      </c>
      <c r="L50">
        <v>1314</v>
      </c>
      <c r="M50">
        <v>11510702</v>
      </c>
      <c r="N50">
        <v>2287946</v>
      </c>
      <c r="O50">
        <v>5031019</v>
      </c>
    </row>
    <row r="51" spans="1:15" x14ac:dyDescent="0.3">
      <c r="A51">
        <v>50</v>
      </c>
      <c r="B51" s="1" t="s">
        <v>64</v>
      </c>
      <c r="C51">
        <v>1304220</v>
      </c>
      <c r="D51">
        <v>119</v>
      </c>
      <c r="E51">
        <v>13642</v>
      </c>
      <c r="F51">
        <v>3</v>
      </c>
      <c r="G51" s="1">
        <v>1279441</v>
      </c>
      <c r="H51" s="1">
        <v>1032</v>
      </c>
      <c r="I51" s="1">
        <v>11137</v>
      </c>
      <c r="J51">
        <v>528</v>
      </c>
      <c r="K51">
        <v>68083</v>
      </c>
      <c r="L51">
        <v>712</v>
      </c>
      <c r="M51">
        <v>11575012</v>
      </c>
      <c r="N51">
        <v>604239</v>
      </c>
      <c r="O51">
        <v>19156336</v>
      </c>
    </row>
    <row r="52" spans="1:15" x14ac:dyDescent="0.3">
      <c r="A52">
        <v>51</v>
      </c>
      <c r="B52" s="1" t="s">
        <v>65</v>
      </c>
      <c r="C52">
        <v>1161980</v>
      </c>
      <c r="D52">
        <v>55</v>
      </c>
      <c r="E52">
        <v>16034</v>
      </c>
      <c r="F52">
        <v>1</v>
      </c>
      <c r="G52" s="1">
        <v>1144938</v>
      </c>
      <c r="H52" s="1">
        <v>205</v>
      </c>
      <c r="I52" s="1">
        <v>1008</v>
      </c>
      <c r="J52">
        <v>293</v>
      </c>
      <c r="K52">
        <v>30863</v>
      </c>
      <c r="L52">
        <v>426</v>
      </c>
      <c r="M52">
        <v>11237010</v>
      </c>
      <c r="N52">
        <v>298459</v>
      </c>
      <c r="O52">
        <v>37650051</v>
      </c>
    </row>
    <row r="53" spans="1:15" x14ac:dyDescent="0.3">
      <c r="A53">
        <v>52</v>
      </c>
      <c r="B53" s="1" t="s">
        <v>66</v>
      </c>
      <c r="C53">
        <v>1111216</v>
      </c>
      <c r="D53">
        <v>1635</v>
      </c>
      <c r="E53">
        <v>36069</v>
      </c>
      <c r="F53">
        <v>41</v>
      </c>
      <c r="G53" s="1">
        <v>875759</v>
      </c>
      <c r="H53" s="1">
        <v>4453</v>
      </c>
      <c r="I53" s="1">
        <v>199388</v>
      </c>
      <c r="J53">
        <v>345</v>
      </c>
      <c r="K53">
        <v>161985</v>
      </c>
      <c r="L53">
        <v>5258</v>
      </c>
      <c r="M53">
        <v>9354689</v>
      </c>
      <c r="N53">
        <v>1363655</v>
      </c>
      <c r="O53">
        <v>6860012</v>
      </c>
    </row>
    <row r="54" spans="1:15" x14ac:dyDescent="0.3">
      <c r="A54">
        <v>53</v>
      </c>
      <c r="B54" s="1" t="s">
        <v>67</v>
      </c>
      <c r="C54">
        <v>1083351</v>
      </c>
      <c r="D54">
        <v>932</v>
      </c>
      <c r="E54">
        <v>10193</v>
      </c>
      <c r="F54">
        <v>8</v>
      </c>
      <c r="G54" s="1">
        <v>982902</v>
      </c>
      <c r="H54" s="1">
        <v>8480</v>
      </c>
      <c r="I54" s="1">
        <v>90256</v>
      </c>
      <c r="J54">
        <v>186</v>
      </c>
      <c r="K54">
        <v>159933</v>
      </c>
      <c r="L54">
        <v>1505</v>
      </c>
      <c r="M54">
        <v>4795578</v>
      </c>
      <c r="N54">
        <v>707963</v>
      </c>
      <c r="O54">
        <v>6773767</v>
      </c>
    </row>
    <row r="55" spans="1:15" x14ac:dyDescent="0.3">
      <c r="A55">
        <v>54</v>
      </c>
      <c r="B55" s="1" t="s">
        <v>68</v>
      </c>
      <c r="C55">
        <v>1075616</v>
      </c>
      <c r="D55">
        <v>586</v>
      </c>
      <c r="E55">
        <v>8503</v>
      </c>
      <c r="F55">
        <v>1</v>
      </c>
      <c r="G55" s="1">
        <v>1064627</v>
      </c>
      <c r="H55" s="1">
        <v>483</v>
      </c>
      <c r="I55" s="1">
        <v>2486</v>
      </c>
      <c r="J55">
        <v>23</v>
      </c>
      <c r="K55">
        <v>95062</v>
      </c>
      <c r="L55">
        <v>751</v>
      </c>
      <c r="M55">
        <v>12920253</v>
      </c>
      <c r="N55">
        <v>1141877</v>
      </c>
      <c r="O55">
        <v>11314927</v>
      </c>
    </row>
    <row r="56" spans="1:15" x14ac:dyDescent="0.3">
      <c r="A56">
        <v>55</v>
      </c>
      <c r="B56" s="1" t="s">
        <v>69</v>
      </c>
      <c r="C56">
        <v>1070855</v>
      </c>
      <c r="D56">
        <v>1538</v>
      </c>
      <c r="E56">
        <v>15308</v>
      </c>
      <c r="F56">
        <v>14</v>
      </c>
      <c r="G56" s="1">
        <v>1045532</v>
      </c>
      <c r="H56" s="1">
        <v>1764</v>
      </c>
      <c r="I56" s="1">
        <v>10015</v>
      </c>
      <c r="J56">
        <v>57</v>
      </c>
      <c r="K56">
        <v>263597</v>
      </c>
      <c r="L56">
        <v>3768</v>
      </c>
      <c r="M56">
        <v>4573949</v>
      </c>
      <c r="N56">
        <v>1125905</v>
      </c>
      <c r="O56">
        <v>4062465</v>
      </c>
    </row>
    <row r="57" spans="1:15" x14ac:dyDescent="0.3">
      <c r="A57">
        <v>56</v>
      </c>
      <c r="B57" s="1" t="s">
        <v>70</v>
      </c>
      <c r="C57">
        <v>1028717</v>
      </c>
      <c r="D57">
        <v>364</v>
      </c>
      <c r="E57">
        <v>28031</v>
      </c>
      <c r="F57">
        <v>13</v>
      </c>
      <c r="G57" s="1">
        <v>981311</v>
      </c>
      <c r="H57" s="1">
        <v>2523</v>
      </c>
      <c r="I57" s="1">
        <v>19375</v>
      </c>
      <c r="J57">
        <v>109</v>
      </c>
      <c r="K57">
        <v>85529</v>
      </c>
      <c r="L57">
        <v>2331</v>
      </c>
      <c r="M57">
        <v>4466743</v>
      </c>
      <c r="N57">
        <v>371372</v>
      </c>
      <c r="O57">
        <v>12027663</v>
      </c>
    </row>
    <row r="58" spans="1:15" x14ac:dyDescent="0.3">
      <c r="A58">
        <v>57</v>
      </c>
      <c r="B58" s="1" t="s">
        <v>71</v>
      </c>
      <c r="C58">
        <v>977848</v>
      </c>
      <c r="D58">
        <v>62</v>
      </c>
      <c r="E58">
        <v>11950</v>
      </c>
      <c r="F58">
        <v>1</v>
      </c>
      <c r="G58" s="1">
        <v>960686</v>
      </c>
      <c r="H58" s="1">
        <v>189</v>
      </c>
      <c r="I58" s="1">
        <v>5212</v>
      </c>
      <c r="J58">
        <v>100</v>
      </c>
      <c r="K58">
        <v>32571</v>
      </c>
      <c r="L58">
        <v>398</v>
      </c>
      <c r="M58">
        <v>5475202</v>
      </c>
      <c r="N58">
        <v>182371</v>
      </c>
      <c r="O58">
        <v>30022326</v>
      </c>
    </row>
    <row r="59" spans="1:15" x14ac:dyDescent="0.3">
      <c r="A59">
        <v>58</v>
      </c>
      <c r="B59" s="1" t="s">
        <v>72</v>
      </c>
      <c r="C59">
        <v>956648</v>
      </c>
      <c r="D59">
        <v>5302</v>
      </c>
      <c r="E59">
        <v>8605</v>
      </c>
      <c r="F59">
        <v>4</v>
      </c>
      <c r="G59" s="1">
        <v>871253</v>
      </c>
      <c r="H59" s="1">
        <v>9092</v>
      </c>
      <c r="I59" s="1">
        <v>76790</v>
      </c>
      <c r="J59">
        <v>74</v>
      </c>
      <c r="K59">
        <v>359902</v>
      </c>
      <c r="L59">
        <v>3237</v>
      </c>
      <c r="M59">
        <v>7875623</v>
      </c>
      <c r="N59">
        <v>2962903</v>
      </c>
      <c r="O59">
        <v>2658077</v>
      </c>
    </row>
    <row r="60" spans="1:15" x14ac:dyDescent="0.3">
      <c r="A60">
        <v>59</v>
      </c>
      <c r="B60" s="1" t="s">
        <v>73</v>
      </c>
      <c r="C60">
        <v>937583</v>
      </c>
      <c r="D60">
        <v>1899</v>
      </c>
      <c r="E60">
        <v>6633</v>
      </c>
      <c r="F60">
        <v>15</v>
      </c>
      <c r="G60" s="1">
        <v>928536</v>
      </c>
      <c r="H60" s="1"/>
      <c r="I60" s="1">
        <v>2414</v>
      </c>
      <c r="K60">
        <v>99277</v>
      </c>
      <c r="L60">
        <v>702</v>
      </c>
      <c r="M60">
        <v>12601257</v>
      </c>
      <c r="N60">
        <v>1334304</v>
      </c>
      <c r="O60">
        <v>9444068</v>
      </c>
    </row>
    <row r="61" spans="1:15" x14ac:dyDescent="0.3">
      <c r="A61">
        <v>60</v>
      </c>
      <c r="B61" s="1" t="s">
        <v>74</v>
      </c>
      <c r="C61">
        <v>917103</v>
      </c>
      <c r="D61">
        <v>15345</v>
      </c>
      <c r="E61">
        <v>1129</v>
      </c>
      <c r="F61">
        <v>13</v>
      </c>
      <c r="G61" s="1">
        <v>859317</v>
      </c>
      <c r="H61" s="1">
        <v>21481</v>
      </c>
      <c r="I61" s="1">
        <v>56657</v>
      </c>
      <c r="J61">
        <v>23</v>
      </c>
      <c r="K61">
        <v>154704</v>
      </c>
      <c r="L61">
        <v>190</v>
      </c>
      <c r="M61">
        <v>23315251</v>
      </c>
      <c r="N61">
        <v>3932989</v>
      </c>
      <c r="O61">
        <v>5928125</v>
      </c>
    </row>
    <row r="62" spans="1:15" x14ac:dyDescent="0.3">
      <c r="A62">
        <v>61</v>
      </c>
      <c r="B62" s="1" t="s">
        <v>75</v>
      </c>
      <c r="C62">
        <v>914455</v>
      </c>
      <c r="D62">
        <v>2249</v>
      </c>
      <c r="E62">
        <v>6398</v>
      </c>
      <c r="F62">
        <v>8</v>
      </c>
      <c r="G62" s="1">
        <v>883016</v>
      </c>
      <c r="H62" s="1">
        <v>1922</v>
      </c>
      <c r="I62" s="1">
        <v>25041</v>
      </c>
      <c r="J62">
        <v>77</v>
      </c>
      <c r="K62">
        <v>439764</v>
      </c>
      <c r="L62">
        <v>3077</v>
      </c>
      <c r="M62">
        <v>2586209</v>
      </c>
      <c r="N62">
        <v>1243716</v>
      </c>
      <c r="O62">
        <v>2079421</v>
      </c>
    </row>
    <row r="63" spans="1:15" x14ac:dyDescent="0.3">
      <c r="A63">
        <v>62</v>
      </c>
      <c r="B63" s="1" t="s">
        <v>76</v>
      </c>
      <c r="C63">
        <v>896744</v>
      </c>
      <c r="D63">
        <v>429</v>
      </c>
      <c r="E63">
        <v>21472</v>
      </c>
      <c r="F63">
        <v>2</v>
      </c>
      <c r="G63" s="1">
        <v>804502</v>
      </c>
      <c r="H63" s="1">
        <v>1181</v>
      </c>
      <c r="I63" s="1">
        <v>70770</v>
      </c>
      <c r="J63">
        <v>220</v>
      </c>
      <c r="K63">
        <v>75091</v>
      </c>
      <c r="L63">
        <v>1798</v>
      </c>
      <c r="M63">
        <v>2682016</v>
      </c>
      <c r="N63">
        <v>224584</v>
      </c>
      <c r="O63">
        <v>11942141</v>
      </c>
    </row>
    <row r="64" spans="1:15" x14ac:dyDescent="0.3">
      <c r="A64">
        <v>63</v>
      </c>
      <c r="B64" s="1" t="s">
        <v>77</v>
      </c>
      <c r="C64">
        <v>884736</v>
      </c>
      <c r="D64">
        <v>382</v>
      </c>
      <c r="E64">
        <v>2302</v>
      </c>
      <c r="G64" s="1">
        <v>847788</v>
      </c>
      <c r="H64" s="1">
        <v>1093</v>
      </c>
      <c r="I64" s="1">
        <v>34646</v>
      </c>
      <c r="K64">
        <v>87664</v>
      </c>
      <c r="L64">
        <v>228</v>
      </c>
      <c r="M64">
        <v>141879002</v>
      </c>
      <c r="N64">
        <v>14058025</v>
      </c>
      <c r="O64">
        <v>10092385</v>
      </c>
    </row>
    <row r="65" spans="1:15" x14ac:dyDescent="0.3">
      <c r="A65">
        <v>64</v>
      </c>
      <c r="B65" s="1" t="s">
        <v>78</v>
      </c>
      <c r="C65">
        <v>862153</v>
      </c>
      <c r="D65">
        <v>1490</v>
      </c>
      <c r="E65">
        <v>7083</v>
      </c>
      <c r="F65">
        <v>8</v>
      </c>
      <c r="G65" s="1">
        <v>844434</v>
      </c>
      <c r="H65" s="1">
        <v>2180</v>
      </c>
      <c r="I65" s="1">
        <v>10636</v>
      </c>
      <c r="J65">
        <v>83</v>
      </c>
      <c r="K65">
        <v>246747</v>
      </c>
      <c r="L65">
        <v>2027</v>
      </c>
      <c r="M65">
        <v>5801596</v>
      </c>
      <c r="N65">
        <v>1660405</v>
      </c>
      <c r="O65">
        <v>3494084</v>
      </c>
    </row>
    <row r="66" spans="1:15" x14ac:dyDescent="0.3">
      <c r="A66">
        <v>65</v>
      </c>
      <c r="B66" s="1" t="s">
        <v>79</v>
      </c>
      <c r="C66">
        <v>843760</v>
      </c>
      <c r="E66">
        <v>35316</v>
      </c>
      <c r="G66" s="1"/>
      <c r="H66" s="1"/>
      <c r="I66" s="1"/>
      <c r="J66">
        <v>759</v>
      </c>
      <c r="K66">
        <v>46627</v>
      </c>
      <c r="L66">
        <v>1952</v>
      </c>
      <c r="M66">
        <v>2470170</v>
      </c>
      <c r="N66">
        <v>136505</v>
      </c>
      <c r="O66">
        <v>18095820</v>
      </c>
    </row>
    <row r="67" spans="1:15" x14ac:dyDescent="0.3">
      <c r="A67">
        <v>66</v>
      </c>
      <c r="B67" s="1" t="s">
        <v>80</v>
      </c>
      <c r="C67">
        <v>822935</v>
      </c>
      <c r="D67">
        <v>1122</v>
      </c>
      <c r="E67">
        <v>8160</v>
      </c>
      <c r="F67">
        <v>11</v>
      </c>
      <c r="G67" s="1">
        <v>718278</v>
      </c>
      <c r="H67" s="1">
        <v>385</v>
      </c>
      <c r="I67" s="1">
        <v>96497</v>
      </c>
      <c r="J67">
        <v>98</v>
      </c>
      <c r="K67">
        <v>159090</v>
      </c>
      <c r="L67">
        <v>1577</v>
      </c>
      <c r="M67">
        <v>3801529</v>
      </c>
      <c r="N67">
        <v>734914</v>
      </c>
      <c r="O67">
        <v>5172754</v>
      </c>
    </row>
    <row r="68" spans="1:15" x14ac:dyDescent="0.3">
      <c r="A68">
        <v>67</v>
      </c>
      <c r="B68" s="1" t="s">
        <v>81</v>
      </c>
      <c r="C68">
        <v>802744</v>
      </c>
      <c r="D68">
        <v>2341</v>
      </c>
      <c r="E68">
        <v>17139</v>
      </c>
      <c r="F68">
        <v>12</v>
      </c>
      <c r="G68" s="1">
        <v>757609</v>
      </c>
      <c r="H68" s="1">
        <v>3836</v>
      </c>
      <c r="I68" s="1">
        <v>27996</v>
      </c>
      <c r="J68">
        <v>5</v>
      </c>
      <c r="K68">
        <v>43449</v>
      </c>
      <c r="L68">
        <v>928</v>
      </c>
      <c r="M68">
        <v>4057394</v>
      </c>
      <c r="N68">
        <v>219609</v>
      </c>
      <c r="O68">
        <v>18475544</v>
      </c>
    </row>
    <row r="69" spans="1:15" x14ac:dyDescent="0.3">
      <c r="A69">
        <v>68</v>
      </c>
      <c r="B69" s="1" t="s">
        <v>82</v>
      </c>
      <c r="C69">
        <v>790378</v>
      </c>
      <c r="D69">
        <v>225</v>
      </c>
      <c r="E69">
        <v>9589</v>
      </c>
      <c r="F69">
        <v>14</v>
      </c>
      <c r="G69" s="1">
        <v>778543</v>
      </c>
      <c r="H69" s="1">
        <v>583</v>
      </c>
      <c r="I69" s="1">
        <v>2246</v>
      </c>
      <c r="K69">
        <v>76783</v>
      </c>
      <c r="L69">
        <v>932</v>
      </c>
      <c r="M69">
        <v>6622919</v>
      </c>
      <c r="N69">
        <v>643397</v>
      </c>
      <c r="O69">
        <v>10293668</v>
      </c>
    </row>
    <row r="70" spans="1:15" x14ac:dyDescent="0.3">
      <c r="A70">
        <v>69</v>
      </c>
      <c r="B70" s="1" t="s">
        <v>83</v>
      </c>
      <c r="C70">
        <v>759224</v>
      </c>
      <c r="D70">
        <v>301</v>
      </c>
      <c r="E70">
        <v>8131</v>
      </c>
      <c r="F70">
        <v>3</v>
      </c>
      <c r="G70" s="1">
        <v>748028</v>
      </c>
      <c r="H70" s="1">
        <v>299</v>
      </c>
      <c r="I70" s="1">
        <v>3065</v>
      </c>
      <c r="J70">
        <v>26</v>
      </c>
      <c r="K70">
        <v>171400</v>
      </c>
      <c r="L70">
        <v>1836</v>
      </c>
      <c r="M70">
        <v>5582962</v>
      </c>
      <c r="N70">
        <v>1260389</v>
      </c>
      <c r="O70">
        <v>4429553</v>
      </c>
    </row>
    <row r="71" spans="1:15" x14ac:dyDescent="0.3">
      <c r="A71">
        <v>70</v>
      </c>
      <c r="B71" s="1" t="s">
        <v>84</v>
      </c>
      <c r="C71">
        <v>748489</v>
      </c>
      <c r="D71">
        <v>178</v>
      </c>
      <c r="E71">
        <v>9016</v>
      </c>
      <c r="F71">
        <v>2</v>
      </c>
      <c r="G71" s="1">
        <v>730038</v>
      </c>
      <c r="H71" s="1">
        <v>377</v>
      </c>
      <c r="I71" s="1">
        <v>9435</v>
      </c>
      <c r="J71">
        <v>330</v>
      </c>
      <c r="K71">
        <v>20948</v>
      </c>
      <c r="L71">
        <v>252</v>
      </c>
      <c r="M71">
        <v>41197847</v>
      </c>
      <c r="N71">
        <v>1153028</v>
      </c>
      <c r="O71">
        <v>35730134</v>
      </c>
    </row>
    <row r="72" spans="1:15" x14ac:dyDescent="0.3">
      <c r="A72">
        <v>71</v>
      </c>
      <c r="B72" s="1" t="s">
        <v>85</v>
      </c>
      <c r="C72">
        <v>734262</v>
      </c>
      <c r="D72">
        <v>21159</v>
      </c>
      <c r="E72">
        <v>2653</v>
      </c>
      <c r="F72">
        <v>80</v>
      </c>
      <c r="G72" s="1">
        <v>46000</v>
      </c>
      <c r="H72" s="1"/>
      <c r="I72" s="1">
        <v>685609</v>
      </c>
      <c r="J72">
        <v>36</v>
      </c>
      <c r="K72">
        <v>132174</v>
      </c>
      <c r="L72">
        <v>478</v>
      </c>
      <c r="M72">
        <v>10113235</v>
      </c>
      <c r="N72">
        <v>1820475</v>
      </c>
      <c r="O72">
        <v>5555273</v>
      </c>
    </row>
    <row r="73" spans="1:15" x14ac:dyDescent="0.3">
      <c r="A73">
        <v>72</v>
      </c>
      <c r="B73" s="1" t="s">
        <v>86</v>
      </c>
      <c r="C73">
        <v>733084</v>
      </c>
      <c r="D73">
        <v>6216</v>
      </c>
      <c r="E73">
        <v>5411</v>
      </c>
      <c r="F73">
        <v>14</v>
      </c>
      <c r="G73" s="1">
        <v>628869</v>
      </c>
      <c r="H73" s="1">
        <v>10020</v>
      </c>
      <c r="I73" s="1">
        <v>98804</v>
      </c>
      <c r="J73">
        <v>45</v>
      </c>
      <c r="K73">
        <v>396060</v>
      </c>
      <c r="L73">
        <v>2923</v>
      </c>
      <c r="M73">
        <v>6885924</v>
      </c>
      <c r="N73">
        <v>3720225</v>
      </c>
      <c r="O73">
        <v>1850943</v>
      </c>
    </row>
    <row r="74" spans="1:15" x14ac:dyDescent="0.3">
      <c r="A74">
        <v>73</v>
      </c>
      <c r="B74" s="1" t="s">
        <v>87</v>
      </c>
      <c r="C74">
        <v>655383</v>
      </c>
      <c r="D74">
        <v>467</v>
      </c>
      <c r="E74">
        <v>16381</v>
      </c>
      <c r="F74">
        <v>7</v>
      </c>
      <c r="G74" s="1">
        <v>618697</v>
      </c>
      <c r="H74" s="1">
        <v>81</v>
      </c>
      <c r="I74" s="1">
        <v>20305</v>
      </c>
      <c r="K74">
        <v>30391</v>
      </c>
      <c r="L74">
        <v>760</v>
      </c>
      <c r="M74">
        <v>6368159</v>
      </c>
      <c r="N74">
        <v>295300</v>
      </c>
      <c r="O74">
        <v>21565044</v>
      </c>
    </row>
    <row r="75" spans="1:15" x14ac:dyDescent="0.3">
      <c r="A75">
        <v>74</v>
      </c>
      <c r="B75" s="1" t="s">
        <v>88</v>
      </c>
      <c r="C75">
        <v>646700</v>
      </c>
      <c r="D75">
        <v>29281</v>
      </c>
      <c r="E75">
        <v>3444</v>
      </c>
      <c r="F75">
        <v>294</v>
      </c>
      <c r="G75" s="1">
        <v>13232</v>
      </c>
      <c r="H75" s="1"/>
      <c r="I75" s="1">
        <v>630024</v>
      </c>
      <c r="J75">
        <v>76</v>
      </c>
      <c r="K75">
        <v>85094</v>
      </c>
      <c r="L75">
        <v>453</v>
      </c>
      <c r="M75">
        <v>36260319</v>
      </c>
      <c r="N75">
        <v>4771218</v>
      </c>
      <c r="O75">
        <v>7599804</v>
      </c>
    </row>
    <row r="76" spans="1:15" x14ac:dyDescent="0.3">
      <c r="A76">
        <v>75</v>
      </c>
      <c r="B76" s="1" t="s">
        <v>89</v>
      </c>
      <c r="C76">
        <v>645655</v>
      </c>
      <c r="D76">
        <v>272</v>
      </c>
      <c r="E76">
        <v>18522</v>
      </c>
      <c r="F76">
        <v>5</v>
      </c>
      <c r="G76" s="1">
        <v>618923</v>
      </c>
      <c r="H76" s="1">
        <v>721</v>
      </c>
      <c r="I76" s="1">
        <v>8210</v>
      </c>
      <c r="J76">
        <v>86</v>
      </c>
      <c r="K76">
        <v>88681</v>
      </c>
      <c r="L76">
        <v>2544</v>
      </c>
      <c r="M76">
        <v>2554263</v>
      </c>
      <c r="N76">
        <v>350830</v>
      </c>
      <c r="O76">
        <v>7280627</v>
      </c>
    </row>
    <row r="77" spans="1:15" x14ac:dyDescent="0.3">
      <c r="A77">
        <v>76</v>
      </c>
      <c r="B77" s="1" t="s">
        <v>90</v>
      </c>
      <c r="C77">
        <v>625202</v>
      </c>
      <c r="D77">
        <v>280</v>
      </c>
      <c r="E77">
        <v>2549</v>
      </c>
      <c r="G77" s="1">
        <v>618194</v>
      </c>
      <c r="H77" s="1">
        <v>560</v>
      </c>
      <c r="I77" s="1">
        <v>4459</v>
      </c>
      <c r="J77">
        <v>17</v>
      </c>
      <c r="K77">
        <v>142828</v>
      </c>
      <c r="L77">
        <v>582</v>
      </c>
      <c r="M77">
        <v>7763313</v>
      </c>
      <c r="N77">
        <v>1773535</v>
      </c>
      <c r="O77">
        <v>4377310</v>
      </c>
    </row>
    <row r="78" spans="1:15" x14ac:dyDescent="0.3">
      <c r="A78">
        <v>77</v>
      </c>
      <c r="B78" s="1" t="s">
        <v>91</v>
      </c>
      <c r="C78">
        <v>604219</v>
      </c>
      <c r="D78">
        <v>956</v>
      </c>
      <c r="E78">
        <v>19403</v>
      </c>
      <c r="F78">
        <v>2</v>
      </c>
      <c r="G78" s="1">
        <v>555290</v>
      </c>
      <c r="H78" s="1">
        <v>1399</v>
      </c>
      <c r="I78" s="1">
        <v>29526</v>
      </c>
      <c r="K78">
        <v>10981</v>
      </c>
      <c r="L78">
        <v>353</v>
      </c>
      <c r="M78">
        <v>7354769</v>
      </c>
      <c r="N78">
        <v>133659</v>
      </c>
      <c r="O78">
        <v>55026451</v>
      </c>
    </row>
    <row r="79" spans="1:15" x14ac:dyDescent="0.3">
      <c r="A79">
        <v>78</v>
      </c>
      <c r="B79" s="1" t="s">
        <v>92</v>
      </c>
      <c r="C79">
        <v>579548</v>
      </c>
      <c r="D79">
        <v>200</v>
      </c>
      <c r="E79">
        <v>5306</v>
      </c>
      <c r="F79">
        <v>1</v>
      </c>
      <c r="G79" s="1">
        <v>569179</v>
      </c>
      <c r="H79" s="1">
        <v>632</v>
      </c>
      <c r="I79" s="1">
        <v>5063</v>
      </c>
      <c r="J79">
        <v>71</v>
      </c>
      <c r="K79">
        <v>109313</v>
      </c>
      <c r="L79">
        <v>1001</v>
      </c>
      <c r="M79">
        <v>3078533</v>
      </c>
      <c r="N79">
        <v>580665</v>
      </c>
      <c r="O79">
        <v>5301736</v>
      </c>
    </row>
    <row r="80" spans="1:15" x14ac:dyDescent="0.3">
      <c r="A80">
        <v>79</v>
      </c>
      <c r="B80" s="1" t="s">
        <v>93</v>
      </c>
      <c r="C80">
        <v>576367</v>
      </c>
      <c r="D80">
        <v>147</v>
      </c>
      <c r="E80">
        <v>4374</v>
      </c>
      <c r="F80">
        <v>2</v>
      </c>
      <c r="G80" s="1">
        <v>571656</v>
      </c>
      <c r="H80" s="1">
        <v>317</v>
      </c>
      <c r="I80" s="1">
        <v>337</v>
      </c>
      <c r="J80">
        <v>29</v>
      </c>
      <c r="K80">
        <v>52246</v>
      </c>
      <c r="L80">
        <v>396</v>
      </c>
      <c r="M80">
        <v>3158390</v>
      </c>
      <c r="N80">
        <v>286299</v>
      </c>
      <c r="O80">
        <v>11031799</v>
      </c>
    </row>
    <row r="81" spans="1:15" x14ac:dyDescent="0.3">
      <c r="A81">
        <v>80</v>
      </c>
      <c r="B81" s="1" t="s">
        <v>94</v>
      </c>
      <c r="C81">
        <v>535065</v>
      </c>
      <c r="D81">
        <v>1317</v>
      </c>
      <c r="E81">
        <v>1462</v>
      </c>
      <c r="G81" s="1">
        <v>518158</v>
      </c>
      <c r="H81" s="1">
        <v>1840</v>
      </c>
      <c r="I81" s="1">
        <v>15445</v>
      </c>
      <c r="J81">
        <v>9</v>
      </c>
      <c r="K81">
        <v>297024</v>
      </c>
      <c r="L81">
        <v>812</v>
      </c>
      <c r="M81">
        <v>9490280</v>
      </c>
      <c r="N81">
        <v>5268222</v>
      </c>
      <c r="O81">
        <v>1801420</v>
      </c>
    </row>
    <row r="82" spans="1:15" x14ac:dyDescent="0.3">
      <c r="A82">
        <v>81</v>
      </c>
      <c r="B82" s="1" t="s">
        <v>95</v>
      </c>
      <c r="C82">
        <v>527902</v>
      </c>
      <c r="D82">
        <v>2156</v>
      </c>
      <c r="E82">
        <v>2337</v>
      </c>
      <c r="F82">
        <v>10</v>
      </c>
      <c r="G82" s="1">
        <v>423051</v>
      </c>
      <c r="H82" s="1">
        <v>2014</v>
      </c>
      <c r="I82" s="1">
        <v>102514</v>
      </c>
      <c r="J82">
        <v>25</v>
      </c>
      <c r="K82">
        <v>397504</v>
      </c>
      <c r="L82">
        <v>1760</v>
      </c>
      <c r="M82">
        <v>3166482</v>
      </c>
      <c r="N82">
        <v>2384322</v>
      </c>
      <c r="O82">
        <v>1328043</v>
      </c>
    </row>
    <row r="83" spans="1:15" x14ac:dyDescent="0.3">
      <c r="A83">
        <v>82</v>
      </c>
      <c r="B83" s="1" t="s">
        <v>96</v>
      </c>
      <c r="C83">
        <v>517999</v>
      </c>
      <c r="D83">
        <v>279</v>
      </c>
      <c r="E83">
        <v>5656</v>
      </c>
      <c r="F83">
        <v>1</v>
      </c>
      <c r="G83" s="1">
        <v>508885</v>
      </c>
      <c r="H83" s="1">
        <v>194</v>
      </c>
      <c r="I83" s="1">
        <v>3458</v>
      </c>
      <c r="J83">
        <v>230</v>
      </c>
      <c r="K83">
        <v>18304</v>
      </c>
      <c r="L83">
        <v>200</v>
      </c>
      <c r="M83">
        <v>3359014</v>
      </c>
      <c r="N83">
        <v>118694</v>
      </c>
      <c r="O83">
        <v>28299717</v>
      </c>
    </row>
    <row r="84" spans="1:15" x14ac:dyDescent="0.3">
      <c r="A84">
        <v>83</v>
      </c>
      <c r="B84" s="1" t="s">
        <v>97</v>
      </c>
      <c r="C84">
        <v>507028</v>
      </c>
      <c r="D84">
        <v>347</v>
      </c>
      <c r="E84">
        <v>11333</v>
      </c>
      <c r="F84">
        <v>14</v>
      </c>
      <c r="G84" s="1">
        <v>488198</v>
      </c>
      <c r="H84" s="1">
        <v>1547</v>
      </c>
      <c r="I84" s="1">
        <v>7497</v>
      </c>
      <c r="J84">
        <v>91</v>
      </c>
      <c r="K84">
        <v>126186</v>
      </c>
      <c r="L84">
        <v>2820</v>
      </c>
      <c r="M84">
        <v>3075370</v>
      </c>
      <c r="N84">
        <v>765377</v>
      </c>
      <c r="O84">
        <v>4018111</v>
      </c>
    </row>
    <row r="85" spans="1:15" x14ac:dyDescent="0.3">
      <c r="A85">
        <v>84</v>
      </c>
      <c r="B85" s="1" t="s">
        <v>98</v>
      </c>
      <c r="C85">
        <v>499767</v>
      </c>
      <c r="D85">
        <v>302</v>
      </c>
      <c r="E85">
        <v>6336</v>
      </c>
      <c r="F85">
        <v>10</v>
      </c>
      <c r="G85" s="1">
        <v>481778</v>
      </c>
      <c r="H85" s="1">
        <v>819</v>
      </c>
      <c r="I85" s="1">
        <v>11653</v>
      </c>
      <c r="J85">
        <v>123</v>
      </c>
      <c r="K85">
        <v>71099</v>
      </c>
      <c r="L85">
        <v>901</v>
      </c>
      <c r="M85">
        <v>2451379</v>
      </c>
      <c r="N85">
        <v>348742</v>
      </c>
      <c r="O85">
        <v>7029214</v>
      </c>
    </row>
    <row r="86" spans="1:15" x14ac:dyDescent="0.3">
      <c r="A86">
        <v>85</v>
      </c>
      <c r="B86" s="1" t="s">
        <v>99</v>
      </c>
      <c r="C86">
        <v>495373</v>
      </c>
      <c r="D86">
        <v>854</v>
      </c>
      <c r="E86">
        <v>24277</v>
      </c>
      <c r="F86">
        <v>8</v>
      </c>
      <c r="G86" s="1">
        <v>424831</v>
      </c>
      <c r="H86" s="1">
        <v>733</v>
      </c>
      <c r="I86" s="1">
        <v>46265</v>
      </c>
      <c r="J86">
        <v>122</v>
      </c>
      <c r="K86">
        <v>4691</v>
      </c>
      <c r="L86">
        <v>230</v>
      </c>
      <c r="M86">
        <v>3693367</v>
      </c>
      <c r="N86">
        <v>34977</v>
      </c>
      <c r="O86">
        <v>105595650</v>
      </c>
    </row>
    <row r="87" spans="1:15" x14ac:dyDescent="0.3">
      <c r="A87">
        <v>86</v>
      </c>
      <c r="B87" s="1" t="s">
        <v>100</v>
      </c>
      <c r="C87">
        <v>469153</v>
      </c>
      <c r="D87">
        <v>19</v>
      </c>
      <c r="E87">
        <v>7484</v>
      </c>
      <c r="G87" s="1">
        <v>421433</v>
      </c>
      <c r="H87" s="1">
        <v>22</v>
      </c>
      <c r="I87" s="1">
        <v>40236</v>
      </c>
      <c r="J87">
        <v>53</v>
      </c>
      <c r="K87">
        <v>3917</v>
      </c>
      <c r="L87">
        <v>62</v>
      </c>
      <c r="M87">
        <v>4559980</v>
      </c>
      <c r="N87">
        <v>38072</v>
      </c>
      <c r="O87">
        <v>119773460</v>
      </c>
    </row>
    <row r="88" spans="1:15" x14ac:dyDescent="0.3">
      <c r="A88">
        <v>87</v>
      </c>
      <c r="B88" s="1" t="s">
        <v>101</v>
      </c>
      <c r="C88">
        <v>466642</v>
      </c>
      <c r="D88">
        <v>219</v>
      </c>
      <c r="E88">
        <v>2177</v>
      </c>
      <c r="G88" s="1">
        <v>313256</v>
      </c>
      <c r="H88" s="1"/>
      <c r="I88" s="1">
        <v>151209</v>
      </c>
      <c r="J88">
        <v>192</v>
      </c>
      <c r="K88">
        <v>138572</v>
      </c>
      <c r="L88">
        <v>646</v>
      </c>
      <c r="M88">
        <v>4030048</v>
      </c>
      <c r="N88">
        <v>1196746</v>
      </c>
      <c r="O88">
        <v>3367506</v>
      </c>
    </row>
    <row r="89" spans="1:15" x14ac:dyDescent="0.3">
      <c r="A89">
        <v>88</v>
      </c>
      <c r="B89" s="1" t="s">
        <v>102</v>
      </c>
      <c r="C89">
        <v>421842</v>
      </c>
      <c r="D89">
        <v>128</v>
      </c>
      <c r="E89">
        <v>8568</v>
      </c>
      <c r="F89">
        <v>5</v>
      </c>
      <c r="G89" s="1">
        <v>407933</v>
      </c>
      <c r="H89" s="1">
        <v>350</v>
      </c>
      <c r="I89" s="1">
        <v>5341</v>
      </c>
      <c r="K89">
        <v>141910</v>
      </c>
      <c r="L89">
        <v>2882</v>
      </c>
      <c r="M89">
        <v>2930081</v>
      </c>
      <c r="N89">
        <v>985694</v>
      </c>
      <c r="O89">
        <v>2972607</v>
      </c>
    </row>
    <row r="90" spans="1:15" x14ac:dyDescent="0.3">
      <c r="A90">
        <v>89</v>
      </c>
      <c r="B90" s="1" t="s">
        <v>103</v>
      </c>
      <c r="C90">
        <v>414714</v>
      </c>
      <c r="E90">
        <v>10812</v>
      </c>
      <c r="G90" s="1">
        <v>129792</v>
      </c>
      <c r="H90" s="1"/>
      <c r="I90" s="1">
        <v>274110</v>
      </c>
      <c r="J90">
        <v>105</v>
      </c>
      <c r="K90">
        <v>40775</v>
      </c>
      <c r="L90">
        <v>1063</v>
      </c>
      <c r="M90">
        <v>1263329</v>
      </c>
      <c r="N90">
        <v>124211</v>
      </c>
      <c r="O90">
        <v>10170823</v>
      </c>
    </row>
    <row r="91" spans="1:15" x14ac:dyDescent="0.3">
      <c r="A91">
        <v>90</v>
      </c>
      <c r="B91" s="1" t="s">
        <v>104</v>
      </c>
      <c r="C91">
        <v>386185</v>
      </c>
      <c r="D91">
        <v>182</v>
      </c>
      <c r="E91">
        <v>4250</v>
      </c>
      <c r="G91" s="1">
        <v>377476</v>
      </c>
      <c r="H91" s="1"/>
      <c r="I91" s="1">
        <v>4459</v>
      </c>
      <c r="J91">
        <v>29</v>
      </c>
      <c r="K91">
        <v>72510</v>
      </c>
      <c r="L91">
        <v>798</v>
      </c>
      <c r="M91">
        <v>25000000</v>
      </c>
      <c r="N91">
        <v>4693968</v>
      </c>
      <c r="O91">
        <v>5325984</v>
      </c>
    </row>
    <row r="92" spans="1:15" x14ac:dyDescent="0.3">
      <c r="A92">
        <v>91</v>
      </c>
      <c r="B92" s="1" t="s">
        <v>105</v>
      </c>
      <c r="C92">
        <v>373105</v>
      </c>
      <c r="D92">
        <v>143</v>
      </c>
      <c r="E92">
        <v>15614</v>
      </c>
      <c r="F92">
        <v>4</v>
      </c>
      <c r="G92" s="1">
        <v>192218</v>
      </c>
      <c r="H92" s="1"/>
      <c r="I92" s="1">
        <v>165273</v>
      </c>
      <c r="K92">
        <v>114932</v>
      </c>
      <c r="L92">
        <v>4810</v>
      </c>
      <c r="M92">
        <v>1725264</v>
      </c>
      <c r="N92">
        <v>531453</v>
      </c>
      <c r="O92">
        <v>3246317</v>
      </c>
    </row>
    <row r="93" spans="1:15" x14ac:dyDescent="0.3">
      <c r="A93">
        <v>92</v>
      </c>
      <c r="B93" s="1" t="s">
        <v>106</v>
      </c>
      <c r="C93">
        <v>358946</v>
      </c>
      <c r="D93">
        <v>125</v>
      </c>
      <c r="E93">
        <v>674</v>
      </c>
      <c r="F93">
        <v>2</v>
      </c>
      <c r="G93" s="1">
        <v>356884</v>
      </c>
      <c r="H93" s="1">
        <v>307</v>
      </c>
      <c r="I93" s="1">
        <v>1388</v>
      </c>
      <c r="K93">
        <v>127839</v>
      </c>
      <c r="L93">
        <v>240</v>
      </c>
      <c r="M93">
        <v>3391376</v>
      </c>
      <c r="N93">
        <v>1207839</v>
      </c>
      <c r="O93">
        <v>2807805</v>
      </c>
    </row>
    <row r="94" spans="1:15" x14ac:dyDescent="0.3">
      <c r="A94">
        <v>93</v>
      </c>
      <c r="B94" s="1" t="s">
        <v>107</v>
      </c>
      <c r="C94">
        <v>347876</v>
      </c>
      <c r="D94">
        <v>3020</v>
      </c>
      <c r="E94">
        <v>895</v>
      </c>
      <c r="F94">
        <v>6</v>
      </c>
      <c r="G94" s="1">
        <v>124370</v>
      </c>
      <c r="H94" s="1"/>
      <c r="I94" s="1">
        <v>222611</v>
      </c>
      <c r="J94">
        <v>60</v>
      </c>
      <c r="K94">
        <v>284627</v>
      </c>
      <c r="L94">
        <v>732</v>
      </c>
      <c r="M94">
        <v>9477138</v>
      </c>
      <c r="N94">
        <v>7754049</v>
      </c>
      <c r="O94">
        <v>1222218</v>
      </c>
    </row>
    <row r="95" spans="1:15" x14ac:dyDescent="0.3">
      <c r="A95">
        <v>94</v>
      </c>
      <c r="B95" s="1" t="s">
        <v>108</v>
      </c>
      <c r="C95">
        <v>328836</v>
      </c>
      <c r="D95">
        <v>21033</v>
      </c>
      <c r="E95">
        <v>91</v>
      </c>
      <c r="G95" s="1">
        <v>118883</v>
      </c>
      <c r="H95" s="1">
        <v>19895</v>
      </c>
      <c r="I95" s="1">
        <v>209862</v>
      </c>
      <c r="K95">
        <v>65740</v>
      </c>
      <c r="L95">
        <v>18</v>
      </c>
      <c r="M95">
        <v>6830787</v>
      </c>
      <c r="N95">
        <v>1365584</v>
      </c>
      <c r="O95">
        <v>5002100</v>
      </c>
    </row>
    <row r="96" spans="1:15" x14ac:dyDescent="0.3">
      <c r="A96">
        <v>95</v>
      </c>
      <c r="B96" s="1" t="s">
        <v>109</v>
      </c>
      <c r="C96">
        <v>323160</v>
      </c>
      <c r="D96">
        <v>20</v>
      </c>
      <c r="E96">
        <v>5644</v>
      </c>
      <c r="G96" s="1">
        <v>317467</v>
      </c>
      <c r="H96" s="1">
        <v>4</v>
      </c>
      <c r="I96" s="1">
        <v>49</v>
      </c>
      <c r="J96">
        <v>1</v>
      </c>
      <c r="K96">
        <v>5794</v>
      </c>
      <c r="L96">
        <v>101</v>
      </c>
      <c r="M96">
        <v>3429326</v>
      </c>
      <c r="N96">
        <v>61488</v>
      </c>
      <c r="O96">
        <v>55772203</v>
      </c>
    </row>
    <row r="97" spans="1:15" x14ac:dyDescent="0.3">
      <c r="A97">
        <v>96</v>
      </c>
      <c r="B97" s="1" t="s">
        <v>110</v>
      </c>
      <c r="C97">
        <v>314986</v>
      </c>
      <c r="D97">
        <v>136</v>
      </c>
      <c r="E97">
        <v>3960</v>
      </c>
      <c r="G97" s="1">
        <v>309336</v>
      </c>
      <c r="H97" s="1">
        <v>279</v>
      </c>
      <c r="I97" s="1">
        <v>1690</v>
      </c>
      <c r="J97">
        <v>3</v>
      </c>
      <c r="K97">
        <v>16360</v>
      </c>
      <c r="L97">
        <v>206</v>
      </c>
      <c r="M97">
        <v>3305230</v>
      </c>
      <c r="N97">
        <v>171670</v>
      </c>
      <c r="O97">
        <v>19253415</v>
      </c>
    </row>
    <row r="98" spans="1:15" x14ac:dyDescent="0.3">
      <c r="A98">
        <v>97</v>
      </c>
      <c r="B98" s="1" t="s">
        <v>111</v>
      </c>
      <c r="C98">
        <v>310181</v>
      </c>
      <c r="E98">
        <v>680</v>
      </c>
      <c r="G98" s="1">
        <v>298082</v>
      </c>
      <c r="H98" s="1"/>
      <c r="I98" s="1">
        <v>11419</v>
      </c>
      <c r="J98">
        <v>41</v>
      </c>
      <c r="K98">
        <v>342320</v>
      </c>
      <c r="L98">
        <v>750</v>
      </c>
      <c r="M98">
        <v>1498366</v>
      </c>
      <c r="N98">
        <v>1653618</v>
      </c>
      <c r="O98">
        <v>906114</v>
      </c>
    </row>
    <row r="99" spans="1:15" x14ac:dyDescent="0.3">
      <c r="A99">
        <v>98</v>
      </c>
      <c r="B99" s="1" t="s">
        <v>112</v>
      </c>
      <c r="C99">
        <v>301016</v>
      </c>
      <c r="D99">
        <v>302</v>
      </c>
      <c r="E99">
        <v>9123</v>
      </c>
      <c r="F99">
        <v>6</v>
      </c>
      <c r="G99" s="1">
        <v>289847</v>
      </c>
      <c r="H99" s="1">
        <v>315</v>
      </c>
      <c r="I99" s="1">
        <v>2046</v>
      </c>
      <c r="K99">
        <v>144495</v>
      </c>
      <c r="L99">
        <v>4379</v>
      </c>
      <c r="M99">
        <v>1904444</v>
      </c>
      <c r="N99">
        <v>914179</v>
      </c>
      <c r="O99">
        <v>2083229</v>
      </c>
    </row>
    <row r="100" spans="1:15" x14ac:dyDescent="0.3">
      <c r="A100">
        <v>99</v>
      </c>
      <c r="B100" s="1" t="s">
        <v>113</v>
      </c>
      <c r="C100">
        <v>272552</v>
      </c>
      <c r="D100">
        <v>73</v>
      </c>
      <c r="E100">
        <v>3485</v>
      </c>
      <c r="F100">
        <v>1</v>
      </c>
      <c r="G100" s="1">
        <v>268093</v>
      </c>
      <c r="H100" s="1">
        <v>217</v>
      </c>
      <c r="I100" s="1">
        <v>974</v>
      </c>
      <c r="J100">
        <v>13</v>
      </c>
      <c r="K100">
        <v>94884</v>
      </c>
      <c r="L100">
        <v>1213</v>
      </c>
      <c r="M100">
        <v>1758227</v>
      </c>
      <c r="N100">
        <v>612093</v>
      </c>
      <c r="O100">
        <v>2872484</v>
      </c>
    </row>
    <row r="101" spans="1:15" x14ac:dyDescent="0.3">
      <c r="A101">
        <v>100</v>
      </c>
      <c r="B101" s="1" t="s">
        <v>114</v>
      </c>
      <c r="C101">
        <v>265391</v>
      </c>
      <c r="D101">
        <v>25</v>
      </c>
      <c r="E101">
        <v>6861</v>
      </c>
      <c r="G101" s="1">
        <v>178008</v>
      </c>
      <c r="H101" s="1">
        <v>31</v>
      </c>
      <c r="I101" s="1">
        <v>80522</v>
      </c>
      <c r="J101">
        <v>13</v>
      </c>
      <c r="K101">
        <v>5873</v>
      </c>
      <c r="L101">
        <v>152</v>
      </c>
      <c r="M101">
        <v>230861</v>
      </c>
      <c r="N101">
        <v>5109</v>
      </c>
      <c r="O101">
        <v>45189040</v>
      </c>
    </row>
    <row r="102" spans="1:15" x14ac:dyDescent="0.3">
      <c r="A102">
        <v>101</v>
      </c>
      <c r="B102" s="1" t="s">
        <v>115</v>
      </c>
      <c r="C102">
        <v>263950</v>
      </c>
      <c r="E102">
        <v>2619</v>
      </c>
      <c r="G102" s="1">
        <v>259434</v>
      </c>
      <c r="H102" s="1"/>
      <c r="I102" s="1">
        <v>1897</v>
      </c>
      <c r="J102">
        <v>1</v>
      </c>
      <c r="K102">
        <v>108539</v>
      </c>
      <c r="L102">
        <v>1077</v>
      </c>
      <c r="M102">
        <v>2026898</v>
      </c>
      <c r="N102">
        <v>833480</v>
      </c>
      <c r="O102">
        <v>2431849</v>
      </c>
    </row>
    <row r="103" spans="1:15" x14ac:dyDescent="0.3">
      <c r="A103">
        <v>102</v>
      </c>
      <c r="B103" s="1" t="s">
        <v>116</v>
      </c>
      <c r="C103">
        <v>254945</v>
      </c>
      <c r="D103">
        <v>51</v>
      </c>
      <c r="E103">
        <v>3142</v>
      </c>
      <c r="G103" s="1">
        <v>249335</v>
      </c>
      <c r="H103" s="1">
        <v>9</v>
      </c>
      <c r="I103" s="1">
        <v>2468</v>
      </c>
      <c r="J103">
        <v>11</v>
      </c>
      <c r="K103">
        <v>1187</v>
      </c>
      <c r="L103">
        <v>15</v>
      </c>
      <c r="M103">
        <v>4519905</v>
      </c>
      <c r="N103">
        <v>21045</v>
      </c>
      <c r="O103">
        <v>214769314</v>
      </c>
    </row>
    <row r="104" spans="1:15" x14ac:dyDescent="0.3">
      <c r="A104">
        <v>103</v>
      </c>
      <c r="B104" s="1" t="s">
        <v>117</v>
      </c>
      <c r="C104">
        <v>242069</v>
      </c>
      <c r="D104">
        <v>521</v>
      </c>
      <c r="E104">
        <v>5412</v>
      </c>
      <c r="F104">
        <v>4</v>
      </c>
      <c r="G104" s="1">
        <v>231438</v>
      </c>
      <c r="H104" s="1">
        <v>426</v>
      </c>
      <c r="I104" s="1">
        <v>5219</v>
      </c>
      <c r="J104">
        <v>12</v>
      </c>
      <c r="K104">
        <v>15896</v>
      </c>
      <c r="L104">
        <v>355</v>
      </c>
      <c r="M104">
        <v>2128873</v>
      </c>
      <c r="N104">
        <v>139794</v>
      </c>
      <c r="O104">
        <v>15228590</v>
      </c>
    </row>
    <row r="105" spans="1:15" x14ac:dyDescent="0.3">
      <c r="A105">
        <v>104</v>
      </c>
      <c r="B105" s="1" t="s">
        <v>118</v>
      </c>
      <c r="C105">
        <v>237129</v>
      </c>
      <c r="D105">
        <v>70</v>
      </c>
      <c r="E105">
        <v>1637</v>
      </c>
      <c r="G105" s="1">
        <v>234447</v>
      </c>
      <c r="H105" s="1">
        <v>87</v>
      </c>
      <c r="I105" s="1">
        <v>1045</v>
      </c>
      <c r="J105">
        <v>23</v>
      </c>
      <c r="K105">
        <v>6916</v>
      </c>
      <c r="L105">
        <v>48</v>
      </c>
      <c r="M105">
        <v>1377915</v>
      </c>
      <c r="N105">
        <v>40185</v>
      </c>
      <c r="O105">
        <v>34288988</v>
      </c>
    </row>
    <row r="106" spans="1:15" x14ac:dyDescent="0.3">
      <c r="A106">
        <v>105</v>
      </c>
      <c r="B106" s="1" t="s">
        <v>119</v>
      </c>
      <c r="C106">
        <v>231391</v>
      </c>
      <c r="D106">
        <v>78</v>
      </c>
      <c r="E106">
        <v>2692</v>
      </c>
      <c r="G106" s="1">
        <v>227870</v>
      </c>
      <c r="H106" s="1">
        <v>135</v>
      </c>
      <c r="I106" s="1">
        <v>829</v>
      </c>
      <c r="J106">
        <v>60</v>
      </c>
      <c r="K106">
        <v>368340</v>
      </c>
      <c r="L106">
        <v>4285</v>
      </c>
      <c r="M106">
        <v>1185660</v>
      </c>
      <c r="N106">
        <v>1887393</v>
      </c>
      <c r="O106">
        <v>628200</v>
      </c>
    </row>
    <row r="107" spans="1:15" x14ac:dyDescent="0.3">
      <c r="A107">
        <v>106</v>
      </c>
      <c r="B107" s="1" t="s">
        <v>120</v>
      </c>
      <c r="C107">
        <v>225165</v>
      </c>
      <c r="D107">
        <v>3</v>
      </c>
      <c r="E107">
        <v>2198</v>
      </c>
      <c r="G107" s="1">
        <v>221955</v>
      </c>
      <c r="H107" s="1">
        <v>13</v>
      </c>
      <c r="I107" s="1">
        <v>1012</v>
      </c>
      <c r="J107">
        <v>13</v>
      </c>
      <c r="K107">
        <v>6879</v>
      </c>
      <c r="L107">
        <v>67</v>
      </c>
      <c r="M107">
        <v>1282207</v>
      </c>
      <c r="N107">
        <v>39170</v>
      </c>
      <c r="O107">
        <v>32734212</v>
      </c>
    </row>
    <row r="108" spans="1:15" x14ac:dyDescent="0.3">
      <c r="A108">
        <v>107</v>
      </c>
      <c r="B108" s="1" t="s">
        <v>121</v>
      </c>
      <c r="C108">
        <v>200707</v>
      </c>
      <c r="D108">
        <v>16</v>
      </c>
      <c r="E108">
        <v>2971</v>
      </c>
      <c r="F108">
        <v>1</v>
      </c>
      <c r="G108" s="1">
        <v>195786</v>
      </c>
      <c r="H108" s="1">
        <v>25</v>
      </c>
      <c r="I108" s="1">
        <v>1950</v>
      </c>
      <c r="J108">
        <v>131</v>
      </c>
      <c r="K108">
        <v>29929</v>
      </c>
      <c r="L108">
        <v>443</v>
      </c>
      <c r="M108">
        <v>1907195</v>
      </c>
      <c r="N108">
        <v>284397</v>
      </c>
      <c r="O108">
        <v>6706093</v>
      </c>
    </row>
    <row r="109" spans="1:15" x14ac:dyDescent="0.3">
      <c r="A109">
        <v>108</v>
      </c>
      <c r="B109" s="1" t="s">
        <v>122</v>
      </c>
      <c r="C109">
        <v>191964</v>
      </c>
      <c r="D109">
        <v>958</v>
      </c>
      <c r="E109">
        <v>1004</v>
      </c>
      <c r="G109" s="1">
        <v>180078</v>
      </c>
      <c r="H109" s="1">
        <v>823</v>
      </c>
      <c r="I109" s="1">
        <v>10882</v>
      </c>
      <c r="J109">
        <v>4</v>
      </c>
      <c r="K109">
        <v>298457</v>
      </c>
      <c r="L109">
        <v>1561</v>
      </c>
      <c r="M109">
        <v>4099088</v>
      </c>
      <c r="N109">
        <v>6373079</v>
      </c>
      <c r="O109">
        <v>643188</v>
      </c>
    </row>
    <row r="110" spans="1:15" x14ac:dyDescent="0.3">
      <c r="A110">
        <v>109</v>
      </c>
      <c r="B110" s="1" t="s">
        <v>123</v>
      </c>
      <c r="C110">
        <v>175981</v>
      </c>
      <c r="D110">
        <v>88</v>
      </c>
      <c r="E110">
        <v>7640</v>
      </c>
      <c r="F110">
        <v>1</v>
      </c>
      <c r="G110" s="1">
        <v>158307</v>
      </c>
      <c r="H110" s="1">
        <v>23</v>
      </c>
      <c r="I110" s="1">
        <v>10034</v>
      </c>
      <c r="J110">
        <v>1124</v>
      </c>
      <c r="K110">
        <v>4355</v>
      </c>
      <c r="L110">
        <v>189</v>
      </c>
      <c r="M110">
        <v>902544</v>
      </c>
      <c r="N110">
        <v>22335</v>
      </c>
      <c r="O110">
        <v>40409359</v>
      </c>
    </row>
    <row r="111" spans="1:15" x14ac:dyDescent="0.3">
      <c r="A111">
        <v>110</v>
      </c>
      <c r="B111" s="1" t="s">
        <v>124</v>
      </c>
      <c r="C111">
        <v>174163</v>
      </c>
      <c r="D111">
        <v>172</v>
      </c>
      <c r="E111">
        <v>297</v>
      </c>
      <c r="G111" s="1">
        <v>159621</v>
      </c>
      <c r="H111" s="1">
        <v>234</v>
      </c>
      <c r="I111" s="1">
        <v>14245</v>
      </c>
      <c r="J111">
        <v>25</v>
      </c>
      <c r="K111">
        <v>312888</v>
      </c>
      <c r="L111">
        <v>534</v>
      </c>
      <c r="M111">
        <v>2210061</v>
      </c>
      <c r="N111">
        <v>3970424</v>
      </c>
      <c r="O111">
        <v>556631</v>
      </c>
    </row>
    <row r="112" spans="1:15" x14ac:dyDescent="0.3">
      <c r="A112">
        <v>111</v>
      </c>
      <c r="B112" s="1" t="s">
        <v>125</v>
      </c>
      <c r="C112">
        <v>163462</v>
      </c>
      <c r="D112">
        <v>16</v>
      </c>
      <c r="E112">
        <v>3594</v>
      </c>
      <c r="F112">
        <v>1</v>
      </c>
      <c r="G112" s="1">
        <v>100108</v>
      </c>
      <c r="H112" s="1">
        <v>11</v>
      </c>
      <c r="I112" s="1">
        <v>59760</v>
      </c>
      <c r="J112">
        <v>11</v>
      </c>
      <c r="K112">
        <v>3393</v>
      </c>
      <c r="L112">
        <v>75</v>
      </c>
      <c r="M112">
        <v>2494741</v>
      </c>
      <c r="N112">
        <v>51780</v>
      </c>
      <c r="O112">
        <v>48179971</v>
      </c>
    </row>
    <row r="113" spans="1:15" x14ac:dyDescent="0.3">
      <c r="A113">
        <v>112</v>
      </c>
      <c r="B113" s="1" t="s">
        <v>126</v>
      </c>
      <c r="C113">
        <v>160693</v>
      </c>
      <c r="D113">
        <v>12</v>
      </c>
      <c r="E113">
        <v>1445</v>
      </c>
      <c r="G113" s="1">
        <v>159079</v>
      </c>
      <c r="H113" s="1">
        <v>35</v>
      </c>
      <c r="I113" s="1">
        <v>169</v>
      </c>
      <c r="J113">
        <v>1</v>
      </c>
      <c r="K113">
        <v>4995</v>
      </c>
      <c r="L113">
        <v>45</v>
      </c>
      <c r="M113">
        <v>2365638</v>
      </c>
      <c r="N113">
        <v>73538</v>
      </c>
      <c r="O113">
        <v>32168745</v>
      </c>
    </row>
    <row r="114" spans="1:15" x14ac:dyDescent="0.3">
      <c r="A114">
        <v>113</v>
      </c>
      <c r="B114" s="1" t="s">
        <v>127</v>
      </c>
      <c r="C114">
        <v>158533</v>
      </c>
      <c r="D114">
        <v>2656</v>
      </c>
      <c r="E114">
        <v>79</v>
      </c>
      <c r="F114">
        <v>2</v>
      </c>
      <c r="G114" s="1">
        <v>75685</v>
      </c>
      <c r="H114" s="1"/>
      <c r="I114" s="1">
        <v>82769</v>
      </c>
      <c r="J114">
        <v>4</v>
      </c>
      <c r="K114">
        <v>459533</v>
      </c>
      <c r="L114">
        <v>229</v>
      </c>
      <c r="M114">
        <v>1820155</v>
      </c>
      <c r="N114">
        <v>5276010</v>
      </c>
      <c r="O114">
        <v>344987</v>
      </c>
    </row>
    <row r="115" spans="1:15" x14ac:dyDescent="0.3">
      <c r="A115">
        <v>114</v>
      </c>
      <c r="B115" s="1" t="s">
        <v>128</v>
      </c>
      <c r="C115">
        <v>157366</v>
      </c>
      <c r="E115">
        <v>4014</v>
      </c>
      <c r="G115" s="1">
        <v>153069</v>
      </c>
      <c r="H115" s="1"/>
      <c r="I115" s="1">
        <v>283</v>
      </c>
      <c r="J115">
        <v>1</v>
      </c>
      <c r="K115">
        <v>60094</v>
      </c>
      <c r="L115">
        <v>1533</v>
      </c>
      <c r="M115">
        <v>964061</v>
      </c>
      <c r="N115">
        <v>368151</v>
      </c>
      <c r="O115">
        <v>2618659</v>
      </c>
    </row>
    <row r="116" spans="1:15" x14ac:dyDescent="0.3">
      <c r="A116">
        <v>115</v>
      </c>
      <c r="B116" s="1" t="s">
        <v>129</v>
      </c>
      <c r="C116">
        <v>156364</v>
      </c>
      <c r="E116">
        <v>4095</v>
      </c>
      <c r="F116">
        <v>1</v>
      </c>
      <c r="G116" s="1">
        <v>132410</v>
      </c>
      <c r="H116" s="1"/>
      <c r="I116" s="1">
        <v>19859</v>
      </c>
      <c r="J116">
        <v>153</v>
      </c>
      <c r="K116">
        <v>23903</v>
      </c>
      <c r="L116">
        <v>626</v>
      </c>
      <c r="M116">
        <v>1758939</v>
      </c>
      <c r="N116">
        <v>268888</v>
      </c>
      <c r="O116">
        <v>6541536</v>
      </c>
    </row>
    <row r="117" spans="1:15" x14ac:dyDescent="0.3">
      <c r="A117">
        <v>116</v>
      </c>
      <c r="B117" s="1" t="s">
        <v>130</v>
      </c>
      <c r="C117">
        <v>145507</v>
      </c>
      <c r="D117">
        <v>413</v>
      </c>
      <c r="E117">
        <v>640</v>
      </c>
      <c r="F117">
        <v>3</v>
      </c>
      <c r="G117" s="1">
        <v>7660</v>
      </c>
      <c r="H117" s="1"/>
      <c r="I117" s="1">
        <v>137207</v>
      </c>
      <c r="K117">
        <v>19521</v>
      </c>
      <c r="L117">
        <v>86</v>
      </c>
      <c r="M117">
        <v>1002806</v>
      </c>
      <c r="N117">
        <v>134533</v>
      </c>
      <c r="O117">
        <v>7453989</v>
      </c>
    </row>
    <row r="118" spans="1:15" x14ac:dyDescent="0.3">
      <c r="A118">
        <v>117</v>
      </c>
      <c r="B118" s="1" t="s">
        <v>131</v>
      </c>
      <c r="C118">
        <v>133738</v>
      </c>
      <c r="D118">
        <v>237</v>
      </c>
      <c r="E118">
        <v>3045</v>
      </c>
      <c r="F118">
        <v>1</v>
      </c>
      <c r="G118" s="1">
        <v>128300</v>
      </c>
      <c r="H118" s="1">
        <v>305</v>
      </c>
      <c r="I118" s="1">
        <v>2393</v>
      </c>
      <c r="K118">
        <v>7816</v>
      </c>
      <c r="L118">
        <v>178</v>
      </c>
      <c r="M118">
        <v>2892129</v>
      </c>
      <c r="N118">
        <v>169031</v>
      </c>
      <c r="O118">
        <v>17110030</v>
      </c>
    </row>
    <row r="119" spans="1:15" x14ac:dyDescent="0.3">
      <c r="A119">
        <v>118</v>
      </c>
      <c r="B119" s="1" t="s">
        <v>132</v>
      </c>
      <c r="C119">
        <v>132383</v>
      </c>
      <c r="D119">
        <v>543</v>
      </c>
      <c r="E119">
        <v>3676</v>
      </c>
      <c r="F119">
        <v>3</v>
      </c>
      <c r="G119" s="1">
        <v>108546</v>
      </c>
      <c r="H119" s="1"/>
      <c r="I119" s="1">
        <v>20161</v>
      </c>
      <c r="J119">
        <v>18</v>
      </c>
      <c r="K119">
        <v>94079</v>
      </c>
      <c r="L119">
        <v>2612</v>
      </c>
      <c r="M119">
        <v>647371</v>
      </c>
      <c r="N119">
        <v>460058</v>
      </c>
      <c r="O119">
        <v>1407150</v>
      </c>
    </row>
    <row r="120" spans="1:15" x14ac:dyDescent="0.3">
      <c r="A120">
        <v>119</v>
      </c>
      <c r="B120" s="1" t="s">
        <v>133</v>
      </c>
      <c r="C120">
        <v>130705</v>
      </c>
      <c r="E120">
        <v>843</v>
      </c>
      <c r="G120" s="1">
        <v>2250</v>
      </c>
      <c r="H120" s="1"/>
      <c r="I120" s="1">
        <v>127612</v>
      </c>
      <c r="J120">
        <v>19</v>
      </c>
      <c r="K120">
        <v>326567</v>
      </c>
      <c r="L120">
        <v>2106</v>
      </c>
      <c r="M120">
        <v>938039</v>
      </c>
      <c r="N120">
        <v>2343691</v>
      </c>
      <c r="O120">
        <v>400240</v>
      </c>
    </row>
    <row r="121" spans="1:15" x14ac:dyDescent="0.3">
      <c r="A121">
        <v>120</v>
      </c>
      <c r="B121" s="1" t="s">
        <v>134</v>
      </c>
      <c r="C121">
        <v>129589</v>
      </c>
      <c r="D121">
        <v>13</v>
      </c>
      <c r="E121">
        <v>1458</v>
      </c>
      <c r="G121" s="1">
        <v>45522</v>
      </c>
      <c r="H121" s="1"/>
      <c r="I121" s="1">
        <v>82609</v>
      </c>
      <c r="K121">
        <v>9603</v>
      </c>
      <c r="L121">
        <v>108</v>
      </c>
      <c r="M121">
        <v>4959057</v>
      </c>
      <c r="N121">
        <v>367487</v>
      </c>
      <c r="O121">
        <v>13494523</v>
      </c>
    </row>
    <row r="122" spans="1:15" x14ac:dyDescent="0.3">
      <c r="A122">
        <v>121</v>
      </c>
      <c r="B122" s="1" t="s">
        <v>135</v>
      </c>
      <c r="C122">
        <v>128318</v>
      </c>
      <c r="D122">
        <v>45</v>
      </c>
      <c r="E122">
        <v>2839</v>
      </c>
      <c r="F122">
        <v>2</v>
      </c>
      <c r="G122" s="1">
        <v>79233</v>
      </c>
      <c r="H122" s="1">
        <v>139</v>
      </c>
      <c r="I122" s="1">
        <v>46246</v>
      </c>
      <c r="J122">
        <v>25</v>
      </c>
      <c r="K122">
        <v>43016</v>
      </c>
      <c r="L122">
        <v>952</v>
      </c>
      <c r="M122">
        <v>875832</v>
      </c>
      <c r="N122">
        <v>293606</v>
      </c>
      <c r="O122">
        <v>2983019</v>
      </c>
    </row>
    <row r="123" spans="1:15" x14ac:dyDescent="0.3">
      <c r="A123">
        <v>122</v>
      </c>
      <c r="B123" s="1" t="s">
        <v>136</v>
      </c>
      <c r="C123">
        <v>126221</v>
      </c>
      <c r="E123">
        <v>900</v>
      </c>
      <c r="G123" s="1">
        <v>104</v>
      </c>
      <c r="H123" s="1"/>
      <c r="I123" s="1">
        <v>125217</v>
      </c>
      <c r="J123">
        <v>10</v>
      </c>
      <c r="K123">
        <v>336793</v>
      </c>
      <c r="L123">
        <v>2401</v>
      </c>
      <c r="M123">
        <v>738299</v>
      </c>
      <c r="N123">
        <v>1969990</v>
      </c>
      <c r="O123">
        <v>374773</v>
      </c>
    </row>
    <row r="124" spans="1:15" x14ac:dyDescent="0.3">
      <c r="A124">
        <v>123</v>
      </c>
      <c r="B124" s="1" t="s">
        <v>137</v>
      </c>
      <c r="C124">
        <v>119322</v>
      </c>
      <c r="E124">
        <v>1926</v>
      </c>
      <c r="G124" s="1">
        <v>117263</v>
      </c>
      <c r="H124" s="1"/>
      <c r="I124" s="1">
        <v>133</v>
      </c>
      <c r="J124">
        <v>13</v>
      </c>
      <c r="K124">
        <v>4314</v>
      </c>
      <c r="L124">
        <v>70</v>
      </c>
      <c r="M124">
        <v>1751774</v>
      </c>
      <c r="N124">
        <v>63328</v>
      </c>
      <c r="O124">
        <v>27661964</v>
      </c>
    </row>
    <row r="125" spans="1:15" x14ac:dyDescent="0.3">
      <c r="A125">
        <v>124</v>
      </c>
      <c r="B125" s="1" t="s">
        <v>138</v>
      </c>
      <c r="C125">
        <v>112940</v>
      </c>
      <c r="D125">
        <v>555</v>
      </c>
      <c r="E125">
        <v>4636</v>
      </c>
      <c r="G125" s="1">
        <v>103280</v>
      </c>
      <c r="H125" s="1">
        <v>141</v>
      </c>
      <c r="I125" s="1">
        <v>5024</v>
      </c>
      <c r="J125">
        <v>6</v>
      </c>
      <c r="K125">
        <v>78</v>
      </c>
      <c r="L125">
        <v>3</v>
      </c>
      <c r="M125">
        <v>160000000</v>
      </c>
      <c r="N125">
        <v>111163</v>
      </c>
      <c r="O125">
        <v>1439323776</v>
      </c>
    </row>
    <row r="126" spans="1:15" x14ac:dyDescent="0.3">
      <c r="A126">
        <v>125</v>
      </c>
      <c r="B126" s="1" t="s">
        <v>139</v>
      </c>
      <c r="C126">
        <v>106936</v>
      </c>
      <c r="D126">
        <v>2914</v>
      </c>
      <c r="E126">
        <v>158</v>
      </c>
      <c r="F126">
        <v>2</v>
      </c>
      <c r="G126" s="1">
        <v>68764</v>
      </c>
      <c r="H126" s="1">
        <v>4683</v>
      </c>
      <c r="I126" s="1">
        <v>38014</v>
      </c>
      <c r="K126">
        <v>240543</v>
      </c>
      <c r="L126">
        <v>355</v>
      </c>
      <c r="M126">
        <v>717784</v>
      </c>
      <c r="N126">
        <v>1614594</v>
      </c>
      <c r="O126">
        <v>444560</v>
      </c>
    </row>
    <row r="127" spans="1:15" x14ac:dyDescent="0.3">
      <c r="A127">
        <v>126</v>
      </c>
      <c r="B127" s="1" t="s">
        <v>140</v>
      </c>
      <c r="C127">
        <v>98855</v>
      </c>
      <c r="E127">
        <v>1900</v>
      </c>
      <c r="G127" s="1">
        <v>96817</v>
      </c>
      <c r="H127" s="1"/>
      <c r="I127" s="1">
        <v>138</v>
      </c>
      <c r="K127">
        <v>2858</v>
      </c>
      <c r="L127">
        <v>55</v>
      </c>
      <c r="M127">
        <v>1453019</v>
      </c>
      <c r="N127">
        <v>42004</v>
      </c>
      <c r="O127">
        <v>34592470</v>
      </c>
    </row>
    <row r="128" spans="1:15" x14ac:dyDescent="0.3">
      <c r="A128">
        <v>127</v>
      </c>
      <c r="B128" s="1" t="s">
        <v>141</v>
      </c>
      <c r="C128">
        <v>86315</v>
      </c>
      <c r="D128">
        <v>25</v>
      </c>
      <c r="E128">
        <v>1335</v>
      </c>
      <c r="G128" s="1">
        <v>50930</v>
      </c>
      <c r="H128" s="1"/>
      <c r="I128" s="1">
        <v>34050</v>
      </c>
      <c r="K128">
        <v>917</v>
      </c>
      <c r="L128">
        <v>14</v>
      </c>
      <c r="M128">
        <v>846704</v>
      </c>
      <c r="N128">
        <v>8992</v>
      </c>
      <c r="O128">
        <v>94158939</v>
      </c>
    </row>
    <row r="129" spans="1:15" x14ac:dyDescent="0.3">
      <c r="A129">
        <v>128</v>
      </c>
      <c r="B129" s="1" t="s">
        <v>142</v>
      </c>
      <c r="C129">
        <v>85785</v>
      </c>
      <c r="D129">
        <v>3</v>
      </c>
      <c r="E129">
        <v>1964</v>
      </c>
      <c r="F129">
        <v>2</v>
      </c>
      <c r="G129" s="1">
        <v>83768</v>
      </c>
      <c r="H129" s="1">
        <v>7</v>
      </c>
      <c r="I129" s="1">
        <v>53</v>
      </c>
      <c r="J129">
        <v>1</v>
      </c>
      <c r="K129">
        <v>4905</v>
      </c>
      <c r="L129">
        <v>112</v>
      </c>
      <c r="M129">
        <v>1025172</v>
      </c>
      <c r="N129">
        <v>58618</v>
      </c>
      <c r="O129">
        <v>17489137</v>
      </c>
    </row>
    <row r="130" spans="1:15" x14ac:dyDescent="0.3">
      <c r="A130">
        <v>129</v>
      </c>
      <c r="B130" s="1" t="s">
        <v>143</v>
      </c>
      <c r="C130">
        <v>85486</v>
      </c>
      <c r="D130">
        <v>10</v>
      </c>
      <c r="E130">
        <v>2620</v>
      </c>
      <c r="G130" s="1">
        <v>76642</v>
      </c>
      <c r="H130" s="1">
        <v>95</v>
      </c>
      <c r="I130" s="1">
        <v>6224</v>
      </c>
      <c r="J130">
        <v>67</v>
      </c>
      <c r="K130">
        <v>4282</v>
      </c>
      <c r="L130">
        <v>131</v>
      </c>
      <c r="M130">
        <v>552610</v>
      </c>
      <c r="N130">
        <v>27679</v>
      </c>
      <c r="O130">
        <v>19964842</v>
      </c>
    </row>
    <row r="131" spans="1:15" x14ac:dyDescent="0.3">
      <c r="A131">
        <v>130</v>
      </c>
      <c r="B131" s="1" t="s">
        <v>144</v>
      </c>
      <c r="C131">
        <v>81577</v>
      </c>
      <c r="D131">
        <v>6</v>
      </c>
      <c r="E131">
        <v>795</v>
      </c>
      <c r="G131" s="1">
        <v>80623</v>
      </c>
      <c r="H131" s="1">
        <v>47</v>
      </c>
      <c r="I131" s="1">
        <v>159</v>
      </c>
      <c r="K131">
        <v>2968</v>
      </c>
      <c r="L131">
        <v>29</v>
      </c>
      <c r="M131">
        <v>1439716</v>
      </c>
      <c r="N131">
        <v>52388</v>
      </c>
      <c r="O131">
        <v>27481571</v>
      </c>
    </row>
    <row r="132" spans="1:15" x14ac:dyDescent="0.3">
      <c r="A132">
        <v>131</v>
      </c>
      <c r="B132" s="1" t="s">
        <v>145</v>
      </c>
      <c r="C132">
        <v>78705</v>
      </c>
      <c r="D132">
        <v>51</v>
      </c>
      <c r="E132">
        <v>1319</v>
      </c>
      <c r="G132" s="1">
        <v>49365</v>
      </c>
      <c r="H132" s="1">
        <v>1</v>
      </c>
      <c r="I132" s="1">
        <v>28021</v>
      </c>
      <c r="J132">
        <v>1</v>
      </c>
      <c r="K132">
        <v>132162</v>
      </c>
      <c r="L132">
        <v>2215</v>
      </c>
      <c r="M132">
        <v>231838</v>
      </c>
      <c r="N132">
        <v>389305</v>
      </c>
      <c r="O132">
        <v>595517</v>
      </c>
    </row>
    <row r="133" spans="1:15" x14ac:dyDescent="0.3">
      <c r="A133">
        <v>132</v>
      </c>
      <c r="B133" s="1" t="s">
        <v>146</v>
      </c>
      <c r="C133">
        <v>78075</v>
      </c>
      <c r="D133">
        <v>50</v>
      </c>
      <c r="E133">
        <v>394</v>
      </c>
      <c r="G133" s="1">
        <v>11254</v>
      </c>
      <c r="H133" s="1"/>
      <c r="I133" s="1">
        <v>66427</v>
      </c>
      <c r="J133">
        <v>4</v>
      </c>
      <c r="K133">
        <v>250435</v>
      </c>
      <c r="L133">
        <v>1264</v>
      </c>
      <c r="M133">
        <v>602022</v>
      </c>
      <c r="N133">
        <v>1931062</v>
      </c>
      <c r="O133">
        <v>311757</v>
      </c>
    </row>
    <row r="134" spans="1:15" x14ac:dyDescent="0.3">
      <c r="A134">
        <v>133</v>
      </c>
      <c r="B134" s="1" t="s">
        <v>147</v>
      </c>
      <c r="C134">
        <v>72560</v>
      </c>
      <c r="D134">
        <v>139</v>
      </c>
      <c r="E134">
        <v>613</v>
      </c>
      <c r="G134" s="1">
        <v>70386</v>
      </c>
      <c r="H134" s="1">
        <v>68</v>
      </c>
      <c r="I134" s="1">
        <v>1561</v>
      </c>
      <c r="J134">
        <v>4</v>
      </c>
      <c r="K134">
        <v>163596</v>
      </c>
      <c r="L134">
        <v>1382</v>
      </c>
      <c r="M134">
        <v>1211456</v>
      </c>
      <c r="N134">
        <v>2731390</v>
      </c>
      <c r="O134">
        <v>443531</v>
      </c>
    </row>
    <row r="135" spans="1:15" x14ac:dyDescent="0.3">
      <c r="A135">
        <v>134</v>
      </c>
      <c r="B135" s="1" t="s">
        <v>148</v>
      </c>
      <c r="C135">
        <v>70158</v>
      </c>
      <c r="E135">
        <v>643</v>
      </c>
      <c r="G135" s="1"/>
      <c r="H135" s="1"/>
      <c r="I135" s="1"/>
      <c r="J135">
        <v>7</v>
      </c>
      <c r="K135">
        <v>247337</v>
      </c>
      <c r="L135">
        <v>2267</v>
      </c>
      <c r="O135">
        <v>283653</v>
      </c>
    </row>
    <row r="136" spans="1:15" x14ac:dyDescent="0.3">
      <c r="A136">
        <v>135</v>
      </c>
      <c r="B136" s="1" t="s">
        <v>149</v>
      </c>
      <c r="C136">
        <v>69408</v>
      </c>
      <c r="D136">
        <v>29</v>
      </c>
      <c r="E136">
        <v>1392</v>
      </c>
      <c r="G136" s="1">
        <v>67932</v>
      </c>
      <c r="H136" s="1">
        <v>56</v>
      </c>
      <c r="I136" s="1">
        <v>84</v>
      </c>
      <c r="J136">
        <v>11</v>
      </c>
      <c r="K136">
        <v>58797</v>
      </c>
      <c r="L136">
        <v>1179</v>
      </c>
      <c r="M136">
        <v>485322</v>
      </c>
      <c r="N136">
        <v>411126</v>
      </c>
      <c r="O136">
        <v>1180470</v>
      </c>
    </row>
    <row r="137" spans="1:15" x14ac:dyDescent="0.3">
      <c r="A137">
        <v>136</v>
      </c>
      <c r="B137" s="1" t="s">
        <v>150</v>
      </c>
      <c r="C137">
        <v>64067</v>
      </c>
      <c r="D137">
        <v>5</v>
      </c>
      <c r="E137">
        <v>834</v>
      </c>
      <c r="G137" s="1">
        <v>62218</v>
      </c>
      <c r="H137" s="1">
        <v>10</v>
      </c>
      <c r="I137" s="1">
        <v>1015</v>
      </c>
      <c r="K137">
        <v>70603</v>
      </c>
      <c r="L137">
        <v>919</v>
      </c>
      <c r="M137">
        <v>502044</v>
      </c>
      <c r="N137">
        <v>553261</v>
      </c>
      <c r="O137">
        <v>907427</v>
      </c>
    </row>
    <row r="138" spans="1:15" x14ac:dyDescent="0.3">
      <c r="A138">
        <v>137</v>
      </c>
      <c r="B138" s="1" t="s">
        <v>151</v>
      </c>
      <c r="C138">
        <v>63791</v>
      </c>
      <c r="E138">
        <v>1373</v>
      </c>
      <c r="G138" s="1">
        <v>59002</v>
      </c>
      <c r="H138" s="1"/>
      <c r="I138" s="1">
        <v>3416</v>
      </c>
      <c r="J138">
        <v>26</v>
      </c>
      <c r="K138">
        <v>2208</v>
      </c>
      <c r="L138">
        <v>48</v>
      </c>
      <c r="M138">
        <v>401851</v>
      </c>
      <c r="N138">
        <v>13908</v>
      </c>
      <c r="O138">
        <v>28893355</v>
      </c>
    </row>
    <row r="139" spans="1:15" x14ac:dyDescent="0.3">
      <c r="A139">
        <v>138</v>
      </c>
      <c r="B139" s="1" t="s">
        <v>152</v>
      </c>
      <c r="C139">
        <v>63127</v>
      </c>
      <c r="D139">
        <v>20</v>
      </c>
      <c r="E139">
        <v>1224</v>
      </c>
      <c r="G139" s="1">
        <v>61690</v>
      </c>
      <c r="H139" s="1">
        <v>6</v>
      </c>
      <c r="I139" s="1">
        <v>213</v>
      </c>
      <c r="J139">
        <v>5</v>
      </c>
      <c r="K139">
        <v>79608</v>
      </c>
      <c r="L139">
        <v>1544</v>
      </c>
      <c r="M139">
        <v>550775</v>
      </c>
      <c r="N139">
        <v>694573</v>
      </c>
      <c r="O139">
        <v>792969</v>
      </c>
    </row>
    <row r="140" spans="1:15" x14ac:dyDescent="0.3">
      <c r="A140">
        <v>139</v>
      </c>
      <c r="B140" s="1" t="s">
        <v>153</v>
      </c>
      <c r="C140">
        <v>61655</v>
      </c>
      <c r="D140">
        <v>12</v>
      </c>
      <c r="E140">
        <v>4865</v>
      </c>
      <c r="G140" s="1"/>
      <c r="H140" s="1"/>
      <c r="I140" s="1"/>
      <c r="K140">
        <v>1353</v>
      </c>
      <c r="L140">
        <v>107</v>
      </c>
      <c r="M140">
        <v>562941</v>
      </c>
      <c r="N140">
        <v>12351</v>
      </c>
      <c r="O140">
        <v>45578682</v>
      </c>
    </row>
    <row r="141" spans="1:15" x14ac:dyDescent="0.3">
      <c r="A141">
        <v>140</v>
      </c>
      <c r="B141" s="1" t="s">
        <v>154</v>
      </c>
      <c r="C141">
        <v>59217</v>
      </c>
      <c r="D141">
        <v>184</v>
      </c>
      <c r="E141">
        <v>305</v>
      </c>
      <c r="F141">
        <v>1</v>
      </c>
      <c r="G141" s="1">
        <v>55768</v>
      </c>
      <c r="H141" s="1">
        <v>911</v>
      </c>
      <c r="I141" s="1">
        <v>3144</v>
      </c>
      <c r="J141">
        <v>24</v>
      </c>
      <c r="K141">
        <v>204099</v>
      </c>
      <c r="L141">
        <v>1051</v>
      </c>
      <c r="M141">
        <v>98964</v>
      </c>
      <c r="N141">
        <v>341093</v>
      </c>
      <c r="O141">
        <v>290138</v>
      </c>
    </row>
    <row r="142" spans="1:15" x14ac:dyDescent="0.3">
      <c r="A142">
        <v>141</v>
      </c>
      <c r="B142" s="1" t="s">
        <v>155</v>
      </c>
      <c r="C142">
        <v>58657</v>
      </c>
      <c r="E142">
        <v>981</v>
      </c>
      <c r="G142" s="1">
        <v>57650</v>
      </c>
      <c r="H142" s="1">
        <v>2</v>
      </c>
      <c r="I142" s="1">
        <v>26</v>
      </c>
      <c r="J142">
        <v>30</v>
      </c>
      <c r="K142">
        <v>12079</v>
      </c>
      <c r="L142">
        <v>202</v>
      </c>
      <c r="M142">
        <v>759231</v>
      </c>
      <c r="N142">
        <v>156347</v>
      </c>
      <c r="O142">
        <v>4856071</v>
      </c>
    </row>
    <row r="143" spans="1:15" x14ac:dyDescent="0.3">
      <c r="A143">
        <v>142</v>
      </c>
      <c r="B143" s="1" t="s">
        <v>156</v>
      </c>
      <c r="C143">
        <v>57034</v>
      </c>
      <c r="D143">
        <v>31</v>
      </c>
      <c r="E143">
        <v>652</v>
      </c>
      <c r="G143" s="1">
        <v>55851</v>
      </c>
      <c r="H143" s="1">
        <v>108</v>
      </c>
      <c r="I143" s="1">
        <v>531</v>
      </c>
      <c r="J143">
        <v>6</v>
      </c>
      <c r="K143">
        <v>139167</v>
      </c>
      <c r="L143">
        <v>1591</v>
      </c>
      <c r="M143">
        <v>510065</v>
      </c>
      <c r="N143">
        <v>1244592</v>
      </c>
      <c r="O143">
        <v>409825</v>
      </c>
    </row>
    <row r="144" spans="1:15" x14ac:dyDescent="0.3">
      <c r="A144">
        <v>143</v>
      </c>
      <c r="B144" s="1" t="s">
        <v>157</v>
      </c>
      <c r="C144">
        <v>56805</v>
      </c>
      <c r="D144">
        <v>126</v>
      </c>
      <c r="E144">
        <v>323</v>
      </c>
      <c r="G144" s="1">
        <v>55256</v>
      </c>
      <c r="H144" s="1">
        <v>163</v>
      </c>
      <c r="I144" s="1">
        <v>1226</v>
      </c>
      <c r="K144">
        <v>197260</v>
      </c>
      <c r="L144">
        <v>1122</v>
      </c>
      <c r="M144">
        <v>596122</v>
      </c>
      <c r="N144">
        <v>2070084</v>
      </c>
      <c r="O144">
        <v>287970</v>
      </c>
    </row>
    <row r="145" spans="1:15" x14ac:dyDescent="0.3">
      <c r="A145">
        <v>144</v>
      </c>
      <c r="B145" s="1" t="s">
        <v>158</v>
      </c>
      <c r="C145">
        <v>56437</v>
      </c>
      <c r="D145">
        <v>347</v>
      </c>
      <c r="E145">
        <v>147</v>
      </c>
      <c r="F145">
        <v>1</v>
      </c>
      <c r="G145" s="1">
        <v>52513</v>
      </c>
      <c r="H145" s="1">
        <v>309</v>
      </c>
      <c r="I145" s="1">
        <v>3777</v>
      </c>
      <c r="K145">
        <v>319626</v>
      </c>
      <c r="L145">
        <v>833</v>
      </c>
      <c r="M145">
        <v>1221372</v>
      </c>
      <c r="N145">
        <v>6917133</v>
      </c>
      <c r="O145">
        <v>176572</v>
      </c>
    </row>
    <row r="146" spans="1:15" x14ac:dyDescent="0.3">
      <c r="A146">
        <v>145</v>
      </c>
      <c r="B146" s="1" t="s">
        <v>159</v>
      </c>
      <c r="C146">
        <v>55906</v>
      </c>
      <c r="E146">
        <v>401</v>
      </c>
      <c r="G146" s="1">
        <v>55441</v>
      </c>
      <c r="H146" s="1">
        <v>3</v>
      </c>
      <c r="I146" s="1">
        <v>64</v>
      </c>
      <c r="J146">
        <v>23</v>
      </c>
      <c r="K146">
        <v>98740</v>
      </c>
      <c r="L146">
        <v>708</v>
      </c>
      <c r="M146">
        <v>400982</v>
      </c>
      <c r="N146">
        <v>708205</v>
      </c>
      <c r="O146">
        <v>566195</v>
      </c>
    </row>
    <row r="147" spans="1:15" x14ac:dyDescent="0.3">
      <c r="A147">
        <v>146</v>
      </c>
      <c r="B147" s="1" t="s">
        <v>160</v>
      </c>
      <c r="C147">
        <v>55288</v>
      </c>
      <c r="D147">
        <v>45</v>
      </c>
      <c r="E147">
        <v>3110</v>
      </c>
      <c r="F147">
        <v>3</v>
      </c>
      <c r="G147" s="1">
        <v>49151</v>
      </c>
      <c r="H147" s="1">
        <v>173</v>
      </c>
      <c r="I147" s="1">
        <v>3027</v>
      </c>
      <c r="K147">
        <v>3035</v>
      </c>
      <c r="L147">
        <v>171</v>
      </c>
      <c r="M147">
        <v>146269</v>
      </c>
      <c r="N147">
        <v>8028</v>
      </c>
      <c r="O147">
        <v>18218752</v>
      </c>
    </row>
    <row r="148" spans="1:15" x14ac:dyDescent="0.3">
      <c r="A148">
        <v>147</v>
      </c>
      <c r="B148" s="1" t="s">
        <v>161</v>
      </c>
      <c r="C148">
        <v>47564</v>
      </c>
      <c r="E148">
        <v>303</v>
      </c>
      <c r="G148" s="1">
        <v>47212</v>
      </c>
      <c r="H148" s="1"/>
      <c r="I148" s="1">
        <v>49</v>
      </c>
      <c r="J148">
        <v>1</v>
      </c>
      <c r="K148">
        <v>20551</v>
      </c>
      <c r="L148">
        <v>131</v>
      </c>
      <c r="M148">
        <v>1580654</v>
      </c>
      <c r="N148">
        <v>682951</v>
      </c>
      <c r="O148">
        <v>2314447</v>
      </c>
    </row>
    <row r="149" spans="1:15" x14ac:dyDescent="0.3">
      <c r="A149">
        <v>148</v>
      </c>
      <c r="B149" s="1" t="s">
        <v>162</v>
      </c>
      <c r="C149">
        <v>41533</v>
      </c>
      <c r="E149">
        <v>639</v>
      </c>
      <c r="G149" s="1">
        <v>39905</v>
      </c>
      <c r="H149" s="1"/>
      <c r="I149" s="1">
        <v>989</v>
      </c>
      <c r="J149">
        <v>7</v>
      </c>
      <c r="K149">
        <v>4498</v>
      </c>
      <c r="L149">
        <v>69</v>
      </c>
      <c r="M149">
        <v>249149</v>
      </c>
      <c r="N149">
        <v>26983</v>
      </c>
      <c r="O149">
        <v>9233387</v>
      </c>
    </row>
    <row r="150" spans="1:15" x14ac:dyDescent="0.3">
      <c r="A150">
        <v>149</v>
      </c>
      <c r="B150" s="1" t="s">
        <v>163</v>
      </c>
      <c r="C150">
        <v>39605</v>
      </c>
      <c r="E150">
        <v>163</v>
      </c>
      <c r="G150" s="1">
        <v>39212</v>
      </c>
      <c r="H150" s="1"/>
      <c r="I150" s="1">
        <v>230</v>
      </c>
      <c r="K150">
        <v>398537</v>
      </c>
      <c r="L150">
        <v>1640</v>
      </c>
      <c r="O150">
        <v>99376</v>
      </c>
    </row>
    <row r="151" spans="1:15" x14ac:dyDescent="0.3">
      <c r="A151">
        <v>150</v>
      </c>
      <c r="B151" s="1" t="s">
        <v>164</v>
      </c>
      <c r="C151">
        <v>39459</v>
      </c>
      <c r="D151">
        <v>326</v>
      </c>
      <c r="E151">
        <v>265</v>
      </c>
      <c r="F151">
        <v>1</v>
      </c>
      <c r="G151" s="1">
        <v>38760</v>
      </c>
      <c r="H151" s="1">
        <v>227</v>
      </c>
      <c r="I151" s="1">
        <v>434</v>
      </c>
      <c r="J151">
        <v>3</v>
      </c>
      <c r="K151">
        <v>238815</v>
      </c>
      <c r="L151">
        <v>1604</v>
      </c>
      <c r="M151">
        <v>494095</v>
      </c>
      <c r="N151">
        <v>2990383</v>
      </c>
      <c r="O151">
        <v>165228</v>
      </c>
    </row>
    <row r="152" spans="1:15" x14ac:dyDescent="0.3">
      <c r="A152">
        <v>151</v>
      </c>
      <c r="B152" s="1" t="s">
        <v>165</v>
      </c>
      <c r="C152">
        <v>38794</v>
      </c>
      <c r="E152">
        <v>152</v>
      </c>
      <c r="G152" s="1">
        <v>37925</v>
      </c>
      <c r="H152" s="1"/>
      <c r="I152" s="1">
        <v>717</v>
      </c>
      <c r="J152">
        <v>14</v>
      </c>
      <c r="K152">
        <v>500736</v>
      </c>
      <c r="L152">
        <v>1962</v>
      </c>
      <c r="M152">
        <v>249838</v>
      </c>
      <c r="N152">
        <v>3224798</v>
      </c>
      <c r="O152">
        <v>77474</v>
      </c>
    </row>
    <row r="153" spans="1:15" x14ac:dyDescent="0.3">
      <c r="A153">
        <v>152</v>
      </c>
      <c r="B153" s="1" t="s">
        <v>166</v>
      </c>
      <c r="C153">
        <v>38248</v>
      </c>
      <c r="D153">
        <v>39</v>
      </c>
      <c r="E153">
        <v>38</v>
      </c>
      <c r="G153" s="1">
        <v>773</v>
      </c>
      <c r="H153" s="1"/>
      <c r="I153" s="1">
        <v>37437</v>
      </c>
      <c r="K153">
        <v>3063</v>
      </c>
      <c r="L153">
        <v>3</v>
      </c>
      <c r="M153">
        <v>345742</v>
      </c>
      <c r="N153">
        <v>27684</v>
      </c>
      <c r="O153">
        <v>12488775</v>
      </c>
    </row>
    <row r="154" spans="1:15" x14ac:dyDescent="0.3">
      <c r="A154">
        <v>153</v>
      </c>
      <c r="B154" s="1" t="s">
        <v>167</v>
      </c>
      <c r="C154">
        <v>36848</v>
      </c>
      <c r="D154">
        <v>5</v>
      </c>
      <c r="E154">
        <v>272</v>
      </c>
      <c r="G154" s="1">
        <v>36472</v>
      </c>
      <c r="H154" s="1">
        <v>25</v>
      </c>
      <c r="I154" s="1">
        <v>104</v>
      </c>
      <c r="K154">
        <v>4281</v>
      </c>
      <c r="L154">
        <v>32</v>
      </c>
      <c r="M154">
        <v>700440</v>
      </c>
      <c r="N154">
        <v>81385</v>
      </c>
      <c r="O154">
        <v>8606478</v>
      </c>
    </row>
    <row r="155" spans="1:15" x14ac:dyDescent="0.3">
      <c r="A155">
        <v>154</v>
      </c>
      <c r="B155" s="1" t="s">
        <v>168</v>
      </c>
      <c r="C155">
        <v>36745</v>
      </c>
      <c r="D155">
        <v>42</v>
      </c>
      <c r="E155">
        <v>187</v>
      </c>
      <c r="G155" s="1">
        <v>2964</v>
      </c>
      <c r="H155" s="1"/>
      <c r="I155" s="1">
        <v>33594</v>
      </c>
      <c r="K155">
        <v>129414</v>
      </c>
      <c r="L155">
        <v>659</v>
      </c>
      <c r="M155">
        <v>176919</v>
      </c>
      <c r="N155">
        <v>623101</v>
      </c>
      <c r="O155">
        <v>283933</v>
      </c>
    </row>
    <row r="156" spans="1:15" x14ac:dyDescent="0.3">
      <c r="A156">
        <v>155</v>
      </c>
      <c r="B156" s="1" t="s">
        <v>169</v>
      </c>
      <c r="C156">
        <v>36427</v>
      </c>
      <c r="E156">
        <v>440</v>
      </c>
      <c r="G156" s="1">
        <v>33000</v>
      </c>
      <c r="H156" s="1"/>
      <c r="I156" s="1">
        <v>2987</v>
      </c>
      <c r="J156">
        <v>8</v>
      </c>
      <c r="K156">
        <v>2652</v>
      </c>
      <c r="L156">
        <v>32</v>
      </c>
      <c r="M156">
        <v>660107</v>
      </c>
      <c r="N156">
        <v>48062</v>
      </c>
      <c r="O156">
        <v>13734391</v>
      </c>
    </row>
    <row r="157" spans="1:15" x14ac:dyDescent="0.3">
      <c r="A157">
        <v>156</v>
      </c>
      <c r="B157" s="1" t="s">
        <v>170</v>
      </c>
      <c r="C157">
        <v>34237</v>
      </c>
      <c r="E157">
        <v>28</v>
      </c>
      <c r="G157" s="1">
        <v>7693</v>
      </c>
      <c r="H157" s="1"/>
      <c r="I157" s="1">
        <v>26516</v>
      </c>
      <c r="J157">
        <v>5</v>
      </c>
      <c r="K157">
        <v>696199</v>
      </c>
      <c r="L157">
        <v>569</v>
      </c>
      <c r="M157">
        <v>778000</v>
      </c>
      <c r="N157">
        <v>15820404</v>
      </c>
      <c r="O157">
        <v>49177</v>
      </c>
    </row>
    <row r="158" spans="1:15" x14ac:dyDescent="0.3">
      <c r="A158">
        <v>157</v>
      </c>
      <c r="B158" s="1" t="s">
        <v>171</v>
      </c>
      <c r="C158">
        <v>33856</v>
      </c>
      <c r="D158">
        <v>360</v>
      </c>
      <c r="E158">
        <v>934</v>
      </c>
      <c r="F158">
        <v>30</v>
      </c>
      <c r="G158" s="1">
        <v>30378</v>
      </c>
      <c r="H158" s="1">
        <v>339</v>
      </c>
      <c r="I158" s="1">
        <v>2544</v>
      </c>
      <c r="K158">
        <v>26547</v>
      </c>
      <c r="L158">
        <v>732</v>
      </c>
      <c r="M158">
        <v>358675</v>
      </c>
      <c r="N158">
        <v>281240</v>
      </c>
      <c r="O158">
        <v>1275336</v>
      </c>
    </row>
    <row r="159" spans="1:15" x14ac:dyDescent="0.3">
      <c r="A159">
        <v>158</v>
      </c>
      <c r="B159" s="1" t="s">
        <v>172</v>
      </c>
      <c r="C159">
        <v>33796</v>
      </c>
      <c r="D159">
        <v>64</v>
      </c>
      <c r="E159">
        <v>212</v>
      </c>
      <c r="G159" s="1">
        <v>33522</v>
      </c>
      <c r="H159" s="1">
        <v>60</v>
      </c>
      <c r="I159" s="1">
        <v>62</v>
      </c>
      <c r="J159">
        <v>4</v>
      </c>
      <c r="K159">
        <v>314288</v>
      </c>
      <c r="L159">
        <v>1972</v>
      </c>
      <c r="M159">
        <v>177885</v>
      </c>
      <c r="N159">
        <v>1654252</v>
      </c>
      <c r="O159">
        <v>107532</v>
      </c>
    </row>
    <row r="160" spans="1:15" x14ac:dyDescent="0.3">
      <c r="A160">
        <v>159</v>
      </c>
      <c r="B160" s="1" t="s">
        <v>173</v>
      </c>
      <c r="C160">
        <v>33726</v>
      </c>
      <c r="E160">
        <v>800</v>
      </c>
      <c r="G160" s="1"/>
      <c r="H160" s="1"/>
      <c r="I160" s="1"/>
      <c r="J160">
        <v>7</v>
      </c>
      <c r="K160">
        <v>539</v>
      </c>
      <c r="L160">
        <v>13</v>
      </c>
      <c r="O160">
        <v>62607416</v>
      </c>
    </row>
    <row r="161" spans="1:15" x14ac:dyDescent="0.3">
      <c r="A161">
        <v>160</v>
      </c>
      <c r="B161" s="1" t="s">
        <v>174</v>
      </c>
      <c r="C161">
        <v>33191</v>
      </c>
      <c r="D161">
        <v>3</v>
      </c>
      <c r="E161">
        <v>771</v>
      </c>
      <c r="G161" s="1">
        <v>32098</v>
      </c>
      <c r="H161" s="1">
        <v>11</v>
      </c>
      <c r="I161" s="1">
        <v>322</v>
      </c>
      <c r="J161">
        <v>9</v>
      </c>
      <c r="K161">
        <v>83061</v>
      </c>
      <c r="L161">
        <v>1929</v>
      </c>
      <c r="M161">
        <v>223430</v>
      </c>
      <c r="N161">
        <v>559140</v>
      </c>
      <c r="O161">
        <v>399596</v>
      </c>
    </row>
    <row r="162" spans="1:15" x14ac:dyDescent="0.3">
      <c r="A162">
        <v>161</v>
      </c>
      <c r="B162" s="1" t="s">
        <v>175</v>
      </c>
      <c r="C162">
        <v>32716</v>
      </c>
      <c r="E162">
        <v>697</v>
      </c>
      <c r="G162" s="1">
        <v>23461</v>
      </c>
      <c r="H162" s="1"/>
      <c r="I162" s="1">
        <v>8558</v>
      </c>
      <c r="K162">
        <v>15070</v>
      </c>
      <c r="L162">
        <v>321</v>
      </c>
      <c r="M162">
        <v>407836</v>
      </c>
      <c r="N162">
        <v>187860</v>
      </c>
      <c r="O162">
        <v>2170958</v>
      </c>
    </row>
    <row r="163" spans="1:15" x14ac:dyDescent="0.3">
      <c r="A163">
        <v>162</v>
      </c>
      <c r="B163" s="1" t="s">
        <v>176</v>
      </c>
      <c r="C163">
        <v>30438</v>
      </c>
      <c r="D163">
        <v>5</v>
      </c>
      <c r="E163">
        <v>827</v>
      </c>
      <c r="G163" s="1">
        <v>26220</v>
      </c>
      <c r="H163" s="1">
        <v>193</v>
      </c>
      <c r="I163" s="1">
        <v>3391</v>
      </c>
      <c r="K163">
        <v>2616</v>
      </c>
      <c r="L163">
        <v>71</v>
      </c>
      <c r="M163">
        <v>132422</v>
      </c>
      <c r="N163">
        <v>11379</v>
      </c>
      <c r="O163">
        <v>11637479</v>
      </c>
    </row>
    <row r="164" spans="1:15" x14ac:dyDescent="0.3">
      <c r="A164">
        <v>163</v>
      </c>
      <c r="B164" s="1" t="s">
        <v>177</v>
      </c>
      <c r="C164">
        <v>30409</v>
      </c>
      <c r="D164">
        <v>2</v>
      </c>
      <c r="E164">
        <v>726</v>
      </c>
      <c r="G164" s="1">
        <v>29564</v>
      </c>
      <c r="H164" s="1">
        <v>3</v>
      </c>
      <c r="I164" s="1">
        <v>119</v>
      </c>
      <c r="K164">
        <v>1432</v>
      </c>
      <c r="L164">
        <v>34</v>
      </c>
      <c r="M164">
        <v>631808</v>
      </c>
      <c r="N164">
        <v>29752</v>
      </c>
      <c r="O164">
        <v>21235802</v>
      </c>
    </row>
    <row r="165" spans="1:15" x14ac:dyDescent="0.3">
      <c r="A165">
        <v>164</v>
      </c>
      <c r="B165" s="1" t="s">
        <v>178</v>
      </c>
      <c r="C165">
        <v>26575</v>
      </c>
      <c r="E165">
        <v>163</v>
      </c>
      <c r="G165" s="1">
        <v>25506</v>
      </c>
      <c r="H165" s="1"/>
      <c r="I165" s="1">
        <v>906</v>
      </c>
      <c r="J165">
        <v>5</v>
      </c>
      <c r="K165">
        <v>2099</v>
      </c>
      <c r="L165">
        <v>13</v>
      </c>
      <c r="M165">
        <v>604310</v>
      </c>
      <c r="N165">
        <v>47736</v>
      </c>
      <c r="O165">
        <v>12659497</v>
      </c>
    </row>
    <row r="166" spans="1:15" x14ac:dyDescent="0.3">
      <c r="A166">
        <v>165</v>
      </c>
      <c r="B166" s="1" t="s">
        <v>179</v>
      </c>
      <c r="C166">
        <v>26400</v>
      </c>
      <c r="E166">
        <v>1348</v>
      </c>
      <c r="G166" s="1">
        <v>13182</v>
      </c>
      <c r="H166" s="1"/>
      <c r="I166" s="1">
        <v>11870</v>
      </c>
      <c r="K166">
        <v>1586</v>
      </c>
      <c r="L166">
        <v>81</v>
      </c>
      <c r="M166">
        <v>400466</v>
      </c>
      <c r="N166">
        <v>24064</v>
      </c>
      <c r="O166">
        <v>16642026</v>
      </c>
    </row>
    <row r="167" spans="1:15" x14ac:dyDescent="0.3">
      <c r="A167">
        <v>166</v>
      </c>
      <c r="B167" s="1" t="s">
        <v>180</v>
      </c>
      <c r="C167">
        <v>24346</v>
      </c>
      <c r="D167">
        <v>177</v>
      </c>
      <c r="E167">
        <v>81</v>
      </c>
      <c r="G167" s="1">
        <v>23195</v>
      </c>
      <c r="H167" s="1">
        <v>116</v>
      </c>
      <c r="I167" s="1">
        <v>1070</v>
      </c>
      <c r="K167">
        <v>283773</v>
      </c>
      <c r="L167">
        <v>944</v>
      </c>
      <c r="M167">
        <v>150753</v>
      </c>
      <c r="N167">
        <v>1757151</v>
      </c>
      <c r="O167">
        <v>85794</v>
      </c>
    </row>
    <row r="168" spans="1:15" x14ac:dyDescent="0.3">
      <c r="A168">
        <v>167</v>
      </c>
      <c r="B168" s="1" t="s">
        <v>181</v>
      </c>
      <c r="C168">
        <v>24049</v>
      </c>
      <c r="D168">
        <v>8</v>
      </c>
      <c r="E168">
        <v>378</v>
      </c>
      <c r="G168" s="1">
        <v>20178</v>
      </c>
      <c r="H168" s="1"/>
      <c r="I168" s="1">
        <v>3493</v>
      </c>
      <c r="K168">
        <v>4184</v>
      </c>
      <c r="L168">
        <v>66</v>
      </c>
      <c r="M168">
        <v>347815</v>
      </c>
      <c r="N168">
        <v>60516</v>
      </c>
      <c r="O168">
        <v>5747500</v>
      </c>
    </row>
    <row r="169" spans="1:15" x14ac:dyDescent="0.3">
      <c r="A169">
        <v>168</v>
      </c>
      <c r="B169" s="1" t="s">
        <v>182</v>
      </c>
      <c r="C169">
        <v>22833</v>
      </c>
      <c r="D169">
        <v>11</v>
      </c>
      <c r="E169">
        <v>365</v>
      </c>
      <c r="F169">
        <v>1</v>
      </c>
      <c r="G169" s="1">
        <v>22424</v>
      </c>
      <c r="H169" s="1">
        <v>18</v>
      </c>
      <c r="I169" s="1">
        <v>44</v>
      </c>
      <c r="J169">
        <v>1</v>
      </c>
      <c r="K169">
        <v>123391</v>
      </c>
      <c r="L169">
        <v>1972</v>
      </c>
      <c r="M169">
        <v>137657</v>
      </c>
      <c r="N169">
        <v>743907</v>
      </c>
      <c r="O169">
        <v>185046</v>
      </c>
    </row>
    <row r="170" spans="1:15" x14ac:dyDescent="0.3">
      <c r="A170">
        <v>169</v>
      </c>
      <c r="B170" s="1" t="s">
        <v>183</v>
      </c>
      <c r="C170">
        <v>22786</v>
      </c>
      <c r="D170">
        <v>2</v>
      </c>
      <c r="E170">
        <v>129</v>
      </c>
      <c r="G170" s="1">
        <v>22582</v>
      </c>
      <c r="H170" s="1">
        <v>16</v>
      </c>
      <c r="I170" s="1">
        <v>75</v>
      </c>
      <c r="J170">
        <v>9</v>
      </c>
      <c r="K170">
        <v>16744</v>
      </c>
      <c r="L170">
        <v>95</v>
      </c>
      <c r="M170">
        <v>252353</v>
      </c>
      <c r="N170">
        <v>185435</v>
      </c>
      <c r="O170">
        <v>1360874</v>
      </c>
    </row>
    <row r="171" spans="1:15" x14ac:dyDescent="0.3">
      <c r="A171">
        <v>170</v>
      </c>
      <c r="B171" s="1" t="s">
        <v>184</v>
      </c>
      <c r="C171">
        <v>21163</v>
      </c>
      <c r="D171">
        <v>82</v>
      </c>
      <c r="E171">
        <v>853</v>
      </c>
      <c r="G171" s="1">
        <v>19084</v>
      </c>
      <c r="H171" s="1">
        <v>73</v>
      </c>
      <c r="I171" s="1">
        <v>1226</v>
      </c>
      <c r="K171">
        <v>886</v>
      </c>
      <c r="L171">
        <v>36</v>
      </c>
      <c r="M171">
        <v>11995178</v>
      </c>
      <c r="N171">
        <v>502108</v>
      </c>
      <c r="O171">
        <v>23889658</v>
      </c>
    </row>
    <row r="172" spans="1:15" x14ac:dyDescent="0.3">
      <c r="A172">
        <v>171</v>
      </c>
      <c r="B172" s="1" t="s">
        <v>185</v>
      </c>
      <c r="C172">
        <v>20751</v>
      </c>
      <c r="E172">
        <v>375</v>
      </c>
      <c r="G172" s="1">
        <v>20309</v>
      </c>
      <c r="H172" s="1"/>
      <c r="I172" s="1">
        <v>67</v>
      </c>
      <c r="K172">
        <v>949</v>
      </c>
      <c r="L172">
        <v>17</v>
      </c>
      <c r="M172">
        <v>248995</v>
      </c>
      <c r="N172">
        <v>11385</v>
      </c>
      <c r="O172">
        <v>21871267</v>
      </c>
    </row>
    <row r="173" spans="1:15" x14ac:dyDescent="0.3">
      <c r="A173">
        <v>172</v>
      </c>
      <c r="B173" s="1" t="s">
        <v>186</v>
      </c>
      <c r="C173">
        <v>19433</v>
      </c>
      <c r="D173">
        <v>60</v>
      </c>
      <c r="E173">
        <v>17</v>
      </c>
      <c r="G173" s="1">
        <v>8553</v>
      </c>
      <c r="H173" s="1"/>
      <c r="I173" s="1">
        <v>10863</v>
      </c>
      <c r="J173">
        <v>2</v>
      </c>
      <c r="K173">
        <v>289928</v>
      </c>
      <c r="L173">
        <v>254</v>
      </c>
      <c r="M173">
        <v>222773</v>
      </c>
      <c r="N173">
        <v>3323631</v>
      </c>
      <c r="O173">
        <v>67027</v>
      </c>
    </row>
    <row r="174" spans="1:15" x14ac:dyDescent="0.3">
      <c r="A174">
        <v>173</v>
      </c>
      <c r="B174" s="1" t="s">
        <v>187</v>
      </c>
      <c r="C174">
        <v>18203</v>
      </c>
      <c r="E174">
        <v>222</v>
      </c>
      <c r="G174" s="1">
        <v>4225</v>
      </c>
      <c r="H174" s="1"/>
      <c r="I174" s="1">
        <v>13756</v>
      </c>
      <c r="K174">
        <v>2694</v>
      </c>
      <c r="L174">
        <v>33</v>
      </c>
      <c r="O174">
        <v>6757775</v>
      </c>
    </row>
    <row r="175" spans="1:15" x14ac:dyDescent="0.3">
      <c r="A175">
        <v>174</v>
      </c>
      <c r="B175" s="1" t="s">
        <v>188</v>
      </c>
      <c r="C175">
        <v>17388</v>
      </c>
      <c r="E175">
        <v>124</v>
      </c>
      <c r="G175" s="1">
        <v>17263</v>
      </c>
      <c r="H175" s="1"/>
      <c r="I175" s="1">
        <v>1</v>
      </c>
      <c r="K175">
        <v>1756</v>
      </c>
      <c r="L175">
        <v>13</v>
      </c>
      <c r="O175">
        <v>9899529</v>
      </c>
    </row>
    <row r="176" spans="1:15" x14ac:dyDescent="0.3">
      <c r="A176">
        <v>175</v>
      </c>
      <c r="B176" s="1" t="s">
        <v>189</v>
      </c>
      <c r="C176">
        <v>17051</v>
      </c>
      <c r="D176">
        <v>7</v>
      </c>
      <c r="E176">
        <v>138</v>
      </c>
      <c r="G176" s="1">
        <v>13503</v>
      </c>
      <c r="H176" s="1"/>
      <c r="I176" s="1">
        <v>3410</v>
      </c>
      <c r="J176">
        <v>1</v>
      </c>
      <c r="K176">
        <v>1494</v>
      </c>
      <c r="L176">
        <v>12</v>
      </c>
      <c r="M176">
        <v>347087</v>
      </c>
      <c r="N176">
        <v>30405</v>
      </c>
      <c r="O176">
        <v>11415553</v>
      </c>
    </row>
    <row r="177" spans="1:15" x14ac:dyDescent="0.3">
      <c r="A177">
        <v>176</v>
      </c>
      <c r="B177" s="1" t="s">
        <v>190</v>
      </c>
      <c r="C177">
        <v>16666</v>
      </c>
      <c r="D177">
        <v>389</v>
      </c>
      <c r="E177">
        <v>7</v>
      </c>
      <c r="G177" s="1">
        <v>12695</v>
      </c>
      <c r="H177" s="1">
        <v>508</v>
      </c>
      <c r="I177" s="1">
        <v>3964</v>
      </c>
      <c r="J177">
        <v>3</v>
      </c>
      <c r="K177">
        <v>21204</v>
      </c>
      <c r="L177">
        <v>9</v>
      </c>
      <c r="M177">
        <v>2032568</v>
      </c>
      <c r="N177">
        <v>2586063</v>
      </c>
      <c r="O177">
        <v>785970</v>
      </c>
    </row>
    <row r="178" spans="1:15" x14ac:dyDescent="0.3">
      <c r="A178">
        <v>177</v>
      </c>
      <c r="B178" s="1" t="s">
        <v>191</v>
      </c>
      <c r="C178">
        <v>15894</v>
      </c>
      <c r="E178">
        <v>183</v>
      </c>
      <c r="G178" s="1">
        <v>15670</v>
      </c>
      <c r="H178" s="1"/>
      <c r="I178" s="1">
        <v>41</v>
      </c>
      <c r="J178">
        <v>5</v>
      </c>
      <c r="K178">
        <v>10733</v>
      </c>
      <c r="L178">
        <v>124</v>
      </c>
      <c r="M178">
        <v>290997</v>
      </c>
      <c r="N178">
        <v>196513</v>
      </c>
      <c r="O178">
        <v>1480803</v>
      </c>
    </row>
    <row r="179" spans="1:15" x14ac:dyDescent="0.3">
      <c r="A179">
        <v>178</v>
      </c>
      <c r="B179" s="1" t="s">
        <v>192</v>
      </c>
      <c r="C179">
        <v>15840</v>
      </c>
      <c r="D179">
        <v>48</v>
      </c>
      <c r="E179">
        <v>101</v>
      </c>
      <c r="G179" s="1">
        <v>15413</v>
      </c>
      <c r="H179" s="1">
        <v>59</v>
      </c>
      <c r="I179" s="1">
        <v>326</v>
      </c>
      <c r="J179">
        <v>10</v>
      </c>
      <c r="K179">
        <v>470393</v>
      </c>
      <c r="L179">
        <v>2999</v>
      </c>
      <c r="M179">
        <v>521652</v>
      </c>
      <c r="N179">
        <v>15491240</v>
      </c>
      <c r="O179">
        <v>33674</v>
      </c>
    </row>
    <row r="180" spans="1:15" x14ac:dyDescent="0.3">
      <c r="A180">
        <v>179</v>
      </c>
      <c r="B180" s="1" t="s">
        <v>193</v>
      </c>
      <c r="C180">
        <v>15564</v>
      </c>
      <c r="E180">
        <v>189</v>
      </c>
      <c r="G180" s="1">
        <v>15359</v>
      </c>
      <c r="H180" s="1"/>
      <c r="I180" s="1">
        <v>16</v>
      </c>
      <c r="K180">
        <v>15375</v>
      </c>
      <c r="L180">
        <v>187</v>
      </c>
      <c r="M180">
        <v>289377</v>
      </c>
      <c r="N180">
        <v>285866</v>
      </c>
      <c r="O180">
        <v>1012282</v>
      </c>
    </row>
    <row r="181" spans="1:15" x14ac:dyDescent="0.3">
      <c r="A181">
        <v>180</v>
      </c>
      <c r="B181" s="1" t="s">
        <v>194</v>
      </c>
      <c r="C181">
        <v>14523</v>
      </c>
      <c r="E181">
        <v>112</v>
      </c>
      <c r="G181" s="1">
        <v>14198</v>
      </c>
      <c r="H181" s="1"/>
      <c r="I181" s="1">
        <v>213</v>
      </c>
      <c r="J181">
        <v>4</v>
      </c>
      <c r="K181">
        <v>426495</v>
      </c>
      <c r="L181">
        <v>3289</v>
      </c>
      <c r="M181">
        <v>138257</v>
      </c>
      <c r="N181">
        <v>4060173</v>
      </c>
      <c r="O181">
        <v>34052</v>
      </c>
    </row>
    <row r="182" spans="1:15" x14ac:dyDescent="0.3">
      <c r="A182">
        <v>181</v>
      </c>
      <c r="B182" s="1" t="s">
        <v>195</v>
      </c>
      <c r="C182">
        <v>14320</v>
      </c>
      <c r="E182">
        <v>113</v>
      </c>
      <c r="G182" s="1">
        <v>6859</v>
      </c>
      <c r="H182" s="1"/>
      <c r="I182" s="1">
        <v>7348</v>
      </c>
      <c r="J182">
        <v>2</v>
      </c>
      <c r="K182">
        <v>2880</v>
      </c>
      <c r="L182">
        <v>23</v>
      </c>
      <c r="M182">
        <v>81294</v>
      </c>
      <c r="N182">
        <v>16351</v>
      </c>
      <c r="O182">
        <v>4971665</v>
      </c>
    </row>
    <row r="183" spans="1:15" x14ac:dyDescent="0.3">
      <c r="A183">
        <v>182</v>
      </c>
      <c r="B183" s="1" t="s">
        <v>196</v>
      </c>
      <c r="C183">
        <v>13789</v>
      </c>
      <c r="D183">
        <v>199</v>
      </c>
      <c r="E183">
        <v>79</v>
      </c>
      <c r="G183" s="1">
        <v>13103</v>
      </c>
      <c r="H183" s="1">
        <v>208</v>
      </c>
      <c r="I183" s="1">
        <v>607</v>
      </c>
      <c r="J183">
        <v>4</v>
      </c>
      <c r="K183">
        <v>359904</v>
      </c>
      <c r="L183">
        <v>2062</v>
      </c>
      <c r="M183">
        <v>80413</v>
      </c>
      <c r="N183">
        <v>2098844</v>
      </c>
      <c r="O183">
        <v>38313</v>
      </c>
    </row>
    <row r="184" spans="1:15" x14ac:dyDescent="0.3">
      <c r="A184">
        <v>183</v>
      </c>
      <c r="B184" s="1" t="s">
        <v>197</v>
      </c>
      <c r="C184">
        <v>13690</v>
      </c>
      <c r="E184">
        <v>216</v>
      </c>
      <c r="G184" s="1">
        <v>13336</v>
      </c>
      <c r="H184" s="1"/>
      <c r="I184" s="1">
        <v>138</v>
      </c>
      <c r="J184">
        <v>4</v>
      </c>
      <c r="K184">
        <v>120719</v>
      </c>
      <c r="L184">
        <v>1905</v>
      </c>
      <c r="M184">
        <v>136411</v>
      </c>
      <c r="N184">
        <v>1202876</v>
      </c>
      <c r="O184">
        <v>113404</v>
      </c>
    </row>
    <row r="185" spans="1:15" x14ac:dyDescent="0.3">
      <c r="A185">
        <v>184</v>
      </c>
      <c r="B185" s="1" t="s">
        <v>198</v>
      </c>
      <c r="C185">
        <v>11963</v>
      </c>
      <c r="E185">
        <v>365</v>
      </c>
      <c r="G185" s="1">
        <v>11583</v>
      </c>
      <c r="H185" s="1"/>
      <c r="I185" s="1">
        <v>15</v>
      </c>
      <c r="K185">
        <v>4726</v>
      </c>
      <c r="L185">
        <v>144</v>
      </c>
      <c r="M185">
        <v>153983</v>
      </c>
      <c r="N185">
        <v>60831</v>
      </c>
      <c r="O185">
        <v>2531321</v>
      </c>
    </row>
    <row r="186" spans="1:15" x14ac:dyDescent="0.3">
      <c r="A186">
        <v>185</v>
      </c>
      <c r="B186" s="1" t="s">
        <v>199</v>
      </c>
      <c r="C186">
        <v>11856</v>
      </c>
      <c r="D186">
        <v>7</v>
      </c>
      <c r="E186">
        <v>20</v>
      </c>
      <c r="G186" s="1">
        <v>2761</v>
      </c>
      <c r="H186" s="1"/>
      <c r="I186" s="1">
        <v>9075</v>
      </c>
      <c r="J186">
        <v>4</v>
      </c>
      <c r="K186">
        <v>208230</v>
      </c>
      <c r="L186">
        <v>351</v>
      </c>
      <c r="M186">
        <v>164926</v>
      </c>
      <c r="N186">
        <v>2896640</v>
      </c>
      <c r="O186">
        <v>56937</v>
      </c>
    </row>
    <row r="187" spans="1:15" x14ac:dyDescent="0.3">
      <c r="A187">
        <v>186</v>
      </c>
      <c r="B187" s="1" t="s">
        <v>200</v>
      </c>
      <c r="C187">
        <v>11850</v>
      </c>
      <c r="E187">
        <v>124</v>
      </c>
      <c r="G187" s="1">
        <v>11502</v>
      </c>
      <c r="H187" s="1"/>
      <c r="I187" s="1">
        <v>224</v>
      </c>
      <c r="K187">
        <v>191472</v>
      </c>
      <c r="L187">
        <v>2004</v>
      </c>
      <c r="M187">
        <v>815667</v>
      </c>
      <c r="N187">
        <v>13179515</v>
      </c>
      <c r="O187">
        <v>61889</v>
      </c>
    </row>
    <row r="188" spans="1:15" x14ac:dyDescent="0.3">
      <c r="A188">
        <v>187</v>
      </c>
      <c r="B188" s="1" t="s">
        <v>201</v>
      </c>
      <c r="C188">
        <v>11783</v>
      </c>
      <c r="E188">
        <v>2139</v>
      </c>
      <c r="G188" s="1">
        <v>8838</v>
      </c>
      <c r="H188" s="1">
        <v>11</v>
      </c>
      <c r="I188" s="1">
        <v>806</v>
      </c>
      <c r="J188">
        <v>23</v>
      </c>
      <c r="K188">
        <v>381</v>
      </c>
      <c r="L188">
        <v>69</v>
      </c>
      <c r="M188">
        <v>265253</v>
      </c>
      <c r="N188">
        <v>8574</v>
      </c>
      <c r="O188">
        <v>30935681</v>
      </c>
    </row>
    <row r="189" spans="1:15" x14ac:dyDescent="0.3">
      <c r="A189">
        <v>188</v>
      </c>
      <c r="B189" s="1" t="s">
        <v>202</v>
      </c>
      <c r="C189">
        <v>11502</v>
      </c>
      <c r="E189">
        <v>62</v>
      </c>
      <c r="G189" s="1">
        <v>11127</v>
      </c>
      <c r="H189" s="1"/>
      <c r="I189" s="1">
        <v>313</v>
      </c>
      <c r="K189">
        <v>159114</v>
      </c>
      <c r="L189">
        <v>858</v>
      </c>
      <c r="M189">
        <v>173397</v>
      </c>
      <c r="N189">
        <v>2398697</v>
      </c>
      <c r="O189">
        <v>72288</v>
      </c>
    </row>
    <row r="190" spans="1:15" x14ac:dyDescent="0.3">
      <c r="A190">
        <v>189</v>
      </c>
      <c r="B190" s="1" t="s">
        <v>203</v>
      </c>
      <c r="C190">
        <v>9912</v>
      </c>
      <c r="E190">
        <v>63</v>
      </c>
      <c r="G190" s="1">
        <v>1399</v>
      </c>
      <c r="H190" s="1"/>
      <c r="I190" s="1">
        <v>8450</v>
      </c>
      <c r="J190">
        <v>7</v>
      </c>
      <c r="K190">
        <v>249170</v>
      </c>
      <c r="L190">
        <v>1584</v>
      </c>
      <c r="M190">
        <v>112382</v>
      </c>
      <c r="N190">
        <v>2825088</v>
      </c>
      <c r="O190">
        <v>39780</v>
      </c>
    </row>
    <row r="191" spans="1:15" x14ac:dyDescent="0.3">
      <c r="A191">
        <v>190</v>
      </c>
      <c r="B191" s="1" t="s">
        <v>204</v>
      </c>
      <c r="C191">
        <v>9736</v>
      </c>
      <c r="D191">
        <v>50</v>
      </c>
      <c r="E191">
        <v>51</v>
      </c>
      <c r="G191" s="1">
        <v>9456</v>
      </c>
      <c r="H191" s="1">
        <v>21</v>
      </c>
      <c r="I191" s="1">
        <v>229</v>
      </c>
      <c r="J191">
        <v>4</v>
      </c>
      <c r="K191">
        <v>245165</v>
      </c>
      <c r="L191">
        <v>1284</v>
      </c>
      <c r="M191">
        <v>54960</v>
      </c>
      <c r="N191">
        <v>1383965</v>
      </c>
      <c r="O191">
        <v>39712</v>
      </c>
    </row>
    <row r="192" spans="1:15" x14ac:dyDescent="0.3">
      <c r="A192">
        <v>191</v>
      </c>
      <c r="B192" s="1" t="s">
        <v>205</v>
      </c>
      <c r="C192">
        <v>9720</v>
      </c>
      <c r="D192">
        <v>1</v>
      </c>
      <c r="E192">
        <v>103</v>
      </c>
      <c r="G192" s="1">
        <v>9616</v>
      </c>
      <c r="H192" s="1">
        <v>3</v>
      </c>
      <c r="I192" s="1">
        <v>1</v>
      </c>
      <c r="K192">
        <v>2678</v>
      </c>
      <c r="L192">
        <v>28</v>
      </c>
      <c r="M192">
        <v>23693</v>
      </c>
      <c r="N192">
        <v>6528</v>
      </c>
      <c r="O192">
        <v>3629378</v>
      </c>
    </row>
    <row r="193" spans="1:15" x14ac:dyDescent="0.3">
      <c r="A193">
        <v>192</v>
      </c>
      <c r="B193" s="1" t="s">
        <v>206</v>
      </c>
      <c r="C193">
        <v>9599</v>
      </c>
      <c r="E193">
        <v>85</v>
      </c>
      <c r="G193" s="1">
        <v>9463</v>
      </c>
      <c r="H193" s="1"/>
      <c r="I193" s="1">
        <v>51</v>
      </c>
      <c r="J193">
        <v>10</v>
      </c>
      <c r="K193">
        <v>219662</v>
      </c>
      <c r="L193">
        <v>1945</v>
      </c>
      <c r="M193">
        <v>62056</v>
      </c>
      <c r="N193">
        <v>1420078</v>
      </c>
      <c r="O193">
        <v>43699</v>
      </c>
    </row>
    <row r="194" spans="1:15" x14ac:dyDescent="0.3">
      <c r="A194">
        <v>193</v>
      </c>
      <c r="B194" s="1" t="s">
        <v>207</v>
      </c>
      <c r="C194">
        <v>8780</v>
      </c>
      <c r="D194">
        <v>6</v>
      </c>
      <c r="E194">
        <v>308</v>
      </c>
      <c r="F194">
        <v>1</v>
      </c>
      <c r="G194" s="1">
        <v>8460</v>
      </c>
      <c r="H194" s="1">
        <v>6</v>
      </c>
      <c r="I194" s="1">
        <v>12</v>
      </c>
      <c r="J194">
        <v>1</v>
      </c>
      <c r="K194">
        <v>342</v>
      </c>
      <c r="L194">
        <v>12</v>
      </c>
      <c r="M194">
        <v>233409</v>
      </c>
      <c r="N194">
        <v>9087</v>
      </c>
      <c r="O194">
        <v>25685722</v>
      </c>
    </row>
    <row r="195" spans="1:15" x14ac:dyDescent="0.3">
      <c r="A195">
        <v>194</v>
      </c>
      <c r="B195" s="1" t="s">
        <v>208</v>
      </c>
      <c r="C195">
        <v>8491</v>
      </c>
      <c r="E195">
        <v>118</v>
      </c>
      <c r="G195" s="1">
        <v>1860</v>
      </c>
      <c r="H195" s="1"/>
      <c r="I195" s="1">
        <v>6513</v>
      </c>
      <c r="J195">
        <v>3</v>
      </c>
      <c r="K195">
        <v>11870</v>
      </c>
      <c r="L195">
        <v>165</v>
      </c>
      <c r="M195">
        <v>5117</v>
      </c>
      <c r="N195">
        <v>7153</v>
      </c>
      <c r="O195">
        <v>715335</v>
      </c>
    </row>
    <row r="196" spans="1:15" x14ac:dyDescent="0.3">
      <c r="A196">
        <v>195</v>
      </c>
      <c r="B196" s="1" t="s">
        <v>209</v>
      </c>
      <c r="C196">
        <v>8060</v>
      </c>
      <c r="D196">
        <v>3</v>
      </c>
      <c r="E196">
        <v>160</v>
      </c>
      <c r="G196" s="1">
        <v>7884</v>
      </c>
      <c r="H196" s="1">
        <v>1</v>
      </c>
      <c r="I196" s="1">
        <v>16</v>
      </c>
      <c r="K196">
        <v>8947</v>
      </c>
      <c r="L196">
        <v>178</v>
      </c>
      <c r="O196">
        <v>900896</v>
      </c>
    </row>
    <row r="197" spans="1:15" x14ac:dyDescent="0.3">
      <c r="A197">
        <v>196</v>
      </c>
      <c r="B197" s="1" t="s">
        <v>210</v>
      </c>
      <c r="C197">
        <v>8050</v>
      </c>
      <c r="E197">
        <v>168</v>
      </c>
      <c r="G197" s="1">
        <v>7055</v>
      </c>
      <c r="H197" s="1"/>
      <c r="I197" s="1">
        <v>827</v>
      </c>
      <c r="J197">
        <v>6</v>
      </c>
      <c r="K197">
        <v>3933</v>
      </c>
      <c r="L197">
        <v>82</v>
      </c>
      <c r="M197">
        <v>125580</v>
      </c>
      <c r="N197">
        <v>61361</v>
      </c>
      <c r="O197">
        <v>2046570</v>
      </c>
    </row>
    <row r="198" spans="1:15" x14ac:dyDescent="0.3">
      <c r="A198">
        <v>197</v>
      </c>
      <c r="B198" s="1" t="s">
        <v>211</v>
      </c>
      <c r="C198">
        <v>7667</v>
      </c>
      <c r="E198">
        <v>125</v>
      </c>
      <c r="G198" s="1"/>
      <c r="H198" s="1"/>
      <c r="I198" s="1"/>
      <c r="K198">
        <v>929</v>
      </c>
      <c r="L198">
        <v>15</v>
      </c>
      <c r="M198">
        <v>259958</v>
      </c>
      <c r="N198">
        <v>31506</v>
      </c>
      <c r="O198">
        <v>8251053</v>
      </c>
    </row>
    <row r="199" spans="1:15" x14ac:dyDescent="0.3">
      <c r="A199">
        <v>198</v>
      </c>
      <c r="B199" s="1" t="s">
        <v>212</v>
      </c>
      <c r="C199">
        <v>7614</v>
      </c>
      <c r="E199">
        <v>31</v>
      </c>
      <c r="G199" s="1">
        <v>7547</v>
      </c>
      <c r="H199" s="1"/>
      <c r="I199" s="1">
        <v>36</v>
      </c>
      <c r="K199">
        <v>285864</v>
      </c>
      <c r="L199">
        <v>1164</v>
      </c>
      <c r="M199">
        <v>30126</v>
      </c>
      <c r="N199">
        <v>1131068</v>
      </c>
      <c r="O199">
        <v>26635</v>
      </c>
    </row>
    <row r="200" spans="1:15" x14ac:dyDescent="0.3">
      <c r="A200">
        <v>199</v>
      </c>
      <c r="B200" s="1" t="s">
        <v>213</v>
      </c>
      <c r="C200">
        <v>7466</v>
      </c>
      <c r="D200">
        <v>5</v>
      </c>
      <c r="E200">
        <v>135</v>
      </c>
      <c r="G200" s="1">
        <v>7317</v>
      </c>
      <c r="H200" s="1">
        <v>12</v>
      </c>
      <c r="I200" s="1">
        <v>14</v>
      </c>
      <c r="J200">
        <v>1</v>
      </c>
      <c r="K200">
        <v>75186</v>
      </c>
      <c r="L200">
        <v>1360</v>
      </c>
      <c r="M200">
        <v>18901</v>
      </c>
      <c r="N200">
        <v>190342</v>
      </c>
      <c r="O200">
        <v>99300</v>
      </c>
    </row>
    <row r="201" spans="1:15" x14ac:dyDescent="0.3">
      <c r="A201">
        <v>200</v>
      </c>
      <c r="B201" s="1" t="s">
        <v>214</v>
      </c>
      <c r="C201">
        <v>7392</v>
      </c>
      <c r="E201">
        <v>294</v>
      </c>
      <c r="G201" s="1">
        <v>5747</v>
      </c>
      <c r="H201" s="1"/>
      <c r="I201" s="1">
        <v>1351</v>
      </c>
      <c r="J201">
        <v>2</v>
      </c>
      <c r="K201">
        <v>1406</v>
      </c>
      <c r="L201">
        <v>56</v>
      </c>
      <c r="M201">
        <v>139824</v>
      </c>
      <c r="N201">
        <v>26590</v>
      </c>
      <c r="O201">
        <v>5258482</v>
      </c>
    </row>
    <row r="202" spans="1:15" x14ac:dyDescent="0.3">
      <c r="A202">
        <v>201</v>
      </c>
      <c r="B202" s="1" t="s">
        <v>215</v>
      </c>
      <c r="C202">
        <v>7258</v>
      </c>
      <c r="E202">
        <v>190</v>
      </c>
      <c r="G202" s="1">
        <v>4874</v>
      </c>
      <c r="H202" s="1"/>
      <c r="I202" s="1">
        <v>2194</v>
      </c>
      <c r="K202">
        <v>421</v>
      </c>
      <c r="L202">
        <v>11</v>
      </c>
      <c r="M202">
        <v>191341</v>
      </c>
      <c r="N202">
        <v>11110</v>
      </c>
      <c r="O202">
        <v>17221800</v>
      </c>
    </row>
    <row r="203" spans="1:15" x14ac:dyDescent="0.3">
      <c r="A203">
        <v>202</v>
      </c>
      <c r="B203" s="1" t="s">
        <v>216</v>
      </c>
      <c r="C203">
        <v>6742</v>
      </c>
      <c r="E203">
        <v>106</v>
      </c>
      <c r="G203" s="1">
        <v>6634</v>
      </c>
      <c r="H203" s="1"/>
      <c r="I203" s="1">
        <v>2</v>
      </c>
      <c r="K203">
        <v>60447</v>
      </c>
      <c r="L203">
        <v>950</v>
      </c>
      <c r="M203">
        <v>98236</v>
      </c>
      <c r="N203">
        <v>880756</v>
      </c>
      <c r="O203">
        <v>111536</v>
      </c>
    </row>
    <row r="204" spans="1:15" x14ac:dyDescent="0.3">
      <c r="A204">
        <v>203</v>
      </c>
      <c r="B204" s="1" t="s">
        <v>217</v>
      </c>
      <c r="C204">
        <v>6091</v>
      </c>
      <c r="E204">
        <v>62</v>
      </c>
      <c r="G204" s="1"/>
      <c r="H204" s="1"/>
      <c r="I204" s="1"/>
      <c r="J204">
        <v>1</v>
      </c>
      <c r="K204">
        <v>199241</v>
      </c>
      <c r="L204">
        <v>2028</v>
      </c>
      <c r="M204">
        <v>100749</v>
      </c>
      <c r="N204">
        <v>3295574</v>
      </c>
      <c r="O204">
        <v>30571</v>
      </c>
    </row>
    <row r="205" spans="1:15" x14ac:dyDescent="0.3">
      <c r="A205">
        <v>204</v>
      </c>
      <c r="B205" s="1" t="s">
        <v>218</v>
      </c>
      <c r="C205">
        <v>5934</v>
      </c>
      <c r="E205">
        <v>72</v>
      </c>
      <c r="G205" s="1">
        <v>5862</v>
      </c>
      <c r="H205" s="1"/>
      <c r="I205" s="1">
        <v>0</v>
      </c>
      <c r="K205">
        <v>26252</v>
      </c>
      <c r="L205">
        <v>319</v>
      </c>
      <c r="M205">
        <v>29036</v>
      </c>
      <c r="N205">
        <v>128457</v>
      </c>
      <c r="O205">
        <v>226036</v>
      </c>
    </row>
    <row r="206" spans="1:15" x14ac:dyDescent="0.3">
      <c r="A206">
        <v>205</v>
      </c>
      <c r="B206" s="1" t="s">
        <v>219</v>
      </c>
      <c r="C206">
        <v>5874</v>
      </c>
      <c r="E206">
        <v>36</v>
      </c>
      <c r="G206" s="1">
        <v>5808</v>
      </c>
      <c r="H206" s="1"/>
      <c r="I206" s="1">
        <v>30</v>
      </c>
      <c r="J206">
        <v>4</v>
      </c>
      <c r="K206">
        <v>148326</v>
      </c>
      <c r="L206">
        <v>909</v>
      </c>
      <c r="M206">
        <v>419792</v>
      </c>
      <c r="N206">
        <v>10600273</v>
      </c>
      <c r="O206">
        <v>39602</v>
      </c>
    </row>
    <row r="207" spans="1:15" x14ac:dyDescent="0.3">
      <c r="A207">
        <v>206</v>
      </c>
      <c r="B207" s="1" t="s">
        <v>220</v>
      </c>
      <c r="C207">
        <v>5538</v>
      </c>
      <c r="E207">
        <v>42</v>
      </c>
      <c r="G207" s="1">
        <v>5491</v>
      </c>
      <c r="H207" s="1"/>
      <c r="I207" s="1">
        <v>5</v>
      </c>
      <c r="J207">
        <v>1</v>
      </c>
      <c r="K207">
        <v>102870</v>
      </c>
      <c r="L207">
        <v>780</v>
      </c>
      <c r="M207">
        <v>65141</v>
      </c>
      <c r="N207">
        <v>1210012</v>
      </c>
      <c r="O207">
        <v>53835</v>
      </c>
    </row>
    <row r="208" spans="1:15" x14ac:dyDescent="0.3">
      <c r="A208">
        <v>207</v>
      </c>
      <c r="B208" s="1" t="s">
        <v>221</v>
      </c>
      <c r="C208">
        <v>3899</v>
      </c>
      <c r="D208">
        <v>7</v>
      </c>
      <c r="E208">
        <v>6</v>
      </c>
      <c r="G208" s="1">
        <v>3568</v>
      </c>
      <c r="H208" s="1">
        <v>12</v>
      </c>
      <c r="I208" s="1">
        <v>325</v>
      </c>
      <c r="K208">
        <v>213761</v>
      </c>
      <c r="L208">
        <v>329</v>
      </c>
      <c r="M208">
        <v>37947</v>
      </c>
      <c r="N208">
        <v>2080428</v>
      </c>
      <c r="O208">
        <v>18240</v>
      </c>
    </row>
    <row r="209" spans="1:15" x14ac:dyDescent="0.3">
      <c r="A209">
        <v>208</v>
      </c>
      <c r="B209" s="1" t="s">
        <v>222</v>
      </c>
      <c r="C209">
        <v>3780</v>
      </c>
      <c r="E209">
        <v>6</v>
      </c>
      <c r="G209" s="1"/>
      <c r="H209" s="1"/>
      <c r="I209" s="1"/>
      <c r="K209">
        <v>380741</v>
      </c>
      <c r="L209">
        <v>604</v>
      </c>
      <c r="M209">
        <v>78646</v>
      </c>
      <c r="N209">
        <v>7921636</v>
      </c>
      <c r="O209">
        <v>9928</v>
      </c>
    </row>
    <row r="210" spans="1:15" x14ac:dyDescent="0.3">
      <c r="A210">
        <v>209</v>
      </c>
      <c r="B210" s="1" t="s">
        <v>223</v>
      </c>
      <c r="C210">
        <v>3019</v>
      </c>
      <c r="D210">
        <v>9</v>
      </c>
      <c r="E210">
        <v>13</v>
      </c>
      <c r="G210" s="1">
        <v>2407</v>
      </c>
      <c r="H210" s="1">
        <v>9</v>
      </c>
      <c r="I210" s="1">
        <v>599</v>
      </c>
      <c r="J210">
        <v>9</v>
      </c>
      <c r="K210">
        <v>24636</v>
      </c>
      <c r="L210">
        <v>106</v>
      </c>
      <c r="O210">
        <v>122546</v>
      </c>
    </row>
    <row r="211" spans="1:15" x14ac:dyDescent="0.3">
      <c r="A211">
        <v>210</v>
      </c>
      <c r="B211" s="1" t="s">
        <v>224</v>
      </c>
      <c r="C211">
        <v>2574</v>
      </c>
      <c r="E211">
        <v>9</v>
      </c>
      <c r="G211" s="1">
        <v>2552</v>
      </c>
      <c r="H211" s="1"/>
      <c r="I211" s="1">
        <v>13</v>
      </c>
      <c r="J211">
        <v>4</v>
      </c>
      <c r="K211">
        <v>169020</v>
      </c>
      <c r="L211">
        <v>591</v>
      </c>
      <c r="M211">
        <v>51382</v>
      </c>
      <c r="N211">
        <v>3373958</v>
      </c>
      <c r="O211">
        <v>15229</v>
      </c>
    </row>
    <row r="212" spans="1:15" x14ac:dyDescent="0.3">
      <c r="A212">
        <v>211</v>
      </c>
      <c r="B212" s="1" t="s">
        <v>225</v>
      </c>
      <c r="C212">
        <v>1382</v>
      </c>
      <c r="D212">
        <v>62</v>
      </c>
      <c r="E212">
        <v>2</v>
      </c>
      <c r="F212">
        <v>2</v>
      </c>
      <c r="G212" s="1">
        <v>442</v>
      </c>
      <c r="H212" s="1">
        <v>76</v>
      </c>
      <c r="I212" s="1">
        <v>938</v>
      </c>
      <c r="K212">
        <v>12830</v>
      </c>
      <c r="L212">
        <v>19</v>
      </c>
      <c r="M212">
        <v>44487</v>
      </c>
      <c r="N212">
        <v>412987</v>
      </c>
      <c r="O212">
        <v>107720</v>
      </c>
    </row>
    <row r="213" spans="1:15" x14ac:dyDescent="0.3">
      <c r="A213">
        <v>212</v>
      </c>
      <c r="B213" s="1" t="s">
        <v>226</v>
      </c>
      <c r="C213">
        <v>1316</v>
      </c>
      <c r="D213">
        <v>60</v>
      </c>
      <c r="E213">
        <v>1</v>
      </c>
      <c r="G213" s="1">
        <v>1099</v>
      </c>
      <c r="H213" s="1">
        <v>7</v>
      </c>
      <c r="I213" s="1">
        <v>216</v>
      </c>
      <c r="J213">
        <v>1</v>
      </c>
      <c r="K213">
        <v>229029</v>
      </c>
      <c r="L213">
        <v>174</v>
      </c>
      <c r="M213">
        <v>17358</v>
      </c>
      <c r="N213">
        <v>3020884</v>
      </c>
      <c r="O213">
        <v>5746</v>
      </c>
    </row>
    <row r="214" spans="1:15" x14ac:dyDescent="0.3">
      <c r="A214">
        <v>213</v>
      </c>
      <c r="B214" s="1" t="s">
        <v>227</v>
      </c>
      <c r="C214">
        <v>712</v>
      </c>
      <c r="E214">
        <v>13</v>
      </c>
      <c r="G214" s="1">
        <v>699</v>
      </c>
      <c r="H214" s="1"/>
      <c r="I214" s="1">
        <v>0</v>
      </c>
    </row>
    <row r="215" spans="1:15" x14ac:dyDescent="0.3">
      <c r="A215">
        <v>214</v>
      </c>
      <c r="B215" s="1" t="s">
        <v>228</v>
      </c>
      <c r="C215">
        <v>454</v>
      </c>
      <c r="E215">
        <v>7</v>
      </c>
      <c r="G215" s="1">
        <v>438</v>
      </c>
      <c r="H215" s="1"/>
      <c r="I215" s="1">
        <v>9</v>
      </c>
      <c r="K215">
        <v>41628</v>
      </c>
      <c r="L215">
        <v>642</v>
      </c>
      <c r="M215">
        <v>20508</v>
      </c>
      <c r="N215">
        <v>1880433</v>
      </c>
      <c r="O215">
        <v>10906</v>
      </c>
    </row>
    <row r="216" spans="1:15" x14ac:dyDescent="0.3">
      <c r="A216">
        <v>215</v>
      </c>
      <c r="B216" s="1" t="s">
        <v>229</v>
      </c>
      <c r="C216">
        <v>280</v>
      </c>
      <c r="D216">
        <v>33</v>
      </c>
      <c r="G216" s="1">
        <v>71</v>
      </c>
      <c r="H216" s="1">
        <v>10</v>
      </c>
      <c r="I216" s="1">
        <v>209</v>
      </c>
      <c r="K216">
        <v>15917</v>
      </c>
      <c r="M216">
        <v>2943</v>
      </c>
      <c r="N216">
        <v>167301</v>
      </c>
      <c r="O216">
        <v>17591</v>
      </c>
    </row>
    <row r="217" spans="1:15" x14ac:dyDescent="0.3">
      <c r="A217">
        <v>216</v>
      </c>
      <c r="B217" s="1" t="s">
        <v>230</v>
      </c>
      <c r="C217">
        <v>166</v>
      </c>
      <c r="E217">
        <v>2</v>
      </c>
      <c r="G217" s="1">
        <v>162</v>
      </c>
      <c r="H217" s="1"/>
      <c r="I217" s="1">
        <v>2</v>
      </c>
      <c r="K217">
        <v>33220</v>
      </c>
      <c r="L217">
        <v>400</v>
      </c>
      <c r="M217">
        <v>8359</v>
      </c>
      <c r="N217">
        <v>1672804</v>
      </c>
      <c r="O217">
        <v>4997</v>
      </c>
    </row>
    <row r="218" spans="1:15" x14ac:dyDescent="0.3">
      <c r="A218">
        <v>217</v>
      </c>
      <c r="B218" s="1" t="s">
        <v>231</v>
      </c>
      <c r="C218">
        <v>157</v>
      </c>
      <c r="D218">
        <v>62</v>
      </c>
      <c r="E218">
        <v>1</v>
      </c>
      <c r="G218" s="1">
        <v>13</v>
      </c>
      <c r="H218" s="1">
        <v>1</v>
      </c>
      <c r="I218" s="1">
        <v>143</v>
      </c>
      <c r="J218">
        <v>1</v>
      </c>
      <c r="K218">
        <v>492</v>
      </c>
      <c r="L218">
        <v>3</v>
      </c>
      <c r="M218">
        <v>24976</v>
      </c>
      <c r="N218">
        <v>78229</v>
      </c>
      <c r="O218">
        <v>319269</v>
      </c>
    </row>
    <row r="219" spans="1:15" x14ac:dyDescent="0.3">
      <c r="A219">
        <v>218</v>
      </c>
      <c r="B219" s="1" t="s">
        <v>232</v>
      </c>
      <c r="C219">
        <v>118</v>
      </c>
      <c r="D219">
        <v>2</v>
      </c>
      <c r="G219" s="1"/>
      <c r="H219" s="1"/>
      <c r="I219" s="1"/>
      <c r="K219">
        <v>32320</v>
      </c>
      <c r="M219">
        <v>8632</v>
      </c>
      <c r="N219">
        <v>2364284</v>
      </c>
      <c r="O219">
        <v>3651</v>
      </c>
    </row>
    <row r="220" spans="1:15" x14ac:dyDescent="0.3">
      <c r="A220">
        <v>219</v>
      </c>
      <c r="B220" s="1" t="s">
        <v>233</v>
      </c>
      <c r="C220">
        <v>82</v>
      </c>
      <c r="G220" s="1">
        <v>79</v>
      </c>
      <c r="H220" s="1"/>
      <c r="I220" s="1">
        <v>3</v>
      </c>
      <c r="K220">
        <v>123</v>
      </c>
      <c r="M220">
        <v>5318</v>
      </c>
      <c r="N220">
        <v>8005</v>
      </c>
      <c r="O220">
        <v>664295</v>
      </c>
    </row>
    <row r="221" spans="1:15" x14ac:dyDescent="0.3">
      <c r="A221">
        <v>220</v>
      </c>
      <c r="B221" s="1" t="s">
        <v>234</v>
      </c>
      <c r="C221">
        <v>45</v>
      </c>
      <c r="G221" s="1">
        <v>28</v>
      </c>
      <c r="H221" s="1"/>
      <c r="I221" s="1">
        <v>17</v>
      </c>
      <c r="K221">
        <v>224</v>
      </c>
      <c r="O221">
        <v>200643</v>
      </c>
    </row>
    <row r="222" spans="1:15" x14ac:dyDescent="0.3">
      <c r="A222">
        <v>221</v>
      </c>
      <c r="B222" s="1" t="s">
        <v>235</v>
      </c>
      <c r="C222">
        <v>29</v>
      </c>
      <c r="G222" s="1">
        <v>28</v>
      </c>
      <c r="H222" s="1"/>
      <c r="I222" s="1">
        <v>1</v>
      </c>
      <c r="K222">
        <v>36070</v>
      </c>
      <c r="O222">
        <v>804</v>
      </c>
    </row>
    <row r="223" spans="1:15" x14ac:dyDescent="0.3">
      <c r="A223">
        <v>222</v>
      </c>
      <c r="B223" s="1" t="s">
        <v>236</v>
      </c>
      <c r="C223">
        <v>10</v>
      </c>
      <c r="E223">
        <v>1</v>
      </c>
      <c r="G223" s="1">
        <v>8</v>
      </c>
      <c r="H223" s="1"/>
      <c r="I223" s="1">
        <v>1</v>
      </c>
      <c r="K223">
        <v>16</v>
      </c>
      <c r="L223">
        <v>2</v>
      </c>
      <c r="O223">
        <v>622145</v>
      </c>
    </row>
    <row r="224" spans="1:15" x14ac:dyDescent="0.3">
      <c r="A224">
        <v>223</v>
      </c>
      <c r="B224" s="1" t="s">
        <v>237</v>
      </c>
      <c r="C224">
        <v>9</v>
      </c>
      <c r="E224">
        <v>2</v>
      </c>
      <c r="G224" s="1">
        <v>7</v>
      </c>
      <c r="H224" s="1"/>
      <c r="I224" s="1">
        <v>0</v>
      </c>
    </row>
    <row r="225" spans="1:15" x14ac:dyDescent="0.3">
      <c r="A225">
        <v>224</v>
      </c>
      <c r="B225" s="1" t="s">
        <v>238</v>
      </c>
      <c r="C225">
        <v>7</v>
      </c>
      <c r="G225" s="1">
        <v>7</v>
      </c>
      <c r="H225" s="1"/>
      <c r="I225" s="1">
        <v>0</v>
      </c>
      <c r="K225">
        <v>117</v>
      </c>
      <c r="O225">
        <v>59865</v>
      </c>
    </row>
    <row r="226" spans="1:15" x14ac:dyDescent="0.3">
      <c r="A226">
        <v>225</v>
      </c>
      <c r="B226" s="1" t="s">
        <v>239</v>
      </c>
      <c r="C226">
        <v>2</v>
      </c>
      <c r="G226" s="1">
        <v>2</v>
      </c>
      <c r="H226" s="1"/>
      <c r="I226" s="1">
        <v>0</v>
      </c>
      <c r="K226">
        <v>327</v>
      </c>
      <c r="O226">
        <v>6108</v>
      </c>
    </row>
    <row r="227" spans="1:15" x14ac:dyDescent="0.3">
      <c r="A227">
        <v>226</v>
      </c>
      <c r="B227" s="1" t="s">
        <v>240</v>
      </c>
      <c r="C227">
        <v>1</v>
      </c>
      <c r="G227" s="1">
        <v>1</v>
      </c>
      <c r="H227" s="1"/>
      <c r="I227" s="1">
        <v>0</v>
      </c>
      <c r="K227">
        <v>9</v>
      </c>
      <c r="O227">
        <v>117061</v>
      </c>
    </row>
    <row r="228" spans="1:15" x14ac:dyDescent="0.3">
      <c r="A228">
        <v>227</v>
      </c>
      <c r="B228" s="1" t="s">
        <v>241</v>
      </c>
      <c r="C228">
        <v>1</v>
      </c>
      <c r="G228" s="1"/>
      <c r="H228" s="1"/>
      <c r="I228" s="1">
        <v>1</v>
      </c>
      <c r="K228">
        <v>608</v>
      </c>
      <c r="O228">
        <v>1645</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b 5 3 2 f 8 c - a 4 2 2 - 4 f 8 a - b 7 2 0 - a f b d f 5 1 d 7 7 f 6 "   x m l n s = " h t t p : / / s c h e m a s . m i c r o s o f t . c o m / D a t a M a s h u p " > A A A A A N E E A A B Q S w M E F A A C A A g A 9 I J t V A A y b Q m k A A A A 9 w A A A B I A H A B D b 2 5 m a W c v U G F j a 2 F n Z S 5 4 b W w g o h g A K K A U A A A A A A A A A A A A A A A A A A A A A A A A A A A A h Y + x D o I w G I R 3 E 9 + B d K c t d S M / Z X C V x I R o X B t o g A h / D S 2 W d 3 P w k X w F I Y q 6 O d 7 d l 9 z d 4 3 a H d O z a 4 K p 7 2 x h M S E Q 5 C a x T W K r W o E 4 I G p L K 9 Q r 2 q j i r S g c T j T Y e b Z m Q 2 r l L z J j 3 n v o N N X 3 F B O c R O 2 W 7 v K h 1 p 8 g H b v 7 D Y Y N z b a G J h O N r j R Q 0 4 o I K P o 0 C t p i Q N f g F x J T N 6 Y 8 J 2 6 F 1 Q 6 + l x v C Q A 1 s k s P c H + Q R Q S w M E F A A C A A g A 9 I J t 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S C b V T n B c F C 1 A E A A F Y F A A A T A B w A R m 9 y b X V s Y X M v U 2 V j d G l v b j E u b S C i G A A o o B Q A A A A A A A A A A A A A A A A A A A A A A A A A A A C V U 0 2 L 2 z A Q v Q f y H 4 R 8 s U H Y 2 C 0 9 d N v C 4 q X Q Q 7 d L Y r a H Z Q + K d 7 I 2 K J K R x n G X k P / S 3 9 J f V s k O 2 / i L T X 2 x m a c 3 8 9 7 o 2 U C O p Z J k 3 b 3 j q + V i u T A F 1 / B E P J r x j Q C S U P K Z C M D l g t h n r W q d g 6 3 8 h E 1 4 x 5 / B d x + p k g g S j U 8 L x M p 8 j K K m a c J G a f G k d o C g T V j K r Y p y p Z X k + 1 L X J q J B w L q e N x x 5 Y l t 2 v Q / J 8 c F V H k + o R 9 O C y 2 e r K H u p w I l p d Y W Z 5 t J s l d 6 l S t Q 7 6 U D j t 6 3 Y 4 U A 9 y s g 3 i R / e h w 4 4 M n K g q a o l 6 h d G f m A B 2 u J o E Y L w C 1 s 4 U 8 g F S b k B M + b e Q j M H d b w b 4 F j M E O e w j r m C X O 3 B b n y k y H H n 0 W t 7 Z X t 4 V d U H 1 6 B L V R t G U l 1 i m X M x O f 3 P 7 5 Y d k f g 7 q V Q 1 P t M p P 8 P b K b L e b U C f W c j A 4 J Q / V 4 6 I 5 4 t t M D f h T l W 1 4 C 5 8 f e w Y v F 7 / 1 1 K g 2 w B Z q c b 8 u / 8 1 C J t a V / M H E W E E e F 4 Q / 8 G z M X g k n 7 5 Y x U I E w W S g 4 j c S N Z z v w j V a y 7 T w F V S C 5 5 Z 4 z 0 V 9 l t x T v a 3 6 Q z W M 3 k b X l D n F 7 H R Q 9 x h s H J z j t L X k T W s D h c 7 b O J S X m I s v c p d c 5 G 4 Y + 3 7 S Z 7 y + + 0 + v c W t 2 O G o Q z s E v 1 l v E c l H K a S F X f w F Q S w E C L Q A U A A I A C A D 0 g m 1 U A D J t C a Q A A A D 3 A A A A E g A A A A A A A A A A A A A A A A A A A A A A Q 2 9 u Z m l n L 1 B h Y 2 t h Z 2 U u e G 1 s U E s B A i 0 A F A A C A A g A 9 I J t V F N y O C y b A A A A 4 Q A A A B M A A A A A A A A A A A A A A A A A 8 A A A A F t D b 2 5 0 Z W 5 0 X 1 R 5 c G V z X S 5 4 b W x Q S w E C L Q A U A A I A C A D 0 g m 1 U 5 w X B Q t Q B A A B W B Q A A E w A A A A A A A A A A A A A A A A D Y A Q A A R m 9 y b X V s Y X M v U 2 V j d G l v b j E u b V B L B Q Y A A A A A A w A D A M I A A A D 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F Q A A A A A A A C I V 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U Y W J s Z S U y M D I 8 L 0 l 0 Z W 1 Q Y X R o P j w v S X R l b U x v Y 2 F 0 a W 9 u P j x T d G F i b G V F b n R y a W V z P j x F b n R y e S B U e X B l P S J G a W x s U 3 R h d H V z I i B W Y W x 1 Z T 0 i c 0 N v b X B s Z X R l I i A v P j x F b n R y e S B U e X B l P S J C d W Z m Z X J O Z X h 0 U m V m c m V z a C I g V m F s d W U 9 I m w x I i A v P j x F b n R y e S B U e X B l P S J G a W x s Q 2 9 s d W 1 u T m F t Z X M i I F Z h b H V l P S J z W y Z x d W 9 0 O y M m c X V v d D s s J n F 1 b 3 Q 7 Q 2 9 1 b n R y e S w g T 3 R o Z X I m c X V v d D s s J n F 1 b 3 Q 7 V G 9 0 Y W w g Q 2 F z Z X M m c X V v d D s s J n F 1 b 3 Q 7 T m V 3 I E N h c 2 V z J n F 1 b 3 Q 7 L C Z x d W 9 0 O 1 R v d G F s I E R l Y X R o c y Z x d W 9 0 O y w m c X V v d D t O Z X c g R G V h d G h z J n F 1 b 3 Q 7 L C Z x d W 9 0 O 1 R v d G F s I F J l Y 2 9 2 Z X J l Z C Z x d W 9 0 O y w m c X V v d D t O Z X c g U m V j b 3 Z l c m V k J n F 1 b 3 Q 7 L C Z x d W 9 0 O 0 F j d G l 2 Z S B D Y X N l c y Z x d W 9 0 O y w m c X V v d D t T Z X J p b 3 V z L C B D c m l 0 a W N h b C Z x d W 9 0 O y w m c X V v d D t U b 3 T C o E N h c 2 V z L y A x T S B w b 3 A m c X V v d D s s J n F 1 b 3 Q 7 R G V h d G h z L y A x T S B w b 3 A m c X V v d D s s J n F 1 b 3 Q 7 V G 9 0 Y W w g V G V z d H M m c X V v d D s s J n F 1 b 3 Q 7 V G V z d H M v I F x u M U 0 g c G 9 w J n F 1 b 3 Q 7 L C Z x d W 9 0 O 1 B v c H V s Y X R p b 2 4 m c X V v d D t d I i A v P j x F b n R y e S B U e X B l P S J G a W x s R W 5 h Y m x l Z C I g V m F s d W U 9 I m w x I i A v P j x F b n R y e S B U e X B l P S J G a W x s Q 2 9 s d W 1 u V H l w Z X M i I F Z h b H V l P S J z Q X d Z R E F 3 T U R B d 0 1 E Q X d N R E F 3 T U Q i I C 8 + P E V u d H J 5 I F R 5 c G U 9 I k Z p b G x M Y X N 0 V X B k Y X R l Z C I g V m F s d W U 9 I m Q y M D I y L T A z L T E z V D E w O j U z O j Q w L j E 4 M z k 0 O D F a I i A v P j x F b n R y e S B U e X B l P S J G a W x s R X J y b 3 J D b 3 V u d C I g V m F s d W U 9 I m w w I i A v P j x F b n R y e S B U e X B l P S J G a W x s R X J y b 3 J D b 2 R l I i B W Y W x 1 Z T 0 i c 1 V u a 2 5 v d 2 4 i I C 8 + P E V u d H J 5 I F R 5 c G U 9 I k Z p b G x l Z E N v b X B s Z X R l U m V z d W x 0 V G 9 X b 3 J r c 2 h l Z X Q i I F Z h b H V l P S J s M S I g L z 4 8 R W 5 0 c n k g V H l w Z T 0 i R m l s b E N v d W 5 0 I i B W Y W x 1 Z T 0 i b D I y N y I g L z 4 8 R W 5 0 c n k g V H l w Z T 0 i R m l s b F R h c m d l d E 5 h b W V D d X N 0 b 2 1 p e m V k I i B W Y W x 1 Z T 0 i b D E i I C 8 + P E V u d H J 5 I F R 5 c G U 9 I k Z p b G x U b 0 R h d G F N b 2 R l b E V u Y W J s Z W Q i I F Z h b H V l P S J s M C I g L z 4 8 R W 5 0 c n k g V H l w Z T 0 i S X N Q c m l 2 Y X R l I i B W Y W x 1 Z T 0 i b D A i I C 8 + P E V u d H J 5 I F R 5 c G U 9 I l J l Y 2 9 2 Z X J 5 V G F y Z 2 V 0 Q 2 9 s d W 1 u I i B W Y W x 1 Z T 0 i b D E i I C 8 + P E V u d H J 5 I F R 5 c G U 9 I l J l Y 2 9 2 Z X J 5 V G F y Z 2 V 0 U m 9 3 I i B W Y W x 1 Z T 0 i b D E i I C 8 + P E V u d H J 5 I F R 5 c G U 9 I l J l Y 2 9 2 Z X J 5 V G F y Z 2 V 0 U 2 h l Z X Q i I F Z h b H V l P S J z U 2 h l Z X Q y I i A v P j x F b n R y e S B U e X B l P S J B Z G R l Z F R v R G F 0 Y U 1 v Z G V s I i B W Y W x 1 Z T 0 i b D 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D b 3 Z p Z E R h d G E i I C 8 + P E V u d H J 5 I F R 5 c G U 9 I l F 1 Z X J 5 S U Q i I F Z h b H V l P S J z Z G F k Y W J k N z Q t O T Y 1 N S 0 0 O W R i L T k 2 N W Q t M D A y N 2 Z l N T U z M G F i I i A v P j x F b n R y e S B U e X B l P S J S Z W x h d G l v b n N o a X B J b m Z v Q 2 9 u d G F p b m V y I i B W Y W x 1 Z T 0 i c 3 s m c X V v d D t j b 2 x 1 b W 5 D b 3 V u d C Z x d W 9 0 O z o x N S w m c X V v d D t r Z X l D b 2 x 1 b W 5 O Y W 1 l c y Z x d W 9 0 O z p b X S w m c X V v d D t x d W V y e V J l b G F 0 a W 9 u c 2 h p c H M m c X V v d D s 6 W 1 0 s J n F 1 b 3 Q 7 Y 2 9 s d W 1 u S W R l b n R p d G l l c y Z x d W 9 0 O z p b J n F 1 b 3 Q 7 U 2 V j d G l v b j E v V G F i b G U g M i 9 D a G F u Z 2 V k I F R 5 c G U u e y M s M H 0 m c X V v d D s s J n F 1 b 3 Q 7 U 2 V j d G l v b j E v V G F i b G U g M i 9 D a G F u Z 2 V k I F R 5 c G U u e 0 N v d W 5 0 c n k s I E 9 0 a G V y L D F 9 J n F 1 b 3 Q 7 L C Z x d W 9 0 O 1 N l Y 3 R p b 2 4 x L 1 R h Y m x l I D I v Q 2 h h b m d l Z C B U e X B l L n t U b 3 R h b C B D Y X N l c y w y f S Z x d W 9 0 O y w m c X V v d D t T Z W N 0 a W 9 u M S 9 U Y W J s Z S A y L 0 N o Y W 5 n Z W Q g V H l w Z S 5 7 T m V 3 I E N h c 2 V z L D N 9 J n F 1 b 3 Q 7 L C Z x d W 9 0 O 1 N l Y 3 R p b 2 4 x L 1 R h Y m x l I D I v Q 2 h h b m d l Z C B U e X B l L n t U b 3 R h b C B E Z W F 0 a H M s N H 0 m c X V v d D s s J n F 1 b 3 Q 7 U 2 V j d G l v b j E v V G F i b G U g M i 9 D a G F u Z 2 V k I F R 5 c G U u e 0 5 l d y B E Z W F 0 a H M s N X 0 m c X V v d D s s J n F 1 b 3 Q 7 U 2 V j d G l v b j E v V G F i b G U g M i 9 D a G F u Z 2 V k I F R 5 c G U y L n t U b 3 R h b C B S Z W N v d m V y Z W Q s N n 0 m c X V v d D s s J n F 1 b 3 Q 7 U 2 V j d G l v b j E v V G F i b G U g M i 9 D a G F u Z 2 V k I F R 5 c G U z L n t O Z X c g U m V j b 3 Z l c m V k L D d 9 J n F 1 b 3 Q 7 L C Z x d W 9 0 O 1 N l Y 3 R p b 2 4 x L 1 R h Y m x l I D I v Q 2 h h b m d l Z C B U e X B l M y 5 7 Q W N 0 a X Z l I E N h c 2 V z L D h 9 J n F 1 b 3 Q 7 L C Z x d W 9 0 O 1 N l Y 3 R p b 2 4 x L 1 R h Y m x l I D I v Q 2 h h b m d l Z C B U e X B l L n t T Z X J p b 3 V z L C B D c m l 0 a W N h b C w 5 f S Z x d W 9 0 O y w m c X V v d D t T Z W N 0 a W 9 u M S 9 U Y W J s Z S A y L 0 N o Y W 5 n Z W Q g V H l w Z S 5 7 V G 9 0 w q B D Y X N l c y 8 g M U 0 g c G 9 w L D E w f S Z x d W 9 0 O y w m c X V v d D t T Z W N 0 a W 9 u M S 9 U Y W J s Z S A y L 0 N o Y W 5 n Z W Q g V H l w Z T E u e 0 R l Y X R o c y 8 g M U 0 g c G 9 w L D E x f S Z x d W 9 0 O y w m c X V v d D t T Z W N 0 a W 9 u M S 9 U Y W J s Z S A y L 0 N o Y W 5 n Z W Q g V H l w Z S 5 7 V G 9 0 Y W w g V G V z d H M s M T J 9 J n F 1 b 3 Q 7 L C Z x d W 9 0 O 1 N l Y 3 R p b 2 4 x L 1 R h Y m x l I D I v Q 2 h h b m d l Z C B U e X B l L n t U Z X N 0 c y 8 g X G 4 x T S B w b 3 A s M T N 9 J n F 1 b 3 Q 7 L C Z x d W 9 0 O 1 N l Y 3 R p b 2 4 x L 1 R h Y m x l I D I v Q 2 h h b m d l Z C B U e X B l L n t Q b 3 B 1 b G F 0 a W 9 u L D E 0 f S Z x d W 9 0 O 1 0 s J n F 1 b 3 Q 7 Q 2 9 s d W 1 u Q 2 9 1 b n Q m c X V v d D s 6 M T U s J n F 1 b 3 Q 7 S 2 V 5 Q 2 9 s d W 1 u T m F t Z X M m c X V v d D s 6 W 1 0 s J n F 1 b 3 Q 7 Q 2 9 s d W 1 u S W R l b n R p d G l l c y Z x d W 9 0 O z p b J n F 1 b 3 Q 7 U 2 V j d G l v b j E v V G F i b G U g M i 9 D a G F u Z 2 V k I F R 5 c G U u e y M s M H 0 m c X V v d D s s J n F 1 b 3 Q 7 U 2 V j d G l v b j E v V G F i b G U g M i 9 D a G F u Z 2 V k I F R 5 c G U u e 0 N v d W 5 0 c n k s I E 9 0 a G V y L D F 9 J n F 1 b 3 Q 7 L C Z x d W 9 0 O 1 N l Y 3 R p b 2 4 x L 1 R h Y m x l I D I v Q 2 h h b m d l Z C B U e X B l L n t U b 3 R h b C B D Y X N l c y w y f S Z x d W 9 0 O y w m c X V v d D t T Z W N 0 a W 9 u M S 9 U Y W J s Z S A y L 0 N o Y W 5 n Z W Q g V H l w Z S 5 7 T m V 3 I E N h c 2 V z L D N 9 J n F 1 b 3 Q 7 L C Z x d W 9 0 O 1 N l Y 3 R p b 2 4 x L 1 R h Y m x l I D I v Q 2 h h b m d l Z C B U e X B l L n t U b 3 R h b C B E Z W F 0 a H M s N H 0 m c X V v d D s s J n F 1 b 3 Q 7 U 2 V j d G l v b j E v V G F i b G U g M i 9 D a G F u Z 2 V k I F R 5 c G U u e 0 5 l d y B E Z W F 0 a H M s N X 0 m c X V v d D s s J n F 1 b 3 Q 7 U 2 V j d G l v b j E v V G F i b G U g M i 9 D a G F u Z 2 V k I F R 5 c G U y L n t U b 3 R h b C B S Z W N v d m V y Z W Q s N n 0 m c X V v d D s s J n F 1 b 3 Q 7 U 2 V j d G l v b j E v V G F i b G U g M i 9 D a G F u Z 2 V k I F R 5 c G U z L n t O Z X c g U m V j b 3 Z l c m V k L D d 9 J n F 1 b 3 Q 7 L C Z x d W 9 0 O 1 N l Y 3 R p b 2 4 x L 1 R h Y m x l I D I v Q 2 h h b m d l Z C B U e X B l M y 5 7 Q W N 0 a X Z l I E N h c 2 V z L D h 9 J n F 1 b 3 Q 7 L C Z x d W 9 0 O 1 N l Y 3 R p b 2 4 x L 1 R h Y m x l I D I v Q 2 h h b m d l Z C B U e X B l L n t T Z X J p b 3 V z L C B D c m l 0 a W N h b C w 5 f S Z x d W 9 0 O y w m c X V v d D t T Z W N 0 a W 9 u M S 9 U Y W J s Z S A y L 0 N o Y W 5 n Z W Q g V H l w Z S 5 7 V G 9 0 w q B D Y X N l c y 8 g M U 0 g c G 9 w L D E w f S Z x d W 9 0 O y w m c X V v d D t T Z W N 0 a W 9 u M S 9 U Y W J s Z S A y L 0 N o Y W 5 n Z W Q g V H l w Z T E u e 0 R l Y X R o c y 8 g M U 0 g c G 9 w L D E x f S Z x d W 9 0 O y w m c X V v d D t T Z W N 0 a W 9 u M S 9 U Y W J s Z S A y L 0 N o Y W 5 n Z W Q g V H l w Z S 5 7 V G 9 0 Y W w g V G V z d H M s M T J 9 J n F 1 b 3 Q 7 L C Z x d W 9 0 O 1 N l Y 3 R p b 2 4 x L 1 R h Y m x l I D I v Q 2 h h b m d l Z C B U e X B l L n t U Z X N 0 c y 8 g X G 4 x T S B w b 3 A s M T N 9 J n F 1 b 3 Q 7 L C Z x d W 9 0 O 1 N l Y 3 R p b 2 4 x L 1 R h Y m x l I D I v Q 2 h h b m d l Z C B U e X B l L n t Q b 3 B 1 b G F 0 a W 9 u L D E 0 f S Z x d W 9 0 O 1 0 s J n F 1 b 3 Q 7 U m V s Y X R p b 2 5 z a G l w S W 5 m b y Z x d W 9 0 O z p b X X 0 i I C 8 + P C 9 T d G F i b G V F b n R y a W V z P j w v S X R l b T 4 8 S X R l b T 4 8 S X R l b U x v Y 2 F 0 a W 9 u P j x J d G V t V H l w Z T 5 G b 3 J t d W x h P C 9 J d G V t V H l w Z T 4 8 S X R l b V B h d G g + U 2 V j d G l v b j E v V G F i b G U l M j A y L 1 N v d X J j Z T w v S X R l b V B h d G g + P C 9 J d G V t T G 9 j Y X R p b 2 4 + P F N 0 Y W J s Z U V u d H J p Z X M g L z 4 8 L 0 l 0 Z W 0 + P E l 0 Z W 0 + P E l 0 Z W 1 M b 2 N h d G l v b j 4 8 S X R l b V R 5 c G U + R m 9 y b X V s Y T w v S X R l b V R 5 c G U + P E l 0 Z W 1 Q Y X R o P l N l Y 3 R p b 2 4 x L 1 R h Y m x l J T I w M i 9 E Y X R h M j w v S X R l b V B h d G g + P C 9 J d G V t T G 9 j Y X R p b 2 4 + P F N 0 Y W J s Z U V u d H J p Z X M g L z 4 8 L 0 l 0 Z W 0 + P E l 0 Z W 0 + P E l 0 Z W 1 M b 2 N h d G l v b j 4 8 S X R l b V R 5 c G U + R m 9 y b X V s Y T w v S X R l b V R 5 c G U + P E l 0 Z W 1 Q Y X R o P l N l Y 3 R p b 2 4 x L 1 R h Y m x l J T I w M i 9 D a G F u Z 2 V k J T I w V H l w Z T w v S X R l b V B h d G g + P C 9 J d G V t T G 9 j Y X R p b 2 4 + P F N 0 Y W J s Z U V u d H J p Z X M g L z 4 8 L 0 l 0 Z W 0 + P E l 0 Z W 0 + P E l 0 Z W 1 M b 2 N h d G l v b j 4 8 S X R l b V R 5 c G U + R m 9 y b X V s Y T w v S X R l b V R 5 c G U + P E l 0 Z W 1 Q Y X R o P l N l Y 3 R p b 2 4 x L 1 R h Y m x l J T I w M i 9 G a W x 0 Z X J l Z C U y M F J v d 3 M 8 L 0 l 0 Z W 1 Q Y X R o P j w v S X R l b U x v Y 2 F 0 a W 9 u P j x T d G F i b G V F b n R y a W V z I C 8 + P C 9 J d G V t P j x J d G V t P j x J d G V t T G 9 j Y X R p b 2 4 + P E l 0 Z W 1 U e X B l P k Z v c m 1 1 b G E 8 L 0 l 0 Z W 1 U e X B l P j x J d G V t U G F 0 a D 5 T Z W N 0 a W 9 u M S 9 U Y W J s Z S U y M D I v Q 2 h h b m d l Z C U y M F R 5 c G U x 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R h Y m x l J T I w M i 9 S Z X B s Y W N l Z C U y M F Z h b H V l P C 9 J d G V t U G F 0 a D 4 8 L 0 l 0 Z W 1 M b 2 N h d G l v b j 4 8 U 3 R h Y m x l R W 5 0 c m l l c y A v P j w v S X R l b T 4 8 S X R l b T 4 8 S X R l b U x v Y 2 F 0 a W 9 u P j x J d G V t V H l w Z T 5 G b 3 J t d W x h P C 9 J d G V t V H l w Z T 4 8 S X R l b V B h d G g + U 2 V j d G l v b j E v V G F i b G U l M j A y L 0 N o Y W 5 n Z W Q l M j B U e X B l M j w v S X R l b V B h d G g + P C 9 J d G V t T G 9 j Y X R p b 2 4 + P F N 0 Y W J s Z U V u d H J p Z X M g L z 4 8 L 0 l 0 Z W 0 + P E l 0 Z W 0 + P E l 0 Z W 1 M b 2 N h d G l v b j 4 8 S X R l b V R 5 c G U + R m 9 y b X V s Y T w v S X R l b V R 5 c G U + P E l 0 Z W 1 Q Y X R o P l N l Y 3 R p b 2 4 x L 1 R h Y m x l J T I w M i 9 S Z X B s Y W N l Z C U y M F Z h b H V l M T w v S X R l b V B h d G g + P C 9 J d G V t T G 9 j Y X R p b 2 4 + P F N 0 Y W J s Z U V u d H J p Z X M g L z 4 8 L 0 l 0 Z W 0 + P E l 0 Z W 0 + P E l 0 Z W 1 M b 2 N h d G l v b j 4 8 S X R l b V R 5 c G U + R m 9 y b X V s Y T w v S X R l b V R 5 c G U + P E l 0 Z W 1 Q Y X R o P l N l Y 3 R p b 2 4 x L 1 R h Y m x l J T I w M i 9 D a G F u Z 2 V k J T I w V H l w Z T M 8 L 0 l 0 Z W 1 Q Y X R o P j w v S X R l b U x v Y 2 F 0 a W 9 u P j x T d G F i b G V F b n R y a W V z I C 8 + P C 9 J d G V t P j w v S X R l b X M + P C 9 M b 2 N h b F B h Y 2 t h Z 2 V N Z X R h Z G F 0 Y U Z p b G U + F g A A A F B L B Q Y A A A A A A A A A A A A A A A A A A A A A A A A m A Q A A A Q A A A N C M n d 8 B F d E R j H o A w E / C l + s B A A A A c M r W C O 5 l A U O u T C Q u I V U V H w A A A A A C A A A A A A A Q Z g A A A A E A A C A A A A D E 5 2 E 8 2 n L H I I i v w 5 5 X H G 5 q W i 1 7 k R 4 q n 4 i B V Z b v 6 B p B z w A A A A A O g A A A A A I A A C A A A A B 0 6 O T 8 R m r l t S C c n U 5 k J n F x c A J + l L k E s 5 + 5 S P G d g U I A B 1 A A A A A B b X 4 0 T 4 q j u Q s z h A 9 T n I G z z W X b i J Z + w y g k O 1 u H P f V 6 l t S n Y p W Z Q O j F z r 0 t g s u l f e S x t V x 9 P 3 5 0 A X 7 / u y 5 3 K H + 4 4 K g f f 8 Z v + x h d p U x z i Q A l B k A A A A C I L B X L / V V T L b V r i 8 y j v F o S e m j R w R 9 B / n y A 7 k T Y P 5 c G 3 L z m o j y J h 3 N Q o f P Z X J X w 4 u 4 U O G Y b 7 e h B E T g K J K 6 j F a 1 a < / D a t a M a s h u p > 
</file>

<file path=customXml/itemProps1.xml><?xml version="1.0" encoding="utf-8"?>
<ds:datastoreItem xmlns:ds="http://schemas.openxmlformats.org/officeDocument/2006/customXml" ds:itemID="{6514347D-4A30-4648-AFE5-DC4D5155C9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Top10Countries</vt:lpstr>
      <vt:lpstr>CountryWiseData</vt:lpstr>
      <vt:lpstr>MaxDeaths</vt:lpstr>
      <vt:lpstr>CovidData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dc:creator>
  <cp:lastModifiedBy>Priyank</cp:lastModifiedBy>
  <dcterms:created xsi:type="dcterms:W3CDTF">2022-03-13T08:09:44Z</dcterms:created>
  <dcterms:modified xsi:type="dcterms:W3CDTF">2022-03-13T12:03:56Z</dcterms:modified>
</cp:coreProperties>
</file>