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 Chettur - Official\CBRE Support\Dashboard Report\"/>
    </mc:Choice>
  </mc:AlternateContent>
  <xr:revisionPtr revIDLastSave="0" documentId="13_ncr:1_{55C6254F-59EF-472C-BECB-BF243A1DF661}" xr6:coauthVersionLast="36" xr6:coauthVersionMax="36" xr10:uidLastSave="{00000000-0000-0000-0000-000000000000}"/>
  <bookViews>
    <workbookView xWindow="0" yWindow="0" windowWidth="20490" windowHeight="6645" activeTab="1" xr2:uid="{00000000-000D-0000-FFFF-FFFF00000000}"/>
  </bookViews>
  <sheets>
    <sheet name="Sheet2" sheetId="3" r:id="rId1"/>
    <sheet name="Bank_Account_Reconciliation-ite" sheetId="1" r:id="rId2"/>
    <sheet name="Sheet1" sheetId="2" r:id="rId3"/>
  </sheets>
  <definedNames>
    <definedName name="_xlnm._FilterDatabase" localSheetId="1" hidden="1">'Bank_Account_Reconciliation-ite'!$B$1:$X$252</definedName>
    <definedName name="_xlnm._FilterDatabase" localSheetId="2" hidden="1">Sheet1!$H$2:$K$11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G10" i="3"/>
  <c r="H10" i="3"/>
  <c r="F10" i="3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<sst xmlns="http://schemas.openxmlformats.org/spreadsheetml/2006/main" count="2506" uniqueCount="510">
  <si>
    <t>PDFEndDate"":""11/30/2018""</t>
  </si>
  <si>
    <t>Bank_Type"":""Reconcile""</t>
  </si>
  <si>
    <t xml:space="preserve">JDEAccount"":""2153217662""}}"	a67bded7-8ce5-4541-b64b-114cb1477b91	</t>
  </si>
  <si>
    <t xml:space="preserve">JDEAccount"":""2153217662""}}"	2cac206e-8add-4995-866f-19319c0ba06e	</t>
  </si>
  <si>
    <t xml:space="preserve">JDEAccount"":""2153217662""}}"	bc2c2545-95ee-489e-afbc-13129901ad9b	</t>
  </si>
  <si>
    <t xml:space="preserve">JDEAccount"":""100D966D1""}}"	2a9d49b2-be6c-4402-95e6-894af0da5c0f	</t>
  </si>
  <si>
    <t xml:space="preserve">JDEAccount"":""2153217662""}}"	8c93eadf-febe-4919-aa5b-48f8c43d23dd	</t>
  </si>
  <si>
    <t xml:space="preserve">JDEAccount"":""100D966D1""}}"	b7aa4502-5dcc-42ba-a61a-c7d2586b647c	</t>
  </si>
  <si>
    <t xml:space="preserve">JDEAccount"":""2153217662""}}"	0818af2b-24b6-45b0-bae4-e57fb9b15354	</t>
  </si>
  <si>
    <t xml:space="preserve">JDEAccount"":""2153217662""}}"	f14ae0cd-3b03-49c4-9dc2-6faacfc79693	</t>
  </si>
  <si>
    <t xml:space="preserve">JDEAccount"":""2153233560""}}"	1b2d51bb-b744-4b15-9d85-4dc99a81c6f8	</t>
  </si>
  <si>
    <t xml:space="preserve">JDEAccount"":""2153233560""}}"	0ca5847c-09fc-4bce-a389-0bae788d5f37	</t>
  </si>
  <si>
    <t xml:space="preserve">JDEAccount"":""2153233560""}}"	15f19f53-e110-4873-beb0-d811a7978dd2	</t>
  </si>
  <si>
    <t xml:space="preserve">JDEAccount"":""2153233560""}}"	846ae484-8ebb-4b47-b13a-5d83951f27fd	</t>
  </si>
  <si>
    <t xml:space="preserve">JDEAccount"":""2153233560""}}"	dbb03d16-c1a5-44ca-b6fe-72a0fe399838	</t>
  </si>
  <si>
    <t xml:space="preserve">JDEAccount"":""2153233560""}}"	6bfbcebb-1388-4c37-b80c-3251282ba116	</t>
  </si>
  <si>
    <t>Bank_Type"":""Non Reconcile""</t>
  </si>
  <si>
    <t>253.83""</t>
  </si>
  <si>
    <t xml:space="preserve">JDEAccount"":""6708650852""}}"	f6f0066e-5efe-4ab8-8787-10366b8da22b	</t>
  </si>
  <si>
    <t>847.80""</t>
  </si>
  <si>
    <t xml:space="preserve">JDEAccount"":""13000301503""}}"	172059e8-9627-4657-ac08-08979708a283	</t>
  </si>
  <si>
    <t xml:space="preserve">JDEAccount"":""2153233560""}}"	465fc2bb-78ed-49c7-8aae-1fa0c91f2cc2	</t>
  </si>
  <si>
    <t xml:space="preserve">JDEAccount"":""2153233560""}}"	a9a80907-6800-4de4-8e3f-97629e493a48	</t>
  </si>
  <si>
    <t xml:space="preserve">JDEAccount"":""13000301503""}}"	09589cd9-30a7-4142-8403-4d06520107f0	</t>
  </si>
  <si>
    <t>PFDAmount"":""$1</t>
  </si>
  <si>
    <t>299.66""</t>
  </si>
  <si>
    <t xml:space="preserve">JDEAccount"":""288086085""}}"	115d27e2-6be3-40ac-9cee-76f40549a45f	</t>
  </si>
  <si>
    <t>PFDAmount"":""$5</t>
  </si>
  <si>
    <t>697.00""</t>
  </si>
  <si>
    <t xml:space="preserve">JDEAccount"":""288858681""}}"	47f855c1-3bd2-41dc-898a-4a8d42fd2da6	</t>
  </si>
  <si>
    <t>359.01""</t>
  </si>
  <si>
    <t xml:space="preserve">JDEAccount"":""3469018""}}"	16e9b447-08af-4eeb-985e-641b581bb312	</t>
  </si>
  <si>
    <t>232.53""</t>
  </si>
  <si>
    <t xml:space="preserve">JDEAccount"":""3173260642""}}"	48a8c492-1081-4453-b976-57848136eba8	</t>
  </si>
  <si>
    <t>588.67""</t>
  </si>
  <si>
    <t xml:space="preserve">JDEAccount"":""111928880""}}"	da21bf9c-290f-46fd-be2f-c66402de075c	</t>
  </si>
  <si>
    <t xml:space="preserve">JDEAccount"":""2153233560""}}"	72a6ce77-4076-4148-9d74-5b119f5788ef	</t>
  </si>
  <si>
    <t xml:space="preserve">JDEAccount"":""2153233560""}}"	98884853-e831-4cd1-96f9-141402194975	</t>
  </si>
  <si>
    <t xml:space="preserve">JDEAccount"":""2153233560""}}"	c214534b-5c4f-4001-b79e-615791a73ca0	</t>
  </si>
  <si>
    <t xml:space="preserve">JDEAccount"":""2153233560""}}"	5967f8b6-5fde-4746-8d5d-f591e54168c1	</t>
  </si>
  <si>
    <t>068.48""</t>
  </si>
  <si>
    <t xml:space="preserve">JDEAccount"":""192214636""}}"	5edfbfe5-e2ec-4031-b5bc-e57fe54f7209	</t>
  </si>
  <si>
    <t>PFDAmount"":""$3</t>
  </si>
  <si>
    <t>698.00""</t>
  </si>
  <si>
    <t xml:space="preserve">JDEAccount"":""69237975""}}"	9511549f-3cf7-4b5f-9979-de2994d447a8	</t>
  </si>
  <si>
    <t xml:space="preserve">JDEAccount"":""2153233560""}}"	b6c19e1b-24ac-4da4-9654-ba5d8156716d	</t>
  </si>
  <si>
    <t xml:space="preserve">JDEAccount"":""2153233560""}}"	6dc50a83-c136-4da0-9e54-27ad8ae509e6	</t>
  </si>
  <si>
    <t xml:space="preserve">JDEAccount"":""2153233560""}}"	3f8bdd9b-447e-470d-95e9-8ed5a37adca3	</t>
  </si>
  <si>
    <t xml:space="preserve">JDEAccount"":""2153233560""}}"	fc914a95-1d7a-4b02-b3bf-676d235cfb1d	</t>
  </si>
  <si>
    <t xml:space="preserve">JDEAccount"":""1009661""}}"	6a78c6b3-b5f1-4eb0-aee0-7876fa6e55c6	</t>
  </si>
  <si>
    <t xml:space="preserve">JDEAccount"":""13734132""}}"	be26b43b-160c-4df4-989c-e1ff5cc8ab45	</t>
  </si>
  <si>
    <t>595.12""</t>
  </si>
  <si>
    <t xml:space="preserve">JDEAccount"":""2153246687""}}"	2b7dde63-3942-41a6-a1c9-b9a6e14d6ce5	</t>
  </si>
  <si>
    <t xml:space="preserve">JDEAccount"":""4885059065""}}"	753641ef-cdf0-4bc3-9279-083a1b04ec30	</t>
  </si>
  <si>
    <t xml:space="preserve">JDEAccount"":""13730684""}}"	b1d08bf8-6db6-43e2-a355-fac2bdf054be	</t>
  </si>
  <si>
    <t>127.30""</t>
  </si>
  <si>
    <t xml:space="preserve">JDEAccount"":""104D550D9""}}"	5e91be1d-5aeb-4721-89ca-e46ea4313fdb	</t>
  </si>
  <si>
    <t xml:space="preserve">JDEAccount"":""110D890D1""}}"	00748828-0044-4b33-b10f-4eb5abc4096b	</t>
  </si>
  <si>
    <t xml:space="preserve">JDEAccount"":""103D420D6""}}"	5dff3fb8-ecb9-42ec-89bd-2573a7f15859	</t>
  </si>
  <si>
    <t xml:space="preserve">JDEAccount"":""100D685D7""}}"	10d0dc2c-e91c-4a13-9848-8bc57629082e	</t>
  </si>
  <si>
    <t>816.02""</t>
  </si>
  <si>
    <t xml:space="preserve">JDEAccount"":""2153233453""}}"	ff959635-d545-40cb-abfc-b6d1efe1fb24	</t>
  </si>
  <si>
    <t xml:space="preserve">JDEAccount"":""2153218181""}}"	97ae6896-3d01-4bd6-ada3-ce4dbef69ee8	</t>
  </si>
  <si>
    <t xml:space="preserve">JDEAccount"":""3469018""}}"	d33dd035-6c7f-4d33-8fe3-884df9600d67	</t>
  </si>
  <si>
    <t xml:space="preserve">JDEAccount"":""4885059065""}}"	6ec67f31-d9c1-4d3e-a29e-e6d033298a2b	</t>
  </si>
  <si>
    <t xml:space="preserve">JDEAccount"":""13734132""}}"	800300f8-d43d-469e-91dd-8cd9b0da6b33	</t>
  </si>
  <si>
    <t>PDFEndDate"":""12/31/2018""</t>
  </si>
  <si>
    <t>950.48""</t>
  </si>
  <si>
    <t xml:space="preserve">JDEAccount"":""2153233453""}}"	47ab2a6c-9df4-406e-b951-2763cd76012e	</t>
  </si>
  <si>
    <t>872.33""</t>
  </si>
  <si>
    <t xml:space="preserve">JDEAccount"":""13000301503""}}"	c4115e64-f0a1-478c-99fb-756094cc5f39	</t>
  </si>
  <si>
    <t xml:space="preserve">JDEAccount"":""2153233560""}}"	a8738d30-795a-4873-80d8-6d91b3c4082a	</t>
  </si>
  <si>
    <t>932.12""</t>
  </si>
  <si>
    <t xml:space="preserve">JDEAccount"":""4121859185""}}"	a7d86582-fe61-4c1b-9e72-8a11d5aa143e	</t>
  </si>
  <si>
    <t xml:space="preserve">JDEAccount"":""2153246711""}}"	5a342c17-1a6e-4bbf-8f5f-d32909916f5a	</t>
  </si>
  <si>
    <t>059.21""</t>
  </si>
  <si>
    <t xml:space="preserve">JDEAccount"":""2153229568""}}"	b8a04898-ba34-4933-a129-5d8aaa48ac48	</t>
  </si>
  <si>
    <t xml:space="preserve">JDEAccount"":""2153212432""}}"	7994f770-343e-4663-83ad-a877d78a1c3d	</t>
  </si>
  <si>
    <t>148.00""</t>
  </si>
  <si>
    <t xml:space="preserve">JDEAccount"":""69295371""}}"	52b9f90f-dffd-4fd8-8f28-fd157d5b12a1	</t>
  </si>
  <si>
    <t xml:space="preserve">JDEAccount"":""73838898""}}"	3f873ee6-e737-41dc-8900-9b96f8e39a2c	</t>
  </si>
  <si>
    <t>170.38""</t>
  </si>
  <si>
    <t xml:space="preserve">JDEAccount"":""63132344""}}"	a672a5c9-d30e-4541-9bf4-0d8f8c0b8c99	</t>
  </si>
  <si>
    <t>425.46""</t>
  </si>
  <si>
    <t xml:space="preserve">JDEAccount"":""2110170508""}}"	32218bbd-5a01-4652-a8b3-f91a8262d892	</t>
  </si>
  <si>
    <t>124.77""</t>
  </si>
  <si>
    <t xml:space="preserve">JDEAccount"":""2153227679""}}"	e52ed835-7819-40ff-b04c-4d32d161b586	</t>
  </si>
  <si>
    <t>PFDAmount"":""1</t>
  </si>
  <si>
    <t>360.15""</t>
  </si>
  <si>
    <t xml:space="preserve">JDEAccount"":""2110121884""}}"	431ad77c-04d3-456d-a523-f13b2617a62f	</t>
  </si>
  <si>
    <t xml:space="preserve">JDEAccount"":""2153228735""}}"	ebcdefa4-1d75-464e-959e-27614a532a9f	</t>
  </si>
  <si>
    <t xml:space="preserve">JDEAccount"":""2110172047""}}"	5b88940d-02c1-4f8c-9066-0227b379be0b	</t>
  </si>
  <si>
    <t xml:space="preserve">JDEAccount"":""104D552D5""}}"	381e1605-651d-4a91-9767-ef56d1735d6d	</t>
  </si>
  <si>
    <t>955.05""</t>
  </si>
  <si>
    <t xml:space="preserve">JDEAccount"":""2000029045895""}}"	15ef8c4b-95ad-47fc-b026-38e177ac6be2	</t>
  </si>
  <si>
    <t>218.79""</t>
  </si>
  <si>
    <t xml:space="preserve">JDEAccount"":""116058065""}}"	335139cc-1451-446e-9d99-f83cdf4c1631	</t>
  </si>
  <si>
    <t xml:space="preserve">JDEAccount"":""100D682D4""}}"	52bbf2a6-5038-4a87-ba98-34631de71dfb	</t>
  </si>
  <si>
    <t xml:space="preserve">JDEAccount"":""168125""}}"	7c306941-83e1-433f-bd43-246d51354348	</t>
  </si>
  <si>
    <t xml:space="preserve">JDEAccount"":""110D890D1""}}"	515ace72-b245-413e-9400-c121f323f03b	</t>
  </si>
  <si>
    <t xml:space="preserve">JDEAccount"":""2110156424""}}"	e4a7689b-005b-4d58-a786-bbba5ab9bd1a	</t>
  </si>
  <si>
    <t>449.05""</t>
  </si>
  <si>
    <t xml:space="preserve">JDEAccount"":""104D550D9""}}"	2da95f91-0826-44f1-9b5b-4dc97389f319	</t>
  </si>
  <si>
    <t>024.66""</t>
  </si>
  <si>
    <t xml:space="preserve">JDEAccount"":""5109640869""}}"	01be963b-da55-4724-8b99-8a750363f8b9	</t>
  </si>
  <si>
    <t xml:space="preserve">JDEAccount"":""100D473D8""}}"	79a3ccd3-8727-4298-a144-c76279ac750b	</t>
  </si>
  <si>
    <t xml:space="preserve">JDEAccount"":""101D274D9""}}"	f8a2233e-8853-44d6-8563-ce11880d867b	</t>
  </si>
  <si>
    <t>089.38""</t>
  </si>
  <si>
    <t xml:space="preserve">JDEAccount"":""2110122635""}}"	0935faf9-11d0-4446-9107-dec8ce33ff83	</t>
  </si>
  <si>
    <t xml:space="preserve">JDEAccount"":""103D420D6""}}"	5f4db70c-598e-4656-a542-53fa4fe893ea	</t>
  </si>
  <si>
    <t>086.60""</t>
  </si>
  <si>
    <t xml:space="preserve">JDEAccount"":""103D735D7""}}"	fdc4395a-4616-4c09-a2d5-0446139c748f	</t>
  </si>
  <si>
    <t>132.49""</t>
  </si>
  <si>
    <t xml:space="preserve">JDEAccount"":""1.21800019800359E+16""}}"	0a443398-d3b2-40f2-97bc-3617130855e2	</t>
  </si>
  <si>
    <t xml:space="preserve">JDEAccount"":""2000029045895""}}"	39a65b7e-5333-4d5d-93db-7f76acab2556	</t>
  </si>
  <si>
    <t>170.70""</t>
  </si>
  <si>
    <t xml:space="preserve">JDEAccount"":""63129068""}}"	6cd66e7f-2a45-4f1a-b883-7267ca8fed7d	</t>
  </si>
  <si>
    <t xml:space="preserve">JDEAccount"":""2153227679""}}"	8ce0b855-8530-4821-a45c-93122c6f4175	</t>
  </si>
  <si>
    <t xml:space="preserve">JDEAccount"":""5109640869""}}"	aff33ec9-62fb-4bed-8e0f-85ec4f0677a3	</t>
  </si>
  <si>
    <t xml:space="preserve">JDEAccount"":""100D519D8""}}"	b2916d16-bcba-420c-b326-07641ce370c8	</t>
  </si>
  <si>
    <t xml:space="preserve">JDEAccount"":""100D219D5""}}"	84309140-33a3-49f7-be2f-cabf6db1ea2d	</t>
  </si>
  <si>
    <t>079.15""</t>
  </si>
  <si>
    <t xml:space="preserve">JDEAccount"":""60185603""}}"	b9c16d31-6997-48fb-8d87-1b2b6d13d500	</t>
  </si>
  <si>
    <t>429.97""</t>
  </si>
  <si>
    <t xml:space="preserve">JDEAccount"":""13733480""}}"	e00daeeb-2b2e-4983-8e02-c528ab5854bf	</t>
  </si>
  <si>
    <t xml:space="preserve">JDEAccount"":""2153233453""}}"	575b22bb-4d5e-404c-acb5-290a18d62992	</t>
  </si>
  <si>
    <t xml:space="preserve">JDEAccount"":""33998311""}}"	3017d9c6-9a61-4b79-b166-2974c4ea1b83	</t>
  </si>
  <si>
    <t xml:space="preserve">JDEAccount"":""100D966D1""}}"	b2857d28-082a-48ba-8aad-dfe9e434b902	</t>
  </si>
  <si>
    <t xml:space="preserve">JDEAccount"":""13734132""}}"	0920c486-13b0-48fa-bda6-1ed6f5ee07ab	</t>
  </si>
  <si>
    <t>517.99""</t>
  </si>
  <si>
    <t xml:space="preserve">JDEAccount"":""2153217621""}}"	0d1f9c2d-f202-4e94-a108-d4d5ac73975a	</t>
  </si>
  <si>
    <t xml:space="preserve">JDEAccount"":""100D095D9""}}"	6a927b09-e577-4d0c-b212-a6ee44089fb0	</t>
  </si>
  <si>
    <t xml:space="preserve">JDEAccount"":""2153233446""}}"	7607ca65-96d0-4152-9057-32c827c1b911	</t>
  </si>
  <si>
    <t xml:space="preserve">JDEAccount"":""2153218181""}}"	c51afab5-697a-4ea4-9325-3d90760c5eaa	</t>
  </si>
  <si>
    <t xml:space="preserve">JDEAccount"":""4000055020""}}"	c512392f-5fe2-4da5-9441-53ebdfa9938e	</t>
  </si>
  <si>
    <t xml:space="preserve">JDEAccount"":""2153247131""}}"	5444a73d-9389-4b53-b0b0-1d952742ff90	</t>
  </si>
  <si>
    <t xml:space="preserve">JDEAccount"":""2153212606""}}"	6e3cb988-51b3-4a94-be59-132b34cb5a67	</t>
  </si>
  <si>
    <t>020.73""</t>
  </si>
  <si>
    <t xml:space="preserve">JDEAccount"":""4123724858""}}"	28f6ac30-0f61-4a4a-9e08-b530171050a1	</t>
  </si>
  <si>
    <t>268.06""</t>
  </si>
  <si>
    <t xml:space="preserve">JDEAccount"":""2153246687""}}"	0d76019f-9b64-4917-a657-848bd28c02fc	</t>
  </si>
  <si>
    <t xml:space="preserve">JDEAccount"":""4000055038""}}"	7f4c8ccf-f94c-42e3-9f0d-605f16cd5922	</t>
  </si>
  <si>
    <t xml:space="preserve">JDEAccount"":""2153216748""}}"	2f3327ab-97d2-4a41-84b4-49ff215a28f4	</t>
  </si>
  <si>
    <t xml:space="preserve">JDEAccount"":""5109640869""}}"	3370ad51-d148-44fc-827f-a7583548d9f8	</t>
  </si>
  <si>
    <t xml:space="preserve">JDEAccount"":""104D662D2""}}"	205c3277-d81c-4d93-822f-1f2557b9d6e4	</t>
  </si>
  <si>
    <t>144.42""</t>
  </si>
  <si>
    <t xml:space="preserve">JDEAccount"":""13733266""}}"	241e16d0-da9a-453c-9612-48e38f0536e3	</t>
  </si>
  <si>
    <t xml:space="preserve">JDEAccount"":""2153212606""}}"	d4500188-6183-44f9-9681-b866a7e93569	</t>
  </si>
  <si>
    <t xml:space="preserve">JDEAccount"":""2110123364""}}"	518747dd-0388-4346-bfe5-33b342e14a49	</t>
  </si>
  <si>
    <t xml:space="preserve">JDEAccount"":""2153229568""}}"	c60540e1-b47a-4806-a690-92973cc978c9	</t>
  </si>
  <si>
    <t xml:space="preserve">JDEAccount"":""2110170508""}}"	6db5abe5-19c6-4b02-8716-15360bec96e6	</t>
  </si>
  <si>
    <t xml:space="preserve">JDEAccount"":""13733480""}}"	1015b946-0788-477c-a716-5bae2a0bff26	</t>
  </si>
  <si>
    <t xml:space="preserve">JDEAccount"":""13733266""}}"	034a267f-a98e-4f7f-aa05-54c683febcda	</t>
  </si>
  <si>
    <t xml:space="preserve">JDEAccount"":""100D966D1""}}"	35febda7-2e52-4256-9ff1-0c3ba942e5ce	</t>
  </si>
  <si>
    <t xml:space="preserve">JDEAccount"":""102D789D5""}}"	6fa929b9-f011-4330-9bf7-cd3b7e7c3e57	</t>
  </si>
  <si>
    <t xml:space="preserve">JDEAccount"":""2153248220""}}"	7ce76c3a-6be7-4521-a433-f1fbc1d6ca3d	</t>
  </si>
  <si>
    <t xml:space="preserve">JDEAccount"":""33838236""}}"	e72397cb-4f46-4ca8-90e3-d2f852efc203	</t>
  </si>
  <si>
    <t xml:space="preserve">JDEAccount"":""104D837D0""}}"	dbacd8ac-be71-4528-a848-061db7f17487	</t>
  </si>
  <si>
    <t>273.74""</t>
  </si>
  <si>
    <t xml:space="preserve">JDEAccount"":""2153246695""}}"	8731955f-7775-4dd2-9f29-ef915c1b1607	</t>
  </si>
  <si>
    <t xml:space="preserve">JDEAccount"":""2153258252""}}"	cb18ce85-d56f-4747-9aa8-b2c1f2039bbb	</t>
  </si>
  <si>
    <t xml:space="preserve">JDEAccount"":""2153248220""}}"	d6023734-f1f4-4c86-b986-de6db83721b0	</t>
  </si>
  <si>
    <t xml:space="preserve">JDEAccount"":""2153248220""}}"	bc363404-6592-436f-99c8-7ceca23eb5fc	</t>
  </si>
  <si>
    <t xml:space="preserve">JDEAccount"":""2153212432""}}"	da1380bb-6649-484d-bb03-04631168453d	</t>
  </si>
  <si>
    <t xml:space="preserve">JDEAccount"":""2153233453""}}"	1f7aee11-fb1a-4c14-b826-b8181b1fbee9	</t>
  </si>
  <si>
    <t>339.76""</t>
  </si>
  <si>
    <t xml:space="preserve">JDEAccount"":""7024176641""}}"	c060ec18-350c-47f9-a4ad-1fbef678b142	</t>
  </si>
  <si>
    <t>188.37""</t>
  </si>
  <si>
    <t xml:space="preserve">JDEAccount"":""7028069776""}}"	26a91687-11df-41b6-a578-34ba0eb8a3fe	</t>
  </si>
  <si>
    <t xml:space="preserve">JDEAccount"":""100D682D4""}}"	cf8e3916-3ba3-404c-92ee-ff587f3c083b	</t>
  </si>
  <si>
    <t xml:space="preserve">JDEAccount"":""4000055020""}}"	40608fe9-6f88-4b81-bd2c-a8578992e0de	</t>
  </si>
  <si>
    <t xml:space="preserve">JDEAccount"":""4000055038""}}"	fcd401e0-4a7b-40ff-b1a5-84f825996d06	</t>
  </si>
  <si>
    <t xml:space="preserve">JDEAccount"":""13732375""}}"	875f89ce-1e00-4d0a-b20b-080cc804e100	</t>
  </si>
  <si>
    <t xml:space="preserve">JDEAccount"":""63129068""}}"	eda75dff-e07d-47d5-81b8-9e981efda63f	</t>
  </si>
  <si>
    <t>486.31""</t>
  </si>
  <si>
    <t xml:space="preserve">JDEAccount"":""60184453""}}"	95ab5485-c5ca-4667-8772-b8708222a14f	</t>
  </si>
  <si>
    <t xml:space="preserve">JDEAccount"":""100D685D7""}}"	003fb7c5-9c6e-41f9-9fea-38bc5b46d787	</t>
  </si>
  <si>
    <t xml:space="preserve">JDEAccount"":""2000029045895""}}"	fe7145ae-181b-46c0-a55c-166b4a07a86c	</t>
  </si>
  <si>
    <t>CustomerName"":""BNY Mellon""</t>
  </si>
  <si>
    <t>732.20""</t>
  </si>
  <si>
    <t xml:space="preserve">JDEAccount"":""9036528""}}"	c524cd4f-5749-4342-aeba-bde99caf5396	</t>
  </si>
  <si>
    <t xml:space="preserve">JDEAccount"":""9036528""}}"	c66ac073-8963-436a-9a06-3c0bde95a307	</t>
  </si>
  <si>
    <t xml:space="preserve">JDEAccount"":""13730684""}}"	5b5be8d8-7d07-4abd-b117-a4c15eddf30f	</t>
  </si>
  <si>
    <t>094.72""</t>
  </si>
  <si>
    <t xml:space="preserve">JDEAccount"":""2153256546""}}"	7e9f4857-f78d-452f-ae2d-e9a85908963a	</t>
  </si>
  <si>
    <t xml:space="preserve">JDEAccount"":""104D662D2""}}"	2620c005-9142-4ac3-8a6f-59d49379de01	</t>
  </si>
  <si>
    <t>PDFEndDate"":""01/31/2019""</t>
  </si>
  <si>
    <t xml:space="preserve">JDEAccount"":""2153248220""}}"	3ddb4539-b310-4df5-8b55-435f1e098aaf	</t>
  </si>
  <si>
    <t xml:space="preserve">JDEAccount"":""2153212531""}}"	e2682de7-c803-4963-97ba-89bd03a59f87	</t>
  </si>
  <si>
    <t>379.90""</t>
  </si>
  <si>
    <t xml:space="preserve">JDEAccount"":""60185603""}}"	52603ed5-7daa-48ec-9852-06c0e74b5b9a	</t>
  </si>
  <si>
    <t>706.37""</t>
  </si>
  <si>
    <t xml:space="preserve">JDEAccount"":""7028069776""}}"	b816da77-08cb-4d33-a15a-233279942abf	</t>
  </si>
  <si>
    <t xml:space="preserve">JDEAccount"":""7024176641""}}"	4becd082-f704-41bd-b5db-abe70f72ae73	</t>
  </si>
  <si>
    <t xml:space="preserve">JDEAccount"":""2153212333""}}"	7063f4fd-a4fb-4f8b-ad22-4561a7f79fbe	</t>
  </si>
  <si>
    <t xml:space="preserve">JDEAccount"":""2153228735""}}"	24cb16c4-1953-451f-86e2-e99d31744b87	</t>
  </si>
  <si>
    <t xml:space="preserve">JDEAccount"":""100D988D5""}}"	5f246364-5d5b-432d-90c7-d06a3f85664a	</t>
  </si>
  <si>
    <t>604.00""</t>
  </si>
  <si>
    <t xml:space="preserve">JDEAccount"":""13733480""}}"	ebab42cd-f967-459a-a0de-12707af740a3	</t>
  </si>
  <si>
    <t>009.85""</t>
  </si>
  <si>
    <t xml:space="preserve">JDEAccount"":""2153216623""}}"	f4daa6ae-6b37-4676-a284-5966f49520d3	</t>
  </si>
  <si>
    <t xml:space="preserve">JDEAccount"":""2110170508""}}"	fa141837-8285-4472-971d-a221648e1764	</t>
  </si>
  <si>
    <t xml:space="preserve">JDEAccount"":""101D274D9""}}"	05c37746-93be-4376-aace-deb17340c3d0	</t>
  </si>
  <si>
    <t>443.69""</t>
  </si>
  <si>
    <t xml:space="preserve">JDEAccount"":""2153248329""}}"	3aa2dbae-97cb-45f3-836d-5c7356b5d318	</t>
  </si>
  <si>
    <t xml:space="preserve">JDEAccount"":""110D890D1""}}"	d23d8779-6c0e-4293-9b68-fcfe8949c7aa	</t>
  </si>
  <si>
    <t xml:space="preserve">JDEAccount"":""100D682D4""}}"	36ac1b07-aec2-465d-bb91-0152397313be	</t>
  </si>
  <si>
    <t xml:space="preserve">JDEAccount"":""104D727D3""}}"	e165821c-48d2-4ab7-9027-9f2814d5191d	</t>
  </si>
  <si>
    <t>421.90""</t>
  </si>
  <si>
    <t xml:space="preserve">JDEAccount"":""2110171415""}}"	4a3d57af-8501-406e-8c40-0dd95bccdcac	</t>
  </si>
  <si>
    <t>627.13""</t>
  </si>
  <si>
    <t xml:space="preserve">JDEAccount"":""2153229568""}}"	89874071-fe9c-4303-8b58-a804a87577f9	</t>
  </si>
  <si>
    <t>812.10""</t>
  </si>
  <si>
    <t xml:space="preserve">JDEAccount"":""2110171423""}}"	45c1a55e-9486-452c-8977-09fa60f71cb8	</t>
  </si>
  <si>
    <t>461.15""</t>
  </si>
  <si>
    <t xml:space="preserve">JDEAccount"":""2110121884""}}"	e9d31b30-9b16-4bb5-b764-ba789675da1a	</t>
  </si>
  <si>
    <t xml:space="preserve">JDEAccount"":""13730684""}}"	d2fb5f2f-7a80-46ed-9626-209cad78a7f5	</t>
  </si>
  <si>
    <t xml:space="preserve">JDEAccount"":""2153258252""}}"	011f7b8f-7813-47ab-9077-2a8f9344b2fb	</t>
  </si>
  <si>
    <t>459.83""</t>
  </si>
  <si>
    <t xml:space="preserve">JDEAccount"":""103D735D7""}}"	6d5d974c-3aaf-41c0-a1fa-de781824efc0	</t>
  </si>
  <si>
    <t>149.51""</t>
  </si>
  <si>
    <t xml:space="preserve">JDEAccount"":""4123724858""}}"	95c998f0-379c-4864-8014-7dfa1088b6d0	</t>
  </si>
  <si>
    <t xml:space="preserve">JDEAccount"":""2000029045895""}}"	46d667d2-53e6-4adc-8140-a2dd311ce080	</t>
  </si>
  <si>
    <t>572.89""</t>
  </si>
  <si>
    <t xml:space="preserve">JDEAccount"":""4121583884""}}"	b1505a31-9775-47ef-83eb-dd0fe5fa3a0b	</t>
  </si>
  <si>
    <t>782.74""</t>
  </si>
  <si>
    <t xml:space="preserve">JDEAccount"":""2153233560""}}"	dde72d45-c2fd-4012-a1a9-9a1c08a3c1e7	</t>
  </si>
  <si>
    <t>537.24""</t>
  </si>
  <si>
    <t xml:space="preserve">JDEAccount"":""13000301503""}}"	038f3d85-32ec-4871-b2fc-29feea17cefd	</t>
  </si>
  <si>
    <t xml:space="preserve">JDEAccount"":""2153228214""}}"	328804d9-3441-4341-9eba-b35c122d2087	</t>
  </si>
  <si>
    <t xml:space="preserve">JDEAccount"":""104D550D9""}}"	e5a659d9-02cf-4a5f-9836-d84c3330fdea	</t>
  </si>
  <si>
    <t xml:space="preserve">JDEAccount"":""13732375""}}"	23812bc7-32a9-4d9d-8257-7739ef6332ea	</t>
  </si>
  <si>
    <t>686.32""</t>
  </si>
  <si>
    <t xml:space="preserve">JDEAccount"":""2153216458""}}"	569a7f4c-38b6-467c-89ff-e936a254711f	</t>
  </si>
  <si>
    <t xml:space="preserve">JDEAccount"":""2153212614""}}"	0a4e820d-bb30-4af8-9fdf-bb94babb5c95	</t>
  </si>
  <si>
    <t>109.95""</t>
  </si>
  <si>
    <t xml:space="preserve">JDEAccount"":""2153212309""}}"	d9dd3aca-7265-4e0e-a71f-1348ec2e2346	</t>
  </si>
  <si>
    <t>410.09""</t>
  </si>
  <si>
    <t xml:space="preserve">JDEAccount"":""2153217621""}}"	f35f85c5-6360-4650-985b-11ef36015337	</t>
  </si>
  <si>
    <t xml:space="preserve">JDEAccount"":""4000055020""}}"	9b34688c-dbef-423f-99c0-59edae298161	</t>
  </si>
  <si>
    <t>058.59""</t>
  </si>
  <si>
    <t xml:space="preserve">JDEAccount"":""3173293468""}}"	71fa66c1-8e1c-4d30-aa1d-1b326cc58a85	</t>
  </si>
  <si>
    <t>483.98""</t>
  </si>
  <si>
    <t xml:space="preserve">JDEAccount"":""2110156130""}}"	793e5c37-8dc0-4e87-ae2b-7e1dccdb535e	</t>
  </si>
  <si>
    <t xml:space="preserve">JDEAccount"":""4000055038""}}"	e0f2df6e-2abc-4eac-93d8-b12e57b5f568	</t>
  </si>
  <si>
    <t>PFDAmount"":""$7</t>
  </si>
  <si>
    <t>688.72""</t>
  </si>
  <si>
    <t xml:space="preserve">JDEAccount"":""288086085""}}"	540d021d-ddba-4b7a-85fd-bdd70dccebcb	</t>
  </si>
  <si>
    <t>PFDAmount"":""15</t>
  </si>
  <si>
    <t>300.96""</t>
  </si>
  <si>
    <t xml:space="preserve">JDEAccount"":""60184453""}}"	28e1c802-1428-42b8-8b21-3f86cd183926	</t>
  </si>
  <si>
    <t xml:space="preserve">JDEAccount"":""2153258138""}}"	ce2c7b82-47f9-4c55-a34d-a2932440843f	</t>
  </si>
  <si>
    <t xml:space="preserve">JDEAccount"":""102D789D5""}}"	d8b42a3e-254b-4b82-bbbf-c7dbf41a38b9	</t>
  </si>
  <si>
    <t xml:space="preserve">JDEAccount"":""60184453""}}"	a741a4f0-91b2-4052-b85a-da48270fc18c	</t>
  </si>
  <si>
    <t xml:space="preserve">JDEAccount"":""2153217183""}}"	5ec94d19-8270-49c5-8eda-042650787e53	</t>
  </si>
  <si>
    <t xml:space="preserve">JDEAccount"":""13732326""}}"	c76f4c95-b4a0-4756-8007-d1e20203387e	</t>
  </si>
  <si>
    <t xml:space="preserve">JDEAccount"":""33838236""}}"	822d593c-1f3c-466d-9437-d6713fc83ce0	</t>
  </si>
  <si>
    <t>417.53""</t>
  </si>
  <si>
    <t xml:space="preserve">JDEAccount"":""6708650852""}}"	7ff02e3d-802c-4ccb-8ace-61af8d5b17f1	</t>
  </si>
  <si>
    <t xml:space="preserve">JDEAccount"":""2153234170""}}"	2baea4b5-9058-4b15-b810-eabe1ae7f516	</t>
  </si>
  <si>
    <t xml:space="preserve">JDEAccount"":""2110170737""}}"	704a5ebe-3dd6-4461-b530-8f6a28550638	</t>
  </si>
  <si>
    <t>719.33""</t>
  </si>
  <si>
    <t xml:space="preserve">JDEAccount"":""2110156424""}}"	e9bc0833-400f-449b-8804-c9097156762a	</t>
  </si>
  <si>
    <t xml:space="preserve">JDEAccount"":""168125""}}"	d91030d1-b70c-49e8-ba4e-2393280b3bba	</t>
  </si>
  <si>
    <t xml:space="preserve">JDEAccount"":""2110122635""}}"	05d65633-cbbe-4aff-a175-cb2b1e28706e	</t>
  </si>
  <si>
    <t xml:space="preserve">JDEAccount"":""2110171423""}}"	0cd7b76b-5946-4c86-94b1-97a360eeb72a	</t>
  </si>
  <si>
    <t xml:space="preserve">JDEAccount"":""2110156424""}}"	c6181830-8963-4b16-9bd3-1f21a54c06db	</t>
  </si>
  <si>
    <t xml:space="preserve">JDEAccount"":""2110122635""}}"	3f7057ed-4402-4dbb-9970-16f368dfe34d	</t>
  </si>
  <si>
    <t xml:space="preserve">JDEAccount"":""2153212408""}}"	daeba03d-372d-4f2b-aebf-a991e4c4df46	</t>
  </si>
  <si>
    <t xml:space="preserve">JDEAccount"":""2153212432""}}"	3b24de93-2f85-47a6-a0fa-df9c20047ab6	</t>
  </si>
  <si>
    <t>821.96""</t>
  </si>
  <si>
    <t xml:space="preserve">JDEAccount"":""63129068""}}"	428343a8-b27b-4092-9c67-0b8bf5dd6360	</t>
  </si>
  <si>
    <t xml:space="preserve">JDEAccount"":""100D219D5""}}"	cc64ae66-4c29-4762-916b-cac31ccdceab	</t>
  </si>
  <si>
    <t>235.33""</t>
  </si>
  <si>
    <t xml:space="preserve">JDEAccount"":""1.21800019800359E+16""}}"	6a5a1502-c7f6-4965-8aa3-02b7a61bb8be	</t>
  </si>
  <si>
    <t>982.00""</t>
  </si>
  <si>
    <t xml:space="preserve">JDEAccount"":""69295371""}}"	bb6fbeea-5ab2-4ce5-98c6-100affb27038	</t>
  </si>
  <si>
    <t>717.26""</t>
  </si>
  <si>
    <t xml:space="preserve">JDEAccount"":""3469018""}}"	5b1736d3-ce33-4a9b-a42b-9fe88191bf99	</t>
  </si>
  <si>
    <t>371.55""</t>
  </si>
  <si>
    <t xml:space="preserve">JDEAccount"":""102486598""}}"	e8afd1c3-70e4-4004-819a-61c8de7798a7	</t>
  </si>
  <si>
    <t xml:space="preserve">JDEAccount"":""2110123364""}}"	4046d3f9-417e-43d0-a026-1c662d4bca85	</t>
  </si>
  <si>
    <t xml:space="preserve">JDEAccount"":""4121859185""}}"	80634eee-25bf-4e18-85e1-58ad08bd0b07	</t>
  </si>
  <si>
    <t xml:space="preserve">JDEAccount"":""2153217936""}}"	ee62a63d-a2d2-43ad-ad6f-f3907dbc88ff	</t>
  </si>
  <si>
    <t xml:space="preserve">JDEAccount"":""2153247008""}}"	e9b46efc-b09c-49bd-84ac-b6730084ffaa	</t>
  </si>
  <si>
    <t>676.05""</t>
  </si>
  <si>
    <t xml:space="preserve">JDEAccount"":""3271145""}}"	f5ef7976-6f07-4789-b9dc-7575d099db07	</t>
  </si>
  <si>
    <t>011""</t>
  </si>
  <si>
    <t xml:space="preserve">JDEAccount"":""69295363""}}"	a0745e8f-43c0-4f03-880d-da23f8f83a33	</t>
  </si>
  <si>
    <t>PFDAmount"":""376</t>
  </si>
  <si>
    <t>91879""</t>
  </si>
  <si>
    <t xml:space="preserve">JDEAccount"":""288085806""}}"	24dcbcbb-421b-4153-ba19-9827d8778881	</t>
  </si>
  <si>
    <t xml:space="preserve">JDEAccount"":""69295363""}}"	4c4c7f03-1661-4460-a710-7ff822305593	</t>
  </si>
  <si>
    <t xml:space="preserve">JDEAccount"":""288085806""}}"	190eddd7-9b87-405c-a1d3-f614962573f2	</t>
  </si>
  <si>
    <t>398.31""</t>
  </si>
  <si>
    <t xml:space="preserve">JDEAccount"":""2153234691""}}"	cae58f23-9e49-456e-ae7c-3dbdde11ac2e	</t>
  </si>
  <si>
    <t>100.26""</t>
  </si>
  <si>
    <t xml:space="preserve">JDEAccount"":""13733266""}}"	f3f78ceb-45bd-4308-8416-7f5c35a6edd6	</t>
  </si>
  <si>
    <t>675.28""</t>
  </si>
  <si>
    <t xml:space="preserve">JDEAccount"":""2153257361""}}"	86bea7a2-74ec-44b2-bc6d-595f8d810901	</t>
  </si>
  <si>
    <t xml:space="preserve">JDEAccount"":""13733266""}}"	ba90e9df-8500-4159-8bac-c81afa54a4a3	</t>
  </si>
  <si>
    <t xml:space="preserve">JDEAccount"":""100D473D8""}}"	0ad85ef5-fdb7-4bc8-bba9-593c5fb26bc9	</t>
  </si>
  <si>
    <t xml:space="preserve">JDEAccount"":""103D420D6""}}"	bcd8fb50-faf6-4804-ac1d-2582c7bf7989	</t>
  </si>
  <si>
    <t xml:space="preserve">JDEAccount"":""100D966D1""}}"	e91735d6-ad04-4420-87d1-efeb5059edb3	</t>
  </si>
  <si>
    <t xml:space="preserve">JDEAccount"":""33998311""}}"	8904184b-58cb-4861-b13a-9a168e259a41	</t>
  </si>
  <si>
    <t xml:space="preserve">JDEAccount"":""104D662D2""}}"	1b85f5d0-5c89-4c1f-8250-a8adbd362567	</t>
  </si>
  <si>
    <t>175.82""</t>
  </si>
  <si>
    <t xml:space="preserve">JDEAccount"":""2110155800""}}"	8ba092d1-7c05-4b69-9fcb-05abaee3e01d	</t>
  </si>
  <si>
    <t xml:space="preserve">JDEAccount"":""2153247586""}}"	a3569685-86f5-422e-8f3f-65ee3337c1a3	</t>
  </si>
  <si>
    <t xml:space="preserve">JDEAccount"":""100D622D0""}}"	3f8ce6df-e855-4946-b208-fa91b76554f5	</t>
  </si>
  <si>
    <t xml:space="preserve">JDEAccount"":""4885059065""}}"	3dc9911b-2fc8-4982-b47d-5d3d1f371e20	</t>
  </si>
  <si>
    <t xml:space="preserve">JDEAccount"":""2153258203""}}"	ad3b9db9-f49d-413b-ab29-febaa77a58a5	</t>
  </si>
  <si>
    <t xml:space="preserve">JDEAccount"":""60184879""}}"	3abbb083-a078-4b55-999b-cbef164587ad	</t>
  </si>
  <si>
    <t>433.92""</t>
  </si>
  <si>
    <t xml:space="preserve">JDEAccount"":""60184887""}}"	5ec8ee5a-df58-49f0-9502-5c70c35076f1	</t>
  </si>
  <si>
    <t xml:space="preserve">JDEAccount"":""100D095D9""}}"	1ceb0194-a77a-4df8-b6e8-ce14b3332900	</t>
  </si>
  <si>
    <t xml:space="preserve">JDEAccount"":""2153246695""}}"	217f7482-70f8-442d-afc2-6c0b8bdaddd3	</t>
  </si>
  <si>
    <t xml:space="preserve">JDEAccount"":""2153246695""}}"	ca634d8d-135e-4856-bfb3-7e4b2fcf1871	</t>
  </si>
  <si>
    <t xml:space="preserve">JDEAccount"":""2153246695""}}"	dc86492d-7bcd-494d-b894-ababd07b642d	</t>
  </si>
  <si>
    <t xml:space="preserve">JDEAccount"":""2153246695""}}"	d345ce7b-2c69-490a-b7f0-a84da88d6637	</t>
  </si>
  <si>
    <t xml:space="preserve">JDEAccount"":""2153246695""}}"	82070e8e-d5b1-4c33-b602-fabb6be4c191	</t>
  </si>
  <si>
    <t xml:space="preserve">JDEAccount"":""2153246695""}}"	d6052ee7-c49e-40e8-85cf-c8a84a99a1df	</t>
  </si>
  <si>
    <t xml:space="preserve">JDEAccount"":""2153246695""}}"	08df413b-14be-4b8f-bef1-63a9c09a456d	</t>
  </si>
  <si>
    <t xml:space="preserve">JDEAccount"":""2153246695""}}"	86a69454-6896-4a73-a547-9ecabde5645c	</t>
  </si>
  <si>
    <t xml:space="preserve">JDEAccount"":""2153246695""}}"	e9ece746-8277-49b2-a1c4-6ad585dd7093	</t>
  </si>
  <si>
    <t xml:space="preserve">JDEAccount"":""2153246695""}}"	8425f386-37c0-4bb6-8910-12e21c61d763	</t>
  </si>
  <si>
    <t xml:space="preserve">JDEAccount"":""2153246695""}}"	72168542-1d9c-40e8-afcb-ef92529a807c	</t>
  </si>
  <si>
    <t xml:space="preserve">JDEAccount"":""2153246695""}}"	48d75ae0-b32b-4c0c-864f-e80bf0578d6f	</t>
  </si>
  <si>
    <t xml:space="preserve">JDEAccount"":""2153246695""}}"	1d54a5a0-12c8-4401-926c-18f7305d38fd	</t>
  </si>
  <si>
    <t xml:space="preserve">JDEAccount"":""2153212614""}}"	e8a396da-c7fd-46a5-87ad-b2c84ad0b423	</t>
  </si>
  <si>
    <t xml:space="preserve">JDEAccount"":""2153246695""}}"	931392fc-5f03-4b1e-ba24-c897faf901be	</t>
  </si>
  <si>
    <t xml:space="preserve">JDEAccount"":""2153246695""}}"	9f309389-3223-443a-849d-5bfd9a5bb4d0	</t>
  </si>
  <si>
    <t xml:space="preserve">JDEAccount"":""2153246695""}}"	317c5feb-6597-47fd-a68c-b31e06ff88d4	</t>
  </si>
  <si>
    <t xml:space="preserve">JDEAccount"":""2153246695""}}"	dc9580b1-0d5e-47e8-98ae-374e3786f36a	</t>
  </si>
  <si>
    <t xml:space="preserve">JDEAccount"":""2153246695""}}"	7e4568d4-6495-4a7c-bce3-c3968b632ac9	</t>
  </si>
  <si>
    <t xml:space="preserve">JDEAccount"":""2153246695""}}"	9700861a-e0e8-4885-a3db-7299c92b895c	</t>
  </si>
  <si>
    <t>Status</t>
  </si>
  <si>
    <t>Revision</t>
  </si>
  <si>
    <t>Reference</t>
  </si>
  <si>
    <t>Exception</t>
  </si>
  <si>
    <t>Deadline</t>
  </si>
  <si>
    <t>Priority</t>
  </si>
  <si>
    <t>Robot</t>
  </si>
  <si>
    <t>Postpone</t>
  </si>
  <si>
    <t>Started</t>
  </si>
  <si>
    <t>Ended</t>
  </si>
  <si>
    <t>Transaction Execution Time</t>
  </si>
  <si>
    <t>Retry No.</t>
  </si>
  <si>
    <t>Specific Data</t>
  </si>
  <si>
    <t>Key</t>
  </si>
  <si>
    <t>Reviewer Name</t>
  </si>
  <si>
    <t>Abandoned</t>
  </si>
  <si>
    <t>None</t>
  </si>
  <si>
    <t>Amazon-US</t>
  </si>
  <si>
    <t>Normal</t>
  </si>
  <si>
    <t>PRD-BOT-3</t>
  </si>
  <si>
    <t>{"DynamicProperties":{"BankName":"Associated Bank"</t>
  </si>
  <si>
    <t>Deleted</t>
  </si>
  <si>
    <t>CDK-Canada</t>
  </si>
  <si>
    <t>{"DynamicProperties":{"BankName":"ROYAL BANK OF CANADA"</t>
  </si>
  <si>
    <t>Successful</t>
  </si>
  <si>
    <t>Failed</t>
  </si>
  <si>
    <t>BusinessException</t>
  </si>
  <si>
    <t>Broadcom-US</t>
  </si>
  <si>
    <t>Memorial</t>
  </si>
  <si>
    <t>{"DynamicProperties":{"BankName":"Farmers &amp; Merchants Bank"</t>
  </si>
  <si>
    <t>BBVA Compass</t>
  </si>
  <si>
    <t>ApplicationException</t>
  </si>
  <si>
    <t>{"DynamicProperties":{"BankName":"Compass Bank"</t>
  </si>
  <si>
    <t>Cisco Costa Rica</t>
  </si>
  <si>
    <t>{"DynamicProperties":{"BankName":"Estsdo de Cuenta Mes Anterior"</t>
  </si>
  <si>
    <t>Cisco Colombia</t>
  </si>
  <si>
    <t>{"DynamicProperties":{"BankName":"Banco De Occidente"</t>
  </si>
  <si>
    <t>Exxon-Colombia</t>
  </si>
  <si>
    <t>{"DynamicProperties":{"BankName":"Banco de Occidente"</t>
  </si>
  <si>
    <t>Cisco Peru</t>
  </si>
  <si>
    <t>{"DynamicProperties":{"BankName":"Scotiabank"</t>
  </si>
  <si>
    <t>Exxon-Argentina</t>
  </si>
  <si>
    <t>{"DynamicProperties":{"BankName":"HSBC"</t>
  </si>
  <si>
    <t>TetraPak-Mexico</t>
  </si>
  <si>
    <t>{"DynamicProperties":{"BankName":"BBVA Bancomer"</t>
  </si>
  <si>
    <t>PRD-BOT-2</t>
  </si>
  <si>
    <t>Goldman Sachs-Mexico</t>
  </si>
  <si>
    <t>Goldman Sachs-Chile</t>
  </si>
  <si>
    <t>{"DynamicProperties":{"BankName":"Santander"</t>
  </si>
  <si>
    <t>Windstream</t>
  </si>
  <si>
    <t>{"DynamicProperties":{"BankName":"Union Bank"</t>
  </si>
  <si>
    <t>Advocate Health Care</t>
  </si>
  <si>
    <t>Baylor</t>
  </si>
  <si>
    <t>{"DynamicProperties":{"BankName":"Bank of America"</t>
  </si>
  <si>
    <t>ADT</t>
  </si>
  <si>
    <t>DXC-Canada</t>
  </si>
  <si>
    <t>State Street-Canada</t>
  </si>
  <si>
    <t>Broadcom-Canada</t>
  </si>
  <si>
    <t>Change Healthcare-Canada</t>
  </si>
  <si>
    <t>DXC-US</t>
  </si>
  <si>
    <t>HPE</t>
  </si>
  <si>
    <t>{"DynamicProperties":{"BankName":"ScotiaBank"</t>
  </si>
  <si>
    <t>MultiCare</t>
  </si>
  <si>
    <t>{"DynamicProperties":{"BankName":"Wells Fargo"</t>
  </si>
  <si>
    <t>Quest-US</t>
  </si>
  <si>
    <t>Exxon-US</t>
  </si>
  <si>
    <t>State Street-US</t>
  </si>
  <si>
    <t>Cisco Chile</t>
  </si>
  <si>
    <t>Cleveland Clinic</t>
  </si>
  <si>
    <t>RJ Reynolds</t>
  </si>
  <si>
    <t>Motorola Solutions-US</t>
  </si>
  <si>
    <t>BP-Consolidated-US</t>
  </si>
  <si>
    <t>Sprint</t>
  </si>
  <si>
    <t>Cisco FM-MAC-Puerto Rico</t>
  </si>
  <si>
    <t>Monsanto</t>
  </si>
  <si>
    <t>Expedia-Canada</t>
  </si>
  <si>
    <t>Wells Fargo-Admin</t>
  </si>
  <si>
    <t>BB&amp;T</t>
  </si>
  <si>
    <t>{"DynamicProperties":{"BankName":"BB&amp;T"</t>
  </si>
  <si>
    <t>Kimberly-Clark-Canada</t>
  </si>
  <si>
    <t>BP-Canada</t>
  </si>
  <si>
    <t>NYSE Group-86 Trinity</t>
  </si>
  <si>
    <t>Macquarie Bank-Canada</t>
  </si>
  <si>
    <t>Motorola Solutions-Canada</t>
  </si>
  <si>
    <t>ADP</t>
  </si>
  <si>
    <t>Exxon-Canada</t>
  </si>
  <si>
    <t>Cisco FM Mexico</t>
  </si>
  <si>
    <t>{"DynamicProperties":{"BankName":"BBVA"</t>
  </si>
  <si>
    <t>Credit Suisse-US</t>
  </si>
  <si>
    <t>Microsoft Integrator-Canada</t>
  </si>
  <si>
    <t>Credit Suisse-CAD</t>
  </si>
  <si>
    <t>BTMU</t>
  </si>
  <si>
    <t>{"DynamicProperties":{"BankName":" Bank"</t>
  </si>
  <si>
    <t>Intelsat</t>
  </si>
  <si>
    <t>CDK</t>
  </si>
  <si>
    <t>CBRES</t>
  </si>
  <si>
    <t>Expedia-US</t>
  </si>
  <si>
    <t>Georgia Bureau of Investigation (GBI)</t>
  </si>
  <si>
    <t>HP-EDS - NMCI</t>
  </si>
  <si>
    <t>Eli Lilly Lease Admin</t>
  </si>
  <si>
    <t>Wells Fargo-Mobile Maintenance</t>
  </si>
  <si>
    <t>Bell Helicopter</t>
  </si>
  <si>
    <t>Juniper Networks-Canada</t>
  </si>
  <si>
    <t>JCPenney</t>
  </si>
  <si>
    <t>Cisco CPM-US</t>
  </si>
  <si>
    <t>Cisco CPM-CAD</t>
  </si>
  <si>
    <t>Facebook-Canada</t>
  </si>
  <si>
    <t>Nvidia</t>
  </si>
  <si>
    <t>Disney</t>
  </si>
  <si>
    <t>Johnson &amp; Johnson-Canada</t>
  </si>
  <si>
    <t>Catholic Health</t>
  </si>
  <si>
    <t>Takeda (Millennium Pharmaceuticals)</t>
  </si>
  <si>
    <t>Fifth Third Bank</t>
  </si>
  <si>
    <t>{"DynamicProperties":{"BankName":"Fifth Third"</t>
  </si>
  <si>
    <t>Fifth Third Bank-FM</t>
  </si>
  <si>
    <t>Macquarie Bank-USA</t>
  </si>
  <si>
    <t>Facebook-US</t>
  </si>
  <si>
    <t>BNY Mellon</t>
  </si>
  <si>
    <t>{"DynamicProperties":{"BankName":"BNY Excel"</t>
  </si>
  <si>
    <t>Johnson &amp; Johnson-US</t>
  </si>
  <si>
    <t>OHSU</t>
  </si>
  <si>
    <t>{"DynamicProperties":{"BankName":"Bank"</t>
  </si>
  <si>
    <t>TBPA</t>
  </si>
  <si>
    <t>Baxter Healthcare</t>
  </si>
  <si>
    <t>Iron Mountain-Canada</t>
  </si>
  <si>
    <t>Change Healthcare-US</t>
  </si>
  <si>
    <t>Nissan</t>
  </si>
  <si>
    <t>Sharp Healthcare</t>
  </si>
  <si>
    <t>Vitas Healthcare</t>
  </si>
  <si>
    <t>Cisco CPM Canada</t>
  </si>
  <si>
    <t>{"DynamicProperties":{"BankName":"Canada"</t>
  </si>
  <si>
    <t>Home Depot</t>
  </si>
  <si>
    <t>FLAG</t>
  </si>
  <si>
    <t>DCEH</t>
  </si>
  <si>
    <t>Cisco Argentina</t>
  </si>
  <si>
    <t>{"DynamicProperties":{"BankName":"HSBC Bank"</t>
  </si>
  <si>
    <t>Goldman Sachs-US</t>
  </si>
  <si>
    <t>{"DynamicProperties":{"BankName":"Banco de Occodemte"</t>
  </si>
  <si>
    <t>Tetra Pak-US</t>
  </si>
  <si>
    <t>RACS Consolidated</t>
  </si>
  <si>
    <t>Electrolux</t>
  </si>
  <si>
    <t>BBVA</t>
  </si>
  <si>
    <t>Boeing Long Bridge</t>
  </si>
  <si>
    <t>Boeing</t>
  </si>
  <si>
    <t>Lexmark</t>
  </si>
  <si>
    <t>GE Mexico</t>
  </si>
  <si>
    <t>Siemen's Healthcare</t>
  </si>
  <si>
    <t>Nike</t>
  </si>
  <si>
    <t>GEPeru</t>
  </si>
  <si>
    <t>GEChile</t>
  </si>
  <si>
    <t>GEColombia</t>
  </si>
  <si>
    <t>Applied Materials</t>
  </si>
  <si>
    <t>Cigna</t>
  </si>
  <si>
    <t>Cisco FM-MAC-US</t>
  </si>
  <si>
    <t>Snap-US</t>
  </si>
  <si>
    <t>Snap-Canada</t>
  </si>
  <si>
    <t>Perspecta_Enterprise Services</t>
  </si>
  <si>
    <t>Siemen's</t>
  </si>
  <si>
    <t>General Electric-Canada</t>
  </si>
  <si>
    <t>Row Labels</t>
  </si>
  <si>
    <t>Grand Total</t>
  </si>
  <si>
    <t>Count of Revision</t>
  </si>
  <si>
    <t>(blank)</t>
  </si>
  <si>
    <t>Month</t>
  </si>
  <si>
    <t>Dec</t>
  </si>
  <si>
    <t>Jan</t>
  </si>
  <si>
    <t>Feb</t>
  </si>
  <si>
    <t>Failure</t>
  </si>
  <si>
    <t>Bank Accout Recon</t>
  </si>
  <si>
    <t>BOT Name</t>
  </si>
  <si>
    <t>Successuful</t>
  </si>
  <si>
    <t>Testing 1</t>
  </si>
  <si>
    <t>Testing 2</t>
  </si>
  <si>
    <t>Bank_Account_Reconciliation-ite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</si>
</sst>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33" borderId="0" xfId="0" applyFill="1"/>
    <xf numFmtId="2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Sheet2!$F$8:$H$8</c:f>
              <c:strCache>
                <c:ptCount val="3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</c:strCache>
            </c:strRef>
          </c:cat>
          <c:val>
            <c:numRef>
              <c:f>Sheet2!$F$9:$H$9</c:f>
              <c:numCache>
                <c:formatCode>General</c:formatCode>
                <c:ptCount val="3"/>
                <c:pt idx="0">
                  <c:v>36</c:v>
                </c:pt>
                <c:pt idx="1">
                  <c:v>87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D-444C-A698-0135D16424FE}"/>
            </c:ext>
          </c:extLst>
        </c:ser>
        <c:ser>
          <c:idx val="1"/>
          <c:order val="1"/>
          <c:tx>
            <c:strRef>
              <c:f>Sheet2!$E$10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Sheet2!$F$8:$H$8</c:f>
              <c:strCache>
                <c:ptCount val="3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</c:strCache>
            </c:strRef>
          </c:cat>
          <c:val>
            <c:numRef>
              <c:f>Sheet2!$F$10:$H$10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D-444C-A698-0135D1642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264640"/>
        <c:axId val="272895056"/>
      </c:barChart>
      <c:catAx>
        <c:axId val="3442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95056"/>
        <c:crosses val="autoZero"/>
        <c:auto val="1"/>
        <c:lblAlgn val="ctr"/>
        <c:lblOffset val="100"/>
        <c:noMultiLvlLbl val="0"/>
      </c:catAx>
      <c:valAx>
        <c:axId val="2728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7270778652668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Successuful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Sheet1!$H$3:$I$11</c:f>
              <c:multiLvlStrCache>
                <c:ptCount val="2"/>
                <c:lvl>
                  <c:pt idx="0">
                    <c:v>Feb</c:v>
                  </c:pt>
                  <c:pt idx="1">
                    <c:v>Feb</c:v>
                  </c:pt>
                </c:lvl>
                <c:lvl>
                  <c:pt idx="0">
                    <c:v>Testing 1</c:v>
                  </c:pt>
                  <c:pt idx="1">
                    <c:v>Testing 2</c:v>
                  </c:pt>
                </c:lvl>
              </c:multiLvlStrCache>
            </c:multiLvlStrRef>
          </c:cat>
          <c:val>
            <c:numRef>
              <c:f>Sheet1!$J$3:$J$11</c:f>
              <c:numCache>
                <c:formatCode>General</c:formatCode>
                <c:ptCount val="2"/>
                <c:pt idx="0">
                  <c:v>88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E57-AAEA-D15D06FAA54A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Sheet1!$H$3:$I$11</c:f>
              <c:multiLvlStrCache>
                <c:ptCount val="2"/>
                <c:lvl>
                  <c:pt idx="0">
                    <c:v>Feb</c:v>
                  </c:pt>
                  <c:pt idx="1">
                    <c:v>Feb</c:v>
                  </c:pt>
                </c:lvl>
                <c:lvl>
                  <c:pt idx="0">
                    <c:v>Testing 1</c:v>
                  </c:pt>
                  <c:pt idx="1">
                    <c:v>Testing 2</c:v>
                  </c:pt>
                </c:lvl>
              </c:multiLvlStrCache>
            </c:multiLvlStrRef>
          </c:cat>
          <c:val>
            <c:numRef>
              <c:f>Sheet1!$K$3:$K$11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3-4E57-AAEA-D15D06FA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2210016"/>
        <c:axId val="13854784"/>
      </c:barChart>
      <c:catAx>
        <c:axId val="32221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784"/>
        <c:crossesAt val="0"/>
        <c:auto val="1"/>
        <c:lblAlgn val="ctr"/>
        <c:lblOffset val="100"/>
        <c:noMultiLvlLbl val="0"/>
      </c:catAx>
      <c:valAx>
        <c:axId val="13854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11</xdr:row>
      <xdr:rowOff>61912</xdr:rowOff>
    </xdr:from>
    <xdr:to>
      <xdr:col>10</xdr:col>
      <xdr:colOff>242887</xdr:colOff>
      <xdr:row>25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82F7F0-48FF-47E0-A07A-7AA388780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223837</xdr:colOff>
      <xdr:row>14</xdr:row>
      <xdr:rowOff>76199</xdr:rowOff>
    </xdr:from>
    <xdr:to>
      <xdr:col>20</xdr:col>
      <xdr:colOff>333375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7CAA5-D7E6-4CBF-AD26-81F2AE354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Chettur" refreshedDate="43528.502867476855" createdVersion="6" refreshedVersion="6" minRefreshableVersion="3" recordCount="251" xr:uid="{E983C618-D7C3-4B39-9FE9-CF9B6473A4A8}">
  <cacheSource type="worksheet">
    <worksheetSource ref="B1:Q252" sheet="Bank_Account_Reconciliation-ite"/>
  </cacheSource>
  <cacheFields count="16">
    <cacheField name="Status" numFmtId="0">
      <sharedItems count="4">
        <s v="Abandoned"/>
        <s v="Deleted"/>
        <s v="Successful"/>
        <s v="Failed"/>
      </sharedItems>
    </cacheField>
    <cacheField name="Revision" numFmtId="0">
      <sharedItems/>
    </cacheField>
    <cacheField name="Reference" numFmtId="0">
      <sharedItems/>
    </cacheField>
    <cacheField name="Exception" numFmtId="0">
      <sharedItems containsBlank="1" count="3">
        <m/>
        <s v="BusinessException"/>
        <s v="ApplicationException"/>
      </sharedItems>
    </cacheField>
    <cacheField name="Deadline" numFmtId="0">
      <sharedItems containsNonDate="0" containsString="0" containsBlank="1"/>
    </cacheField>
    <cacheField name="Priority" numFmtId="0">
      <sharedItems/>
    </cacheField>
    <cacheField name="Robot" numFmtId="0">
      <sharedItems containsBlank="1"/>
    </cacheField>
    <cacheField name="Postpone" numFmtId="0">
      <sharedItems containsNonDate="0" containsString="0" containsBlank="1"/>
    </cacheField>
    <cacheField name="Started" numFmtId="0">
      <sharedItems containsNonDate="0" containsDate="1" containsString="0" containsBlank="1" minDate="2018-12-13T18:51:00" maxDate="2019-02-19T21:20:00"/>
    </cacheField>
    <cacheField name="Ended" numFmtId="0">
      <sharedItems containsNonDate="0" containsDate="1" containsString="0" containsBlank="1" minDate="2018-12-13T19:12:00" maxDate="2019-02-19T21:34:00"/>
    </cacheField>
    <cacheField name="Month" numFmtId="0">
      <sharedItems containsSemiMixedTypes="0" containsString="0" containsNumber="1" containsInteger="1" minValue="1" maxValue="12" count="3">
        <n v="12"/>
        <n v="1"/>
        <n v="2"/>
      </sharedItems>
    </cacheField>
    <cacheField name="Transaction Execution Time" numFmtId="0">
      <sharedItems containsSemiMixedTypes="0" containsString="0" containsNumber="1" containsInteger="1" minValue="0" maxValue="23745"/>
    </cacheField>
    <cacheField name="Retry No." numFmtId="0">
      <sharedItems containsSemiMixedTypes="0" containsString="0" containsNumber="1" containsInteger="1" minValue="0" maxValue="0"/>
    </cacheField>
    <cacheField name="Specific Data" numFmtId="0">
      <sharedItems/>
    </cacheField>
    <cacheField name="Key" numFmtId="0">
      <sharedItems containsNonDate="0" containsString="0" containsBlank="1"/>
    </cacheField>
    <cacheField name="Reviewer Na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s v="None"/>
    <s v="Amazon-US"/>
    <x v="0"/>
    <m/>
    <s v="Normal"/>
    <s v="PRD-BOT-3"/>
    <m/>
    <d v="2018-12-13T18:51:00"/>
    <m/>
    <x v="0"/>
    <n v="0"/>
    <n v="0"/>
    <s v="{&quot;DynamicProperties&quot;:{&quot;BankName&quot;:&quot;Associated Bank&quot;"/>
    <m/>
    <m/>
  </r>
  <r>
    <x v="1"/>
    <s v="None"/>
    <s v="Amazon-US"/>
    <x v="0"/>
    <m/>
    <s v="Normal"/>
    <m/>
    <m/>
    <m/>
    <m/>
    <x v="1"/>
    <n v="0"/>
    <n v="0"/>
    <s v="{&quot;DynamicProperties&quot;:{&quot;BankName&quot;:&quot;Associated Bank&quot;"/>
    <m/>
    <m/>
  </r>
  <r>
    <x v="1"/>
    <s v="None"/>
    <s v="Amazon-US"/>
    <x v="0"/>
    <m/>
    <s v="Normal"/>
    <m/>
    <m/>
    <m/>
    <m/>
    <x v="1"/>
    <n v="0"/>
    <n v="0"/>
    <s v="{&quot;DynamicProperties&quot;:{&quot;BankName&quot;:&quot;Associated Bank&quot;"/>
    <m/>
    <m/>
  </r>
  <r>
    <x v="1"/>
    <s v="None"/>
    <s v="CDK-Canada"/>
    <x v="0"/>
    <m/>
    <s v="Normal"/>
    <m/>
    <m/>
    <m/>
    <m/>
    <x v="1"/>
    <n v="0"/>
    <n v="0"/>
    <s v="{&quot;DynamicProperties&quot;:{&quot;BankName&quot;:&quot;ROYAL BANK OF CANADA&quot;"/>
    <m/>
    <m/>
  </r>
  <r>
    <x v="1"/>
    <s v="None"/>
    <s v="Amazon-US"/>
    <x v="0"/>
    <m/>
    <s v="Normal"/>
    <m/>
    <m/>
    <m/>
    <m/>
    <x v="1"/>
    <n v="0"/>
    <n v="0"/>
    <s v="{&quot;DynamicProperties&quot;:{&quot;BankName&quot;:&quot;Associated Bank&quot;"/>
    <m/>
    <m/>
  </r>
  <r>
    <x v="2"/>
    <s v="None"/>
    <s v="CDK-Canada"/>
    <x v="0"/>
    <m/>
    <s v="Normal"/>
    <s v="PRD-BOT-3"/>
    <m/>
    <d v="2018-12-13T19:05:00"/>
    <d v="2018-12-13T19:12:00"/>
    <x v="0"/>
    <n v="445"/>
    <n v="0"/>
    <s v="{&quot;DynamicProperties&quot;:{&quot;BankName&quot;:&quot;ROYAL BANK OF CANADA&quot;"/>
    <m/>
    <m/>
  </r>
  <r>
    <x v="3"/>
    <s v="None"/>
    <s v="Amazon-US"/>
    <x v="1"/>
    <m/>
    <s v="Normal"/>
    <s v="PRD-BOT-3"/>
    <m/>
    <d v="2018-12-13T19:12:00"/>
    <d v="2018-12-13T19:14:00"/>
    <x v="0"/>
    <n v="116"/>
    <n v="0"/>
    <s v="{&quot;DynamicProperties&quot;:{&quot;BankName&quot;:&quot;Associated Bank&quot;"/>
    <m/>
    <m/>
  </r>
  <r>
    <x v="2"/>
    <s v="None"/>
    <s v="Amazon-US"/>
    <x v="0"/>
    <m/>
    <s v="Normal"/>
    <s v="PRD-BOT-3"/>
    <m/>
    <d v="2018-12-13T19:16:00"/>
    <d v="2018-12-13T19:28:00"/>
    <x v="0"/>
    <n v="685"/>
    <n v="0"/>
    <s v="{&quot;DynamicProperties&quot;:{&quot;BankName&quot;:&quot;Associated Bank&quot;"/>
    <m/>
    <m/>
  </r>
  <r>
    <x v="3"/>
    <s v="None"/>
    <s v="Broadcom-US"/>
    <x v="1"/>
    <m/>
    <s v="Normal"/>
    <s v="PRD-BOT-3"/>
    <m/>
    <d v="2018-12-14T16:45:00"/>
    <d v="2018-12-14T17:13:00"/>
    <x v="0"/>
    <n v="1632"/>
    <n v="0"/>
    <s v="{&quot;DynamicProperties&quot;:{&quot;BankName&quot;:&quot;Associated Bank&quot;"/>
    <m/>
    <m/>
  </r>
  <r>
    <x v="3"/>
    <s v="None"/>
    <s v="Broadcom-US"/>
    <x v="1"/>
    <m/>
    <s v="Normal"/>
    <s v="PRD-BOT-3"/>
    <m/>
    <d v="2018-12-14T17:26:00"/>
    <d v="2018-12-14T19:03:00"/>
    <x v="0"/>
    <n v="5820"/>
    <n v="0"/>
    <s v="{&quot;DynamicProperties&quot;:{&quot;BankName&quot;:&quot;Associated Bank&quot;"/>
    <m/>
    <m/>
  </r>
  <r>
    <x v="0"/>
    <s v="None"/>
    <s v="Broadcom-US"/>
    <x v="0"/>
    <m/>
    <s v="Normal"/>
    <s v="PRD-BOT-3"/>
    <m/>
    <d v="2018-12-16T06:01:00"/>
    <m/>
    <x v="0"/>
    <n v="0"/>
    <n v="0"/>
    <s v="{&quot;DynamicProperties&quot;:{&quot;BankName&quot;:&quot;Associated Bank&quot;"/>
    <m/>
    <m/>
  </r>
  <r>
    <x v="3"/>
    <s v="None"/>
    <s v="Broadcom-US"/>
    <x v="1"/>
    <m/>
    <s v="Normal"/>
    <s v="PRD-BOT-3"/>
    <m/>
    <d v="2018-12-17T17:40:00"/>
    <d v="2018-12-17T17:43:00"/>
    <x v="0"/>
    <n v="138"/>
    <n v="0"/>
    <s v="{&quot;DynamicProperties&quot;:{&quot;BankName&quot;:&quot;Associated Bank&quot;"/>
    <m/>
    <m/>
  </r>
  <r>
    <x v="3"/>
    <s v="None"/>
    <s v="Broadcom-US"/>
    <x v="1"/>
    <m/>
    <s v="Normal"/>
    <s v="PRD-BOT-3"/>
    <m/>
    <d v="2018-12-17T18:00:00"/>
    <d v="2018-12-17T18:02:00"/>
    <x v="0"/>
    <n v="117"/>
    <n v="0"/>
    <s v="{&quot;DynamicProperties&quot;:{&quot;BankName&quot;:&quot;Associated Bank&quot;"/>
    <m/>
    <m/>
  </r>
  <r>
    <x v="2"/>
    <s v="None"/>
    <s v="Broadcom-US"/>
    <x v="0"/>
    <m/>
    <s v="Normal"/>
    <s v="PRD-BOT-3"/>
    <m/>
    <d v="2018-12-17T18:20:00"/>
    <d v="2018-12-17T18:51:00"/>
    <x v="0"/>
    <n v="1825"/>
    <n v="0"/>
    <s v="{&quot;DynamicProperties&quot;:{&quot;BankName&quot;:&quot;Associated Bank&quot;"/>
    <m/>
    <m/>
  </r>
  <r>
    <x v="2"/>
    <s v="None"/>
    <s v="Memorial"/>
    <x v="0"/>
    <m/>
    <s v="Normal"/>
    <s v="PRD-BOT-3"/>
    <m/>
    <d v="2018-12-17T22:00:00"/>
    <d v="2018-12-17T22:06:00"/>
    <x v="0"/>
    <n v="363"/>
    <n v="0"/>
    <s v="{&quot;DynamicProperties&quot;:{&quot;BankName&quot;:&quot;Farmers &amp; Merchants Bank&quot;"/>
    <m/>
    <m/>
  </r>
  <r>
    <x v="3"/>
    <s v="None"/>
    <s v="BBVA Compass"/>
    <x v="2"/>
    <m/>
    <s v="Normal"/>
    <s v="PRD-BOT-3"/>
    <m/>
    <d v="2018-12-17T22:06:00"/>
    <d v="2018-12-17T22:09:00"/>
    <x v="0"/>
    <n v="202"/>
    <n v="0"/>
    <s v="{&quot;DynamicProperties&quot;:{&quot;BankName&quot;:&quot;Compass Bank&quot;"/>
    <m/>
    <m/>
  </r>
  <r>
    <x v="3"/>
    <s v="None"/>
    <s v="Cisco Costa Rica"/>
    <x v="1"/>
    <m/>
    <s v="Normal"/>
    <s v="PRD-BOT-3"/>
    <m/>
    <d v="2018-12-18T10:40:00"/>
    <d v="2018-12-18T10:42:00"/>
    <x v="0"/>
    <n v="122"/>
    <n v="0"/>
    <s v="{&quot;DynamicProperties&quot;:{&quot;BankName&quot;:&quot;Estsdo de Cuenta Mes Anterior&quot;"/>
    <m/>
    <m/>
  </r>
  <r>
    <x v="0"/>
    <s v="None"/>
    <s v="Broadcom-US"/>
    <x v="0"/>
    <m/>
    <s v="Normal"/>
    <s v="PRD-BOT-3"/>
    <m/>
    <d v="2018-12-18T11:09:00"/>
    <m/>
    <x v="0"/>
    <n v="0"/>
    <n v="0"/>
    <s v="{&quot;DynamicProperties&quot;:{&quot;BankName&quot;:&quot;Associated Bank&quot;"/>
    <m/>
    <m/>
  </r>
  <r>
    <x v="0"/>
    <s v="None"/>
    <s v="Broadcom-US"/>
    <x v="0"/>
    <m/>
    <s v="Normal"/>
    <s v="PRD-BOT-3"/>
    <m/>
    <d v="2018-12-18T11:55:00"/>
    <m/>
    <x v="0"/>
    <n v="0"/>
    <n v="0"/>
    <s v="{&quot;DynamicProperties&quot;:{&quot;BankName&quot;:&quot;Associated Bank&quot;"/>
    <m/>
    <m/>
  </r>
  <r>
    <x v="2"/>
    <s v="None"/>
    <s v="Cisco Costa Rica"/>
    <x v="0"/>
    <m/>
    <s v="Normal"/>
    <s v="PRD-BOT-3"/>
    <m/>
    <d v="2018-12-18T13:01:00"/>
    <d v="2018-12-18T13:07:00"/>
    <x v="0"/>
    <n v="395"/>
    <n v="0"/>
    <s v="{&quot;DynamicProperties&quot;:{&quot;BankName&quot;:&quot;Estsdo de Cuenta Mes Anterior&quot;"/>
    <m/>
    <m/>
  </r>
  <r>
    <x v="2"/>
    <s v="None"/>
    <s v="Cisco Colombia"/>
    <x v="0"/>
    <m/>
    <s v="Normal"/>
    <s v="PRD-BOT-3"/>
    <m/>
    <d v="2018-12-18T13:07:00"/>
    <d v="2018-12-18T13:14:00"/>
    <x v="0"/>
    <n v="391"/>
    <n v="0"/>
    <s v="{&quot;DynamicProperties&quot;:{&quot;BankName&quot;:&quot;Banco De Occidente&quot;"/>
    <m/>
    <m/>
  </r>
  <r>
    <x v="2"/>
    <s v="None"/>
    <s v="Exxon-Colombia"/>
    <x v="0"/>
    <m/>
    <s v="Normal"/>
    <s v="PRD-BOT-3"/>
    <m/>
    <d v="2018-12-18T13:14:00"/>
    <d v="2018-12-18T13:21:00"/>
    <x v="0"/>
    <n v="445"/>
    <n v="0"/>
    <s v="{&quot;DynamicProperties&quot;:{&quot;BankName&quot;:&quot;Banco De Occidente&quot;"/>
    <m/>
    <m/>
  </r>
  <r>
    <x v="2"/>
    <s v="None"/>
    <s v="Cisco Peru"/>
    <x v="0"/>
    <m/>
    <s v="Normal"/>
    <s v="PRD-BOT-3"/>
    <m/>
    <d v="2018-12-18T13:21:00"/>
    <d v="2018-12-18T13:28:00"/>
    <x v="0"/>
    <n v="393"/>
    <n v="0"/>
    <s v="{&quot;DynamicProperties&quot;:{&quot;BankName&quot;:&quot;Scotiabank&quot;"/>
    <m/>
    <m/>
  </r>
  <r>
    <x v="2"/>
    <s v="None"/>
    <s v="Exxon-Argentina"/>
    <x v="0"/>
    <m/>
    <s v="Normal"/>
    <s v="PRD-BOT-3"/>
    <m/>
    <d v="2018-12-18T13:28:00"/>
    <d v="2018-12-18T13:35:00"/>
    <x v="0"/>
    <n v="440"/>
    <n v="0"/>
    <s v="{&quot;DynamicProperties&quot;:{&quot;BankName&quot;:&quot;HSBC&quot;"/>
    <m/>
    <m/>
  </r>
  <r>
    <x v="2"/>
    <s v="None"/>
    <s v="TetraPak-Mexico"/>
    <x v="0"/>
    <m/>
    <s v="Normal"/>
    <s v="PRD-BOT-3"/>
    <m/>
    <d v="2018-12-18T13:35:00"/>
    <d v="2018-12-18T13:41:00"/>
    <x v="0"/>
    <n v="351"/>
    <n v="0"/>
    <s v="{&quot;DynamicProperties&quot;:{&quot;BankName&quot;:&quot;BBVA Bancomer&quot;"/>
    <m/>
    <m/>
  </r>
  <r>
    <x v="0"/>
    <s v="None"/>
    <s v="Broadcom-US"/>
    <x v="0"/>
    <m/>
    <s v="Normal"/>
    <s v="PRD-BOT-3"/>
    <m/>
    <d v="2018-12-18T13:42:00"/>
    <m/>
    <x v="0"/>
    <n v="0"/>
    <n v="0"/>
    <s v="{&quot;DynamicProperties&quot;:{&quot;BankName&quot;:&quot;Associated Bank&quot;"/>
    <m/>
    <m/>
  </r>
  <r>
    <x v="3"/>
    <s v="None"/>
    <s v="Broadcom-US"/>
    <x v="1"/>
    <m/>
    <s v="Normal"/>
    <s v="PRD-BOT-2"/>
    <m/>
    <d v="2018-12-18T14:08:00"/>
    <d v="2018-12-18T14:09:00"/>
    <x v="0"/>
    <n v="82"/>
    <n v="0"/>
    <s v="{&quot;DynamicProperties&quot;:{&quot;BankName&quot;:&quot;Associated Bank&quot;"/>
    <m/>
    <m/>
  </r>
  <r>
    <x v="2"/>
    <s v="None"/>
    <s v="Broadcom-US"/>
    <x v="0"/>
    <m/>
    <s v="Normal"/>
    <s v="PRD-BOT-3"/>
    <m/>
    <d v="2018-12-18T14:20:00"/>
    <d v="2018-12-18T14:24:00"/>
    <x v="0"/>
    <n v="196"/>
    <n v="0"/>
    <s v="{&quot;DynamicProperties&quot;:{&quot;BankName&quot;:&quot;Associated Bank&quot;"/>
    <m/>
    <m/>
  </r>
  <r>
    <x v="3"/>
    <s v="None"/>
    <s v="Broadcom-US"/>
    <x v="1"/>
    <m/>
    <s v="Normal"/>
    <s v="PRD-BOT-2"/>
    <m/>
    <d v="2018-12-18T14:26:00"/>
    <d v="2018-12-18T14:31:00"/>
    <x v="0"/>
    <n v="288"/>
    <n v="0"/>
    <s v="{&quot;DynamicProperties&quot;:{&quot;BankName&quot;:&quot;Associated Bank&quot;"/>
    <m/>
    <m/>
  </r>
  <r>
    <x v="2"/>
    <s v="None"/>
    <s v="Goldman Sachs-Mexico"/>
    <x v="0"/>
    <m/>
    <s v="Normal"/>
    <s v="PRD-BOT-3"/>
    <m/>
    <d v="2018-12-18T14:37:00"/>
    <d v="2018-12-18T14:44:00"/>
    <x v="0"/>
    <n v="427"/>
    <n v="0"/>
    <s v="{&quot;DynamicProperties&quot;:{&quot;BankName&quot;:&quot;BBVA Bancomer&quot;"/>
    <m/>
    <m/>
  </r>
  <r>
    <x v="3"/>
    <s v="None"/>
    <s v="Goldman Sachs-Chile"/>
    <x v="1"/>
    <m/>
    <s v="Normal"/>
    <s v="PRD-BOT-3"/>
    <m/>
    <d v="2018-12-18T14:44:00"/>
    <d v="2018-12-18T14:49:00"/>
    <x v="0"/>
    <n v="281"/>
    <n v="0"/>
    <s v="{&quot;DynamicProperties&quot;:{&quot;BankName&quot;:&quot;Santander&quot;"/>
    <m/>
    <m/>
  </r>
  <r>
    <x v="0"/>
    <s v="None"/>
    <s v="Broadcom-US"/>
    <x v="0"/>
    <m/>
    <s v="Normal"/>
    <s v="PRD-BOT-3"/>
    <m/>
    <d v="2018-12-18T15:02:00"/>
    <m/>
    <x v="0"/>
    <n v="0"/>
    <n v="0"/>
    <s v="{&quot;DynamicProperties&quot;:{&quot;BankName&quot;:&quot;Associated Bank&quot;"/>
    <m/>
    <m/>
  </r>
  <r>
    <x v="3"/>
    <s v="None"/>
    <s v="Broadcom-US"/>
    <x v="2"/>
    <m/>
    <s v="Normal"/>
    <s v="PRD-BOT-3"/>
    <m/>
    <d v="2018-12-18T15:18:00"/>
    <d v="2018-12-18T15:20:00"/>
    <x v="0"/>
    <n v="75"/>
    <n v="0"/>
    <s v="{&quot;DynamicProperties&quot;:{&quot;BankName&quot;:&quot;Associated Bank&quot;"/>
    <m/>
    <m/>
  </r>
  <r>
    <x v="0"/>
    <s v="None"/>
    <s v="Broadcom-US"/>
    <x v="0"/>
    <m/>
    <s v="Normal"/>
    <s v="PRD-BOT-3"/>
    <m/>
    <d v="2018-12-18T15:24:00"/>
    <m/>
    <x v="0"/>
    <n v="0"/>
    <n v="0"/>
    <s v="{&quot;DynamicProperties&quot;:{&quot;BankName&quot;:&quot;Associated Bank&quot;"/>
    <m/>
    <m/>
  </r>
  <r>
    <x v="2"/>
    <s v="None"/>
    <s v="Broadcom-US"/>
    <x v="0"/>
    <m/>
    <s v="Normal"/>
    <s v="PRD-BOT-3"/>
    <m/>
    <d v="2018-12-18T17:40:00"/>
    <d v="2018-12-18T17:55:00"/>
    <x v="0"/>
    <n v="906"/>
    <n v="0"/>
    <s v="{&quot;DynamicProperties&quot;:{&quot;BankName&quot;:&quot;Associated Bank&quot;"/>
    <m/>
    <m/>
  </r>
  <r>
    <x v="2"/>
    <s v="None"/>
    <s v="CDK-Canada"/>
    <x v="0"/>
    <m/>
    <s v="Normal"/>
    <s v="PRD-BOT-3"/>
    <m/>
    <d v="2018-12-18T18:20:00"/>
    <d v="2018-12-18T18:47:00"/>
    <x v="0"/>
    <n v="1568"/>
    <n v="0"/>
    <s v="{&quot;DynamicProperties&quot;:{&quot;BankName&quot;:&quot;ROYAL BANK OF CANADA&quot;"/>
    <m/>
    <m/>
  </r>
  <r>
    <x v="3"/>
    <s v="None"/>
    <s v="Windstream"/>
    <x v="1"/>
    <m/>
    <s v="Normal"/>
    <s v="PRD-BOT-3"/>
    <m/>
    <d v="2018-12-19T02:51:00"/>
    <d v="2018-12-19T02:55:00"/>
    <x v="0"/>
    <n v="225"/>
    <n v="0"/>
    <s v="{&quot;DynamicProperties&quot;:{&quot;BankName&quot;:&quot;Union Bank&quot;"/>
    <m/>
    <m/>
  </r>
  <r>
    <x v="3"/>
    <s v="None"/>
    <s v="Advocate Health Care"/>
    <x v="1"/>
    <m/>
    <s v="Normal"/>
    <s v="PRD-BOT-3"/>
    <m/>
    <d v="2018-12-19T02:55:00"/>
    <d v="2018-12-19T02:59:00"/>
    <x v="0"/>
    <n v="272"/>
    <n v="0"/>
    <s v="{&quot;DynamicProperties&quot;:{&quot;BankName&quot;:&quot;Associated Bank&quot;"/>
    <m/>
    <m/>
  </r>
  <r>
    <x v="2"/>
    <s v="None"/>
    <s v="Baylor"/>
    <x v="0"/>
    <m/>
    <s v="Normal"/>
    <s v="PRD-BOT-3"/>
    <m/>
    <d v="2018-12-19T02:59:00"/>
    <d v="2018-12-19T04:39:00"/>
    <x v="0"/>
    <n v="6011"/>
    <n v="0"/>
    <s v="{&quot;DynamicProperties&quot;:{&quot;BankName&quot;:&quot;Bank of America&quot;"/>
    <m/>
    <m/>
  </r>
  <r>
    <x v="2"/>
    <s v="None"/>
    <s v="ADT"/>
    <x v="0"/>
    <m/>
    <s v="Normal"/>
    <s v="PRD-BOT-3"/>
    <m/>
    <d v="2018-12-19T04:39:00"/>
    <d v="2018-12-19T05:16:00"/>
    <x v="0"/>
    <n v="2189"/>
    <n v="0"/>
    <s v="{&quot;DynamicProperties&quot;:{&quot;BankName&quot;:&quot;Union Bank&quot;"/>
    <m/>
    <m/>
  </r>
  <r>
    <x v="2"/>
    <s v="None"/>
    <s v="DXC-Canada"/>
    <x v="0"/>
    <m/>
    <s v="Normal"/>
    <s v="PRD-BOT-3"/>
    <m/>
    <d v="2018-12-19T05:16:00"/>
    <d v="2018-12-19T05:51:00"/>
    <x v="0"/>
    <n v="2135"/>
    <n v="0"/>
    <s v="{&quot;DynamicProperties&quot;:{&quot;BankName&quot;:&quot;ROYAL BANK OF CANADA&quot;"/>
    <m/>
    <m/>
  </r>
  <r>
    <x v="3"/>
    <s v="None"/>
    <s v="State Street-Canada"/>
    <x v="1"/>
    <m/>
    <s v="Normal"/>
    <s v="PRD-BOT-3"/>
    <m/>
    <d v="2018-12-19T05:51:00"/>
    <d v="2018-12-19T05:59:00"/>
    <x v="0"/>
    <n v="474"/>
    <n v="0"/>
    <s v="{&quot;DynamicProperties&quot;:{&quot;BankName&quot;:&quot;ROYAL BANK OF CANADA&quot;"/>
    <m/>
    <m/>
  </r>
  <r>
    <x v="2"/>
    <s v="None"/>
    <s v="Broadcom-Canada"/>
    <x v="0"/>
    <m/>
    <s v="Normal"/>
    <s v="PRD-BOT-3"/>
    <m/>
    <d v="2018-12-19T16:21:00"/>
    <d v="2018-12-19T16:35:00"/>
    <x v="0"/>
    <n v="849"/>
    <n v="0"/>
    <s v="{&quot;DynamicProperties&quot;:{&quot;BankName&quot;:&quot;ROYAL BANK OF CANADA&quot;"/>
    <m/>
    <m/>
  </r>
  <r>
    <x v="2"/>
    <s v="None"/>
    <s v="Change Healthcare-Canada"/>
    <x v="0"/>
    <m/>
    <s v="Normal"/>
    <s v="PRD-BOT-3"/>
    <m/>
    <d v="2018-12-19T16:35:00"/>
    <d v="2018-12-19T17:02:00"/>
    <x v="0"/>
    <n v="1594"/>
    <n v="0"/>
    <s v="{&quot;DynamicProperties&quot;:{&quot;BankName&quot;:&quot;ROYAL BANK OF CANADA&quot;"/>
    <m/>
    <m/>
  </r>
  <r>
    <x v="2"/>
    <s v="None"/>
    <s v="DXC-US"/>
    <x v="0"/>
    <m/>
    <s v="Normal"/>
    <s v="PRD-BOT-3"/>
    <m/>
    <d v="2018-12-19T17:04:00"/>
    <d v="2018-12-19T18:39:00"/>
    <x v="0"/>
    <n v="5717"/>
    <n v="0"/>
    <s v="{&quot;DynamicProperties&quot;:{&quot;BankName&quot;:&quot;Associated Bank&quot;"/>
    <m/>
    <m/>
  </r>
  <r>
    <x v="2"/>
    <s v="None"/>
    <s v="HPE"/>
    <x v="0"/>
    <m/>
    <s v="Normal"/>
    <s v="PRD-BOT-3"/>
    <m/>
    <d v="2018-12-19T18:39:00"/>
    <d v="2018-12-19T18:58:00"/>
    <x v="0"/>
    <n v="1114"/>
    <n v="0"/>
    <s v="{&quot;DynamicProperties&quot;:{&quot;BankName&quot;:&quot;Associated Bank&quot;"/>
    <m/>
    <m/>
  </r>
  <r>
    <x v="2"/>
    <s v="None"/>
    <s v="Cisco Peru"/>
    <x v="0"/>
    <m/>
    <s v="Normal"/>
    <s v="PRD-BOT-3"/>
    <m/>
    <d v="2018-12-21T06:09:00"/>
    <d v="2018-12-21T06:18:00"/>
    <x v="0"/>
    <n v="569"/>
    <n v="0"/>
    <s v="{&quot;DynamicProperties&quot;:{&quot;BankName&quot;:&quot;Scotiabank&quot;"/>
    <m/>
    <m/>
  </r>
  <r>
    <x v="2"/>
    <s v="None"/>
    <s v="Baylor"/>
    <x v="0"/>
    <m/>
    <s v="Normal"/>
    <s v="PRD-BOT-3"/>
    <m/>
    <d v="2018-12-21T06:20:00"/>
    <d v="2018-12-21T07:47:00"/>
    <x v="0"/>
    <n v="5195"/>
    <n v="0"/>
    <s v="{&quot;DynamicProperties&quot;:{&quot;BankName&quot;:&quot;Bank of America&quot;"/>
    <m/>
    <m/>
  </r>
  <r>
    <x v="2"/>
    <s v="None"/>
    <s v="Windstream"/>
    <x v="0"/>
    <m/>
    <s v="Normal"/>
    <s v="PRD-BOT-3"/>
    <m/>
    <d v="2018-12-25T07:52:00"/>
    <d v="2018-12-25T07:52:00"/>
    <x v="0"/>
    <n v="14"/>
    <n v="0"/>
    <s v="{&quot;DynamicProperties&quot;:{&quot;BankName&quot;:&quot;Union Bank&quot;"/>
    <m/>
    <m/>
  </r>
  <r>
    <x v="2"/>
    <s v="None"/>
    <s v="DXC-US"/>
    <x v="0"/>
    <m/>
    <s v="Normal"/>
    <s v="PRD-BOT-3"/>
    <m/>
    <d v="2019-01-08T08:13:00"/>
    <d v="2019-01-08T10:37:00"/>
    <x v="1"/>
    <n v="8605"/>
    <n v="0"/>
    <s v="{&quot;DynamicProperties&quot;:{&quot;BankName&quot;:&quot;Associated Bank&quot;"/>
    <m/>
    <m/>
  </r>
  <r>
    <x v="2"/>
    <s v="None"/>
    <s v="Cisco Costa Rica"/>
    <x v="0"/>
    <m/>
    <s v="Normal"/>
    <s v="PRD-BOT-3"/>
    <m/>
    <d v="2019-01-08T10:37:00"/>
    <d v="2019-01-08T10:46:00"/>
    <x v="1"/>
    <n v="589"/>
    <n v="0"/>
    <s v="{&quot;DynamicProperties&quot;:{&quot;BankName&quot;:&quot;Scotiabank&quot;"/>
    <m/>
    <m/>
  </r>
  <r>
    <x v="2"/>
    <s v="None"/>
    <s v="Broadcom-US"/>
    <x v="0"/>
    <m/>
    <s v="Normal"/>
    <s v="PRD-BOT-3"/>
    <m/>
    <d v="2019-01-08T10:46:00"/>
    <d v="2019-01-08T12:04:00"/>
    <x v="1"/>
    <n v="4638"/>
    <n v="0"/>
    <s v="{&quot;DynamicProperties&quot;:{&quot;BankName&quot;:&quot;Associated Bank&quot;"/>
    <m/>
    <m/>
  </r>
  <r>
    <x v="2"/>
    <s v="None"/>
    <s v="MultiCare"/>
    <x v="0"/>
    <m/>
    <s v="Normal"/>
    <s v="PRD-BOT-3"/>
    <m/>
    <d v="2019-01-08T12:04:00"/>
    <d v="2019-01-08T12:46:00"/>
    <x v="1"/>
    <n v="2564"/>
    <n v="0"/>
    <s v="{&quot;DynamicProperties&quot;:{&quot;BankName&quot;:&quot;Wells Fargo&quot;"/>
    <m/>
    <m/>
  </r>
  <r>
    <x v="2"/>
    <s v="None"/>
    <s v="Quest-US"/>
    <x v="0"/>
    <m/>
    <s v="Normal"/>
    <s v="PRD-BOT-3"/>
    <m/>
    <d v="2019-01-08T12:46:00"/>
    <d v="2019-01-08T13:17:00"/>
    <x v="1"/>
    <n v="1832"/>
    <n v="0"/>
    <s v="{&quot;DynamicProperties&quot;:{&quot;BankName&quot;:&quot;Associated Bank&quot;"/>
    <m/>
    <m/>
  </r>
  <r>
    <x v="3"/>
    <s v="None"/>
    <s v="Exxon-US"/>
    <x v="1"/>
    <m/>
    <s v="Normal"/>
    <s v="PRD-BOT-3"/>
    <m/>
    <d v="2019-01-08T13:17:00"/>
    <d v="2019-01-08T15:09:00"/>
    <x v="1"/>
    <n v="6750"/>
    <n v="0"/>
    <s v="{&quot;DynamicProperties&quot;:{&quot;BankName&quot;:&quot;Associated Bank&quot;"/>
    <m/>
    <m/>
  </r>
  <r>
    <x v="2"/>
    <s v="None"/>
    <s v="State Street-US"/>
    <x v="0"/>
    <m/>
    <s v="Normal"/>
    <s v="PRD-BOT-3"/>
    <m/>
    <d v="2019-01-08T15:09:00"/>
    <d v="2019-01-08T17:38:00"/>
    <x v="1"/>
    <n v="8918"/>
    <n v="0"/>
    <s v="{&quot;DynamicProperties&quot;:{&quot;BankName&quot;:&quot;Associated Bank&quot;"/>
    <m/>
    <m/>
  </r>
  <r>
    <x v="2"/>
    <s v="None"/>
    <s v="Cisco Chile"/>
    <x v="0"/>
    <m/>
    <s v="Normal"/>
    <s v="PRD-BOT-3"/>
    <m/>
    <d v="2019-01-08T17:38:00"/>
    <d v="2019-01-08T17:48:00"/>
    <x v="1"/>
    <n v="575"/>
    <n v="0"/>
    <s v="{&quot;DynamicProperties&quot;:{&quot;BankName&quot;:&quot;Santander&quot;"/>
    <m/>
    <m/>
  </r>
  <r>
    <x v="2"/>
    <s v="None"/>
    <s v="Cleveland Clinic"/>
    <x v="0"/>
    <m/>
    <s v="Normal"/>
    <s v="PRD-BOT-3"/>
    <m/>
    <d v="2019-01-08T17:48:00"/>
    <d v="2019-01-08T18:10:00"/>
    <x v="1"/>
    <n v="1307"/>
    <n v="0"/>
    <s v="{&quot;DynamicProperties&quot;:{&quot;BankName&quot;:&quot;Union Bank&quot;"/>
    <m/>
    <m/>
  </r>
  <r>
    <x v="2"/>
    <s v="None"/>
    <s v="RJ Reynolds"/>
    <x v="0"/>
    <m/>
    <s v="Normal"/>
    <s v="PRD-BOT-3"/>
    <m/>
    <d v="2019-01-08T18:10:00"/>
    <d v="2019-01-08T20:06:00"/>
    <x v="1"/>
    <n v="7009"/>
    <n v="0"/>
    <s v="{&quot;DynamicProperties&quot;:{&quot;BankName&quot;:&quot;Union Bank&quot;"/>
    <m/>
    <m/>
  </r>
  <r>
    <x v="3"/>
    <s v="None"/>
    <s v="Motorola Solutions-US"/>
    <x v="1"/>
    <m/>
    <s v="Normal"/>
    <s v="PRD-BOT-3"/>
    <m/>
    <d v="2019-01-08T20:06:00"/>
    <d v="2019-01-08T21:10:00"/>
    <x v="1"/>
    <n v="3833"/>
    <n v="0"/>
    <s v="{&quot;DynamicProperties&quot;:{&quot;BankName&quot;:&quot;Union Bank&quot;"/>
    <m/>
    <m/>
  </r>
  <r>
    <x v="3"/>
    <s v="None"/>
    <s v="BP-Consolidated-US"/>
    <x v="1"/>
    <m/>
    <s v="Normal"/>
    <s v="PRD-BOT-3"/>
    <m/>
    <d v="2019-01-08T21:10:00"/>
    <d v="2019-01-08T21:13:00"/>
    <x v="1"/>
    <n v="138"/>
    <n v="0"/>
    <s v="{&quot;DynamicProperties&quot;:{&quot;BankName&quot;:&quot;Associated Bank&quot;"/>
    <m/>
    <m/>
  </r>
  <r>
    <x v="2"/>
    <s v="None"/>
    <s v="Sprint"/>
    <x v="0"/>
    <m/>
    <s v="Normal"/>
    <s v="PRD-BOT-3"/>
    <m/>
    <d v="2019-01-08T21:13:00"/>
    <d v="2019-01-09T00:14:00"/>
    <x v="1"/>
    <n v="10887"/>
    <n v="0"/>
    <s v="{&quot;DynamicProperties&quot;:{&quot;BankName&quot;:&quot;Union Bank&quot;"/>
    <m/>
    <m/>
  </r>
  <r>
    <x v="2"/>
    <s v="None"/>
    <s v="Cisco FM-MAC-Puerto Rico"/>
    <x v="0"/>
    <m/>
    <s v="Normal"/>
    <s v="PRD-BOT-3"/>
    <m/>
    <d v="2019-01-09T00:14:00"/>
    <d v="2019-01-09T00:30:00"/>
    <x v="1"/>
    <n v="957"/>
    <n v="0"/>
    <s v="{&quot;DynamicProperties&quot;:{&quot;BankName&quot;:&quot;Associated Bank&quot;"/>
    <m/>
    <m/>
  </r>
  <r>
    <x v="2"/>
    <s v="None"/>
    <s v="Monsanto"/>
    <x v="0"/>
    <m/>
    <s v="Normal"/>
    <s v="PRD-BOT-3"/>
    <m/>
    <d v="2019-01-09T00:30:00"/>
    <d v="2019-01-09T01:38:00"/>
    <x v="1"/>
    <n v="4088"/>
    <n v="0"/>
    <s v="{&quot;DynamicProperties&quot;:{&quot;BankName&quot;:&quot;Union Bank&quot;"/>
    <m/>
    <m/>
  </r>
  <r>
    <x v="2"/>
    <s v="None"/>
    <s v="Expedia-Canada"/>
    <x v="0"/>
    <m/>
    <s v="Normal"/>
    <s v="PRD-BOT-3"/>
    <m/>
    <d v="2019-01-09T01:55:00"/>
    <d v="2019-01-09T02:15:00"/>
    <x v="1"/>
    <n v="1153"/>
    <n v="0"/>
    <s v="{&quot;DynamicProperties&quot;:{&quot;BankName&quot;:&quot;ROYAL BANK OF CANADA&quot;"/>
    <m/>
    <m/>
  </r>
  <r>
    <x v="3"/>
    <s v="None"/>
    <s v="Wells Fargo-Admin"/>
    <x v="1"/>
    <m/>
    <s v="Normal"/>
    <s v="PRD-BOT-3"/>
    <m/>
    <d v="2019-01-09T02:15:00"/>
    <d v="2019-01-09T02:20:00"/>
    <x v="1"/>
    <n v="336"/>
    <n v="0"/>
    <s v="{&quot;DynamicProperties&quot;:{&quot;BankName&quot;:&quot;Wells Fargo&quot;"/>
    <m/>
    <m/>
  </r>
  <r>
    <x v="2"/>
    <s v="None"/>
    <s v="BB&amp;T"/>
    <x v="0"/>
    <m/>
    <s v="Normal"/>
    <s v="PRD-BOT-3"/>
    <m/>
    <d v="2019-01-09T02:20:00"/>
    <d v="2019-01-09T03:36:00"/>
    <x v="1"/>
    <n v="4529"/>
    <n v="0"/>
    <s v="{&quot;DynamicProperties&quot;:{&quot;BankName&quot;:&quot;BB&amp;T&quot;"/>
    <m/>
    <m/>
  </r>
  <r>
    <x v="2"/>
    <s v="None"/>
    <s v="Kimberly-Clark-Canada"/>
    <x v="0"/>
    <m/>
    <s v="Normal"/>
    <s v="PRD-BOT-3"/>
    <m/>
    <d v="2019-01-09T03:36:00"/>
    <d v="2019-01-09T03:50:00"/>
    <x v="1"/>
    <n v="868"/>
    <n v="0"/>
    <s v="{&quot;DynamicProperties&quot;:{&quot;BankName&quot;:&quot;ROYAL BANK OF CANADA&quot;"/>
    <m/>
    <m/>
  </r>
  <r>
    <x v="3"/>
    <s v="None"/>
    <s v="BP-Canada"/>
    <x v="1"/>
    <m/>
    <s v="Normal"/>
    <s v="PRD-BOT-3"/>
    <m/>
    <d v="2019-01-09T03:50:00"/>
    <d v="2019-01-09T03:55:00"/>
    <x v="1"/>
    <n v="271"/>
    <n v="0"/>
    <s v="{&quot;DynamicProperties&quot;:{&quot;BankName&quot;:&quot;ROYAL BANK OF CANADA&quot;"/>
    <m/>
    <m/>
  </r>
  <r>
    <x v="2"/>
    <s v="None"/>
    <s v="State Street-Canada"/>
    <x v="0"/>
    <m/>
    <s v="Normal"/>
    <s v="PRD-BOT-3"/>
    <m/>
    <d v="2019-01-09T03:55:00"/>
    <d v="2019-01-09T04:16:00"/>
    <x v="1"/>
    <n v="1249"/>
    <n v="0"/>
    <s v="{&quot;DynamicProperties&quot;:{&quot;BankName&quot;:&quot;ROYAL BANK OF CANADA&quot;"/>
    <m/>
    <m/>
  </r>
  <r>
    <x v="2"/>
    <s v="None"/>
    <s v="NYSE Group-86 Trinity"/>
    <x v="0"/>
    <m/>
    <s v="Normal"/>
    <s v="PRD-BOT-3"/>
    <m/>
    <d v="2019-01-09T04:16:00"/>
    <d v="2019-01-09T05:06:00"/>
    <x v="1"/>
    <n v="3032"/>
    <n v="0"/>
    <s v="{&quot;DynamicProperties&quot;:{&quot;BankName&quot;:&quot;Union Bank&quot;"/>
    <m/>
    <m/>
  </r>
  <r>
    <x v="2"/>
    <s v="None"/>
    <s v="DXC-Canada"/>
    <x v="0"/>
    <m/>
    <s v="Normal"/>
    <s v="PRD-BOT-3"/>
    <m/>
    <d v="2019-01-09T05:06:00"/>
    <d v="2019-01-09T05:35:00"/>
    <x v="1"/>
    <n v="1725"/>
    <n v="0"/>
    <s v="{&quot;DynamicProperties&quot;:{&quot;BankName&quot;:&quot;ROYAL BANK OF CANADA&quot;"/>
    <m/>
    <m/>
  </r>
  <r>
    <x v="3"/>
    <s v="None"/>
    <s v="BB&amp;T"/>
    <x v="1"/>
    <m/>
    <s v="Normal"/>
    <s v="PRD-BOT-3"/>
    <m/>
    <d v="2019-01-09T05:35:00"/>
    <d v="2019-01-09T05:39:00"/>
    <x v="1"/>
    <n v="256"/>
    <n v="0"/>
    <s v="{&quot;DynamicProperties&quot;:{&quot;BankName&quot;:&quot;BB&amp;T&quot;"/>
    <m/>
    <m/>
  </r>
  <r>
    <x v="3"/>
    <s v="None"/>
    <s v="Macquarie Bank-Canada"/>
    <x v="1"/>
    <m/>
    <s v="Normal"/>
    <s v="PRD-BOT-3"/>
    <m/>
    <d v="2019-01-09T05:39:00"/>
    <d v="2019-01-09T05:46:00"/>
    <x v="1"/>
    <n v="424"/>
    <n v="0"/>
    <s v="{&quot;DynamicProperties&quot;:{&quot;BankName&quot;:&quot;ROYAL BANK OF CANADA&quot;"/>
    <m/>
    <m/>
  </r>
  <r>
    <x v="2"/>
    <s v="None"/>
    <s v="Motorola Solutions-Canada"/>
    <x v="0"/>
    <m/>
    <s v="Normal"/>
    <s v="PRD-BOT-3"/>
    <m/>
    <d v="2019-01-09T05:46:00"/>
    <d v="2019-01-09T06:00:00"/>
    <x v="1"/>
    <n v="833"/>
    <n v="0"/>
    <s v="{&quot;DynamicProperties&quot;:{&quot;BankName&quot;:&quot;ROYAL BANK OF CANADA&quot;"/>
    <m/>
    <m/>
  </r>
  <r>
    <x v="2"/>
    <s v="None"/>
    <s v="ADP"/>
    <x v="0"/>
    <m/>
    <s v="Normal"/>
    <s v="PRD-BOT-3"/>
    <m/>
    <d v="2019-01-09T06:00:00"/>
    <d v="2019-01-09T09:21:00"/>
    <x v="1"/>
    <n v="12062"/>
    <n v="0"/>
    <s v="{&quot;DynamicProperties&quot;:{&quot;BankName&quot;:&quot;Union Bank&quot;"/>
    <m/>
    <m/>
  </r>
  <r>
    <x v="3"/>
    <s v="None"/>
    <s v="Broadcom-Canada"/>
    <x v="1"/>
    <m/>
    <s v="Normal"/>
    <s v="PRD-BOT-3"/>
    <m/>
    <d v="2019-01-09T09:21:00"/>
    <d v="2019-01-09T09:29:00"/>
    <x v="1"/>
    <n v="482"/>
    <n v="0"/>
    <s v="{&quot;DynamicProperties&quot;:{&quot;BankName&quot;:&quot;ROYAL BANK OF CANADA&quot;"/>
    <m/>
    <m/>
  </r>
  <r>
    <x v="2"/>
    <s v="None"/>
    <s v="Exxon-Canada"/>
    <x v="0"/>
    <m/>
    <s v="Normal"/>
    <s v="PRD-BOT-3"/>
    <m/>
    <d v="2019-01-09T09:29:00"/>
    <d v="2019-01-09T11:00:00"/>
    <x v="1"/>
    <n v="5436"/>
    <n v="0"/>
    <s v="{&quot;DynamicProperties&quot;:{&quot;BankName&quot;:&quot;ROYAL BANK OF CANADA&quot;"/>
    <m/>
    <m/>
  </r>
  <r>
    <x v="2"/>
    <s v="None"/>
    <s v="Cisco FM Mexico"/>
    <x v="0"/>
    <m/>
    <s v="Normal"/>
    <s v="PRD-BOT-3"/>
    <m/>
    <d v="2019-01-09T11:00:00"/>
    <d v="2019-01-09T11:09:00"/>
    <x v="1"/>
    <n v="559"/>
    <n v="0"/>
    <s v="{&quot;DynamicProperties&quot;:{&quot;BankName&quot;:&quot;BBVA&quot;"/>
    <m/>
    <m/>
  </r>
  <r>
    <x v="3"/>
    <s v="None"/>
    <s v="Wells Fargo-Admin"/>
    <x v="1"/>
    <m/>
    <s v="Normal"/>
    <s v="PRD-BOT-3"/>
    <m/>
    <d v="2019-01-09T11:41:00"/>
    <d v="2019-01-09T11:46:00"/>
    <x v="1"/>
    <n v="337"/>
    <n v="0"/>
    <s v="{&quot;DynamicProperties&quot;:{&quot;BankName&quot;:&quot;Wells Fargo&quot;"/>
    <m/>
    <m/>
  </r>
  <r>
    <x v="3"/>
    <s v="None"/>
    <s v="Credit Suisse-US"/>
    <x v="1"/>
    <m/>
    <s v="Normal"/>
    <s v="PRD-BOT-3"/>
    <m/>
    <d v="2019-01-10T06:07:00"/>
    <d v="2019-01-10T06:09:00"/>
    <x v="1"/>
    <n v="145"/>
    <n v="0"/>
    <s v="{&quot;DynamicProperties&quot;:{&quot;BankName&quot;:&quot;Union Bank&quot;"/>
    <m/>
    <m/>
  </r>
  <r>
    <x v="2"/>
    <s v="None"/>
    <s v="BP-Consolidated-US"/>
    <x v="0"/>
    <m/>
    <s v="Normal"/>
    <s v="PRD-BOT-3"/>
    <m/>
    <d v="2019-01-10T06:09:00"/>
    <d v="2019-01-10T08:39:00"/>
    <x v="1"/>
    <n v="8991"/>
    <n v="0"/>
    <s v="{&quot;DynamicProperties&quot;:{&quot;BankName&quot;:&quot;Associated Bank&quot;"/>
    <m/>
    <m/>
  </r>
  <r>
    <x v="3"/>
    <s v="None"/>
    <s v="BB&amp;T"/>
    <x v="1"/>
    <m/>
    <s v="Normal"/>
    <s v="PRD-BOT-3"/>
    <m/>
    <d v="2019-01-10T08:39:00"/>
    <d v="2019-01-10T08:43:00"/>
    <x v="1"/>
    <n v="255"/>
    <n v="0"/>
    <s v="{&quot;DynamicProperties&quot;:{&quot;BankName&quot;:&quot;BB&amp;T&quot;"/>
    <m/>
    <m/>
  </r>
  <r>
    <x v="2"/>
    <s v="None"/>
    <s v="Microsoft Integrator-Canada"/>
    <x v="0"/>
    <m/>
    <s v="Normal"/>
    <s v="PRD-BOT-3"/>
    <m/>
    <d v="2019-01-10T08:43:00"/>
    <d v="2019-01-10T08:57:00"/>
    <x v="1"/>
    <n v="846"/>
    <n v="0"/>
    <s v="{&quot;DynamicProperties&quot;:{&quot;BankName&quot;:&quot;ROYAL BANK OF CANADA&quot;"/>
    <m/>
    <m/>
  </r>
  <r>
    <x v="2"/>
    <s v="None"/>
    <s v="Credit Suisse-CAD"/>
    <x v="0"/>
    <m/>
    <s v="Normal"/>
    <s v="PRD-BOT-3"/>
    <m/>
    <d v="2019-01-10T08:57:00"/>
    <d v="2019-01-10T09:07:00"/>
    <x v="1"/>
    <n v="564"/>
    <n v="0"/>
    <s v="{&quot;DynamicProperties&quot;:{&quot;BankName&quot;:&quot;ROYAL BANK OF CANADA&quot;"/>
    <m/>
    <m/>
  </r>
  <r>
    <x v="2"/>
    <s v="None"/>
    <s v="BTMU"/>
    <x v="0"/>
    <m/>
    <s v="Normal"/>
    <s v="PRD-BOT-3"/>
    <m/>
    <d v="2019-01-10T09:07:00"/>
    <d v="2019-01-10T09:17:00"/>
    <x v="1"/>
    <n v="587"/>
    <n v="0"/>
    <s v="{&quot;DynamicProperties&quot;:{&quot;BankName&quot;:&quot; Bank&quot;"/>
    <m/>
    <m/>
  </r>
  <r>
    <x v="3"/>
    <s v="None"/>
    <s v="Intelsat"/>
    <x v="1"/>
    <m/>
    <s v="Normal"/>
    <s v="PRD-BOT-3"/>
    <m/>
    <d v="2019-01-10T09:17:00"/>
    <d v="2019-01-10T09:32:00"/>
    <x v="1"/>
    <n v="873"/>
    <n v="0"/>
    <s v="{&quot;DynamicProperties&quot;:{&quot;BankName&quot;:&quot; Bank&quot;"/>
    <m/>
    <m/>
  </r>
  <r>
    <x v="2"/>
    <s v="None"/>
    <s v="DXC-US"/>
    <x v="0"/>
    <m/>
    <s v="Normal"/>
    <s v="PRD-BOT-3"/>
    <m/>
    <d v="2019-01-10T16:01:00"/>
    <d v="2019-01-10T16:55:00"/>
    <x v="1"/>
    <n v="3289"/>
    <n v="0"/>
    <s v="{&quot;DynamicProperties&quot;:{&quot;BankName&quot;:&quot;Associated Bank&quot;"/>
    <m/>
    <m/>
  </r>
  <r>
    <x v="2"/>
    <s v="None"/>
    <s v="CDK"/>
    <x v="0"/>
    <m/>
    <s v="Normal"/>
    <s v="PRD-BOT-3"/>
    <m/>
    <d v="2019-01-10T16:57:00"/>
    <d v="2019-01-10T17:59:00"/>
    <x v="1"/>
    <n v="3737"/>
    <n v="0"/>
    <s v="{&quot;DynamicProperties&quot;:{&quot;BankName&quot;:&quot;Union Bank&quot;"/>
    <m/>
    <m/>
  </r>
  <r>
    <x v="3"/>
    <s v="None"/>
    <s v="CDK-Canada"/>
    <x v="1"/>
    <m/>
    <s v="Normal"/>
    <s v="PRD-BOT-3"/>
    <m/>
    <d v="2019-01-10T17:59:00"/>
    <d v="2019-01-10T18:05:00"/>
    <x v="1"/>
    <n v="330"/>
    <n v="0"/>
    <s v="{&quot;DynamicProperties&quot;:{&quot;BankName&quot;:&quot;ROYAL BANK OF CANADA&quot;"/>
    <m/>
    <m/>
  </r>
  <r>
    <x v="2"/>
    <s v="None"/>
    <s v="Windstream"/>
    <x v="0"/>
    <m/>
    <s v="Normal"/>
    <s v="PRD-BOT-3"/>
    <m/>
    <d v="2019-01-10T22:51:00"/>
    <d v="2019-01-11T00:06:00"/>
    <x v="1"/>
    <n v="4475"/>
    <n v="0"/>
    <s v="{&quot;DynamicProperties&quot;:{&quot;BankName&quot;:&quot;Union Bank&quot;"/>
    <m/>
    <m/>
  </r>
  <r>
    <x v="2"/>
    <s v="None"/>
    <s v="CBRES"/>
    <x v="0"/>
    <m/>
    <s v="Normal"/>
    <s v="PRD-BOT-3"/>
    <m/>
    <d v="2019-01-11T00:06:00"/>
    <d v="2019-01-11T01:19:00"/>
    <x v="1"/>
    <n v="4397"/>
    <n v="0"/>
    <s v="{&quot;DynamicProperties&quot;:{&quot;BankName&quot;:&quot;Associated Bank&quot;"/>
    <m/>
    <m/>
  </r>
  <r>
    <x v="3"/>
    <s v="None"/>
    <s v="Change Healthcare-Canada"/>
    <x v="1"/>
    <m/>
    <s v="Normal"/>
    <s v="PRD-BOT-3"/>
    <m/>
    <d v="2019-01-11T01:19:00"/>
    <d v="2019-01-11T01:24:00"/>
    <x v="1"/>
    <n v="274"/>
    <n v="0"/>
    <s v="{&quot;DynamicProperties&quot;:{&quot;BankName&quot;:&quot;ROYAL BANK OF CANADA&quot;"/>
    <m/>
    <m/>
  </r>
  <r>
    <x v="3"/>
    <s v="None"/>
    <s v="Expedia-US"/>
    <x v="1"/>
    <m/>
    <s v="Normal"/>
    <s v="PRD-BOT-3"/>
    <m/>
    <d v="2019-01-11T01:24:00"/>
    <d v="2019-01-11T01:51:00"/>
    <x v="1"/>
    <n v="1619"/>
    <n v="0"/>
    <s v="{&quot;DynamicProperties&quot;:{&quot;BankName&quot;:&quot;Associated Bank&quot;"/>
    <m/>
    <m/>
  </r>
  <r>
    <x v="2"/>
    <s v="None"/>
    <s v="HPE"/>
    <x v="0"/>
    <m/>
    <s v="Normal"/>
    <s v="PRD-BOT-3"/>
    <m/>
    <d v="2019-01-11T01:51:00"/>
    <d v="2019-01-11T02:10:00"/>
    <x v="1"/>
    <n v="1163"/>
    <n v="0"/>
    <s v="{&quot;DynamicProperties&quot;:{&quot;BankName&quot;:&quot;Associated Bank&quot;"/>
    <m/>
    <m/>
  </r>
  <r>
    <x v="3"/>
    <s v="None"/>
    <s v="Georgia Bureau of Investigation (GBI)"/>
    <x v="1"/>
    <m/>
    <s v="Normal"/>
    <s v="PRD-BOT-3"/>
    <m/>
    <d v="2019-01-11T02:10:00"/>
    <d v="2019-01-11T02:14:00"/>
    <x v="1"/>
    <n v="224"/>
    <n v="0"/>
    <s v="{&quot;DynamicProperties&quot;:{&quot;BankName&quot;:&quot;Wells Fargo&quot;"/>
    <m/>
    <m/>
  </r>
  <r>
    <x v="3"/>
    <s v="None"/>
    <s v="HP-EDS - NMCI"/>
    <x v="1"/>
    <m/>
    <s v="Normal"/>
    <s v="PRD-BOT-3"/>
    <m/>
    <d v="2019-01-11T02:14:00"/>
    <d v="2019-01-11T02:45:00"/>
    <x v="1"/>
    <n v="1879"/>
    <n v="0"/>
    <s v="{&quot;DynamicProperties&quot;:{&quot;BankName&quot;:&quot;Associated Bank&quot;"/>
    <m/>
    <m/>
  </r>
  <r>
    <x v="3"/>
    <s v="None"/>
    <s v="Eli Lilly Lease Admin"/>
    <x v="1"/>
    <m/>
    <s v="Normal"/>
    <s v="PRD-BOT-3"/>
    <m/>
    <d v="2019-01-11T02:45:00"/>
    <d v="2019-01-11T03:00:00"/>
    <x v="1"/>
    <n v="891"/>
    <n v="0"/>
    <s v="{&quot;DynamicProperties&quot;:{&quot;BankName&quot;:&quot;Associated Bank&quot;"/>
    <m/>
    <m/>
  </r>
  <r>
    <x v="2"/>
    <s v="None"/>
    <s v="Wells Fargo-Mobile Maintenance"/>
    <x v="0"/>
    <m/>
    <s v="Normal"/>
    <s v="PRD-BOT-3"/>
    <m/>
    <d v="2019-01-11T03:00:00"/>
    <d v="2019-01-11T06:54:00"/>
    <x v="1"/>
    <n v="14056"/>
    <n v="0"/>
    <s v="{&quot;DynamicProperties&quot;:{&quot;BankName&quot;:&quot;Wells Fargo&quot;"/>
    <m/>
    <m/>
  </r>
  <r>
    <x v="2"/>
    <s v="None"/>
    <s v="Advocate Health Care"/>
    <x v="0"/>
    <m/>
    <s v="Normal"/>
    <s v="PRD-BOT-3"/>
    <m/>
    <d v="2019-01-11T06:54:00"/>
    <d v="2019-01-11T07:48:00"/>
    <x v="1"/>
    <n v="3202"/>
    <n v="0"/>
    <s v="{&quot;DynamicProperties&quot;:{&quot;BankName&quot;:&quot;Associated Bank&quot;"/>
    <m/>
    <m/>
  </r>
  <r>
    <x v="3"/>
    <s v="None"/>
    <s v="Georgia Bureau of Investigation (GBI)"/>
    <x v="1"/>
    <m/>
    <s v="Normal"/>
    <s v="PRD-BOT-3"/>
    <m/>
    <d v="2019-01-11T07:48:00"/>
    <d v="2019-01-11T07:52:00"/>
    <x v="1"/>
    <n v="226"/>
    <n v="0"/>
    <s v="{&quot;DynamicProperties&quot;:{&quot;BankName&quot;:&quot;Wells Fargo&quot;"/>
    <m/>
    <m/>
  </r>
  <r>
    <x v="2"/>
    <s v="None"/>
    <s v="Bell Helicopter"/>
    <x v="0"/>
    <m/>
    <s v="Normal"/>
    <s v="PRD-BOT-3"/>
    <m/>
    <d v="2019-01-11T07:52:00"/>
    <d v="2019-01-11T08:15:00"/>
    <x v="1"/>
    <n v="1401"/>
    <n v="0"/>
    <s v="{&quot;DynamicProperties&quot;:{&quot;BankName&quot;:&quot;Associated Bank&quot;"/>
    <m/>
    <m/>
  </r>
  <r>
    <x v="3"/>
    <s v="None"/>
    <s v="BB&amp;T"/>
    <x v="1"/>
    <m/>
    <s v="Normal"/>
    <s v="PRD-BOT-3"/>
    <m/>
    <d v="2019-01-14T22:02:00"/>
    <d v="2019-01-14T22:06:00"/>
    <x v="1"/>
    <n v="227"/>
    <n v="0"/>
    <s v="{&quot;DynamicProperties&quot;:{&quot;BankName&quot;:&quot;BB&amp;T&quot;"/>
    <m/>
    <m/>
  </r>
  <r>
    <x v="3"/>
    <s v="None"/>
    <s v="Juniper Networks-Canada"/>
    <x v="1"/>
    <m/>
    <s v="Normal"/>
    <s v="PRD-BOT-3"/>
    <m/>
    <d v="2019-01-15T20:02:00"/>
    <d v="2019-01-15T20:09:00"/>
    <x v="1"/>
    <n v="401"/>
    <n v="0"/>
    <s v="{&quot;DynamicProperties&quot;:{&quot;BankName&quot;:&quot;ROYAL BANK OF CANADA&quot;"/>
    <m/>
    <m/>
  </r>
  <r>
    <x v="3"/>
    <s v="None"/>
    <s v="JCPenney"/>
    <x v="2"/>
    <m/>
    <s v="Normal"/>
    <s v="PRD-BOT-3"/>
    <m/>
    <d v="2019-01-15T21:21:00"/>
    <d v="2019-01-16T01:14:00"/>
    <x v="1"/>
    <n v="13994"/>
    <n v="0"/>
    <s v="{&quot;DynamicProperties&quot;:{&quot;BankName&quot;:&quot;Union Bank&quot;"/>
    <m/>
    <m/>
  </r>
  <r>
    <x v="3"/>
    <s v="None"/>
    <s v="Eli Lilly Lease Admin"/>
    <x v="1"/>
    <m/>
    <s v="Normal"/>
    <s v="PRD-BOT-3"/>
    <m/>
    <d v="2019-01-16T14:20:00"/>
    <d v="2019-01-16T14:25:00"/>
    <x v="1"/>
    <n v="266"/>
    <n v="0"/>
    <s v="{&quot;DynamicProperties&quot;:{&quot;BankName&quot;:&quot;Associated Bank&quot;"/>
    <m/>
    <m/>
  </r>
  <r>
    <x v="2"/>
    <s v="None"/>
    <s v="Cisco CPM-US"/>
    <x v="0"/>
    <m/>
    <s v="Normal"/>
    <s v="PRD-BOT-3"/>
    <m/>
    <d v="2019-01-16T15:23:00"/>
    <d v="2019-01-16T15:41:00"/>
    <x v="1"/>
    <n v="1073"/>
    <n v="0"/>
    <s v="{&quot;DynamicProperties&quot;:{&quot;BankName&quot;:&quot;Union Bank&quot;"/>
    <m/>
    <m/>
  </r>
  <r>
    <x v="2"/>
    <s v="None"/>
    <s v="Exxon-US"/>
    <x v="0"/>
    <m/>
    <s v="Normal"/>
    <s v="PRD-BOT-3"/>
    <m/>
    <d v="2019-01-16T15:41:00"/>
    <d v="2019-01-16T17:39:00"/>
    <x v="1"/>
    <n v="7096"/>
    <n v="0"/>
    <s v="{&quot;DynamicProperties&quot;:{&quot;BankName&quot;:&quot;Associated Bank&quot;"/>
    <m/>
    <m/>
  </r>
  <r>
    <x v="2"/>
    <s v="None"/>
    <s v="Motorola Solutions-US"/>
    <x v="0"/>
    <m/>
    <s v="Normal"/>
    <s v="PRD-BOT-3"/>
    <m/>
    <d v="2019-01-16T17:39:00"/>
    <d v="2019-01-16T18:48:00"/>
    <x v="1"/>
    <n v="4090"/>
    <n v="0"/>
    <s v="{&quot;DynamicProperties&quot;:{&quot;BankName&quot;:&quot;Union Bank&quot;"/>
    <m/>
    <m/>
  </r>
  <r>
    <x v="3"/>
    <s v="None"/>
    <s v="Intelsat"/>
    <x v="1"/>
    <m/>
    <s v="Normal"/>
    <s v="PRD-BOT-3"/>
    <m/>
    <d v="2019-01-16T18:48:00"/>
    <d v="2019-01-16T19:02:00"/>
    <x v="1"/>
    <n v="871"/>
    <n v="0"/>
    <s v="{&quot;DynamicProperties&quot;:{&quot;BankName&quot;:&quot; Bank&quot;"/>
    <m/>
    <m/>
  </r>
  <r>
    <x v="2"/>
    <s v="None"/>
    <s v="JCPenney"/>
    <x v="0"/>
    <m/>
    <s v="Normal"/>
    <s v="PRD-BOT-3"/>
    <m/>
    <d v="2019-01-16T19:04:00"/>
    <d v="2019-01-16T23:46:00"/>
    <x v="1"/>
    <n v="16946"/>
    <n v="0"/>
    <s v="{&quot;DynamicProperties&quot;:{&quot;BankName&quot;:&quot;Union Bank&quot;"/>
    <m/>
    <m/>
  </r>
  <r>
    <x v="2"/>
    <s v="None"/>
    <s v="Cisco CPM-CAD"/>
    <x v="0"/>
    <m/>
    <s v="Normal"/>
    <s v="PRD-BOT-3"/>
    <m/>
    <d v="2019-01-16T23:46:00"/>
    <d v="2019-01-16T23:52:00"/>
    <x v="1"/>
    <n v="365"/>
    <n v="0"/>
    <s v="{&quot;DynamicProperties&quot;:{&quot;BankName&quot;:&quot; Bank&quot;"/>
    <m/>
    <m/>
  </r>
  <r>
    <x v="3"/>
    <s v="None"/>
    <s v="CDK-Canada"/>
    <x v="1"/>
    <m/>
    <s v="Normal"/>
    <s v="PRD-BOT-3"/>
    <m/>
    <d v="2019-01-17T12:20:00"/>
    <d v="2019-01-17T12:26:00"/>
    <x v="1"/>
    <n v="349"/>
    <n v="0"/>
    <s v="{&quot;DynamicProperties&quot;:{&quot;BankName&quot;:&quot;ROYAL BANK OF CANADA&quot;"/>
    <m/>
    <m/>
  </r>
  <r>
    <x v="2"/>
    <s v="None"/>
    <s v="Facebook-Canada"/>
    <x v="0"/>
    <m/>
    <s v="Normal"/>
    <s v="PRD-BOT-3"/>
    <m/>
    <d v="2019-01-18T13:27:00"/>
    <d v="2019-01-18T13:44:00"/>
    <x v="1"/>
    <n v="969"/>
    <n v="0"/>
    <s v="{&quot;DynamicProperties&quot;:{&quot;BankName&quot;:&quot;ROYAL BANK OF CANADA&quot;"/>
    <m/>
    <m/>
  </r>
  <r>
    <x v="3"/>
    <s v="None"/>
    <s v="Nvidia"/>
    <x v="2"/>
    <m/>
    <s v="Normal"/>
    <s v="PRD-BOT-3"/>
    <m/>
    <d v="2019-01-18T13:44:00"/>
    <d v="2019-01-18T13:51:00"/>
    <x v="1"/>
    <n v="420"/>
    <n v="0"/>
    <s v="{&quot;DynamicProperties&quot;:{&quot;BankName&quot;:&quot;Associated Bank&quot;"/>
    <m/>
    <m/>
  </r>
  <r>
    <x v="3"/>
    <s v="None"/>
    <s v="Disney"/>
    <x v="2"/>
    <m/>
    <s v="Normal"/>
    <s v="PRD-BOT-3"/>
    <m/>
    <d v="2019-01-18T13:51:00"/>
    <d v="2019-01-18T14:11:00"/>
    <x v="1"/>
    <n v="1247"/>
    <n v="0"/>
    <s v="{&quot;DynamicProperties&quot;:{&quot;BankName&quot;:&quot;Union Bank&quot;"/>
    <m/>
    <m/>
  </r>
  <r>
    <x v="3"/>
    <s v="None"/>
    <s v="Johnson &amp; Johnson-Canada"/>
    <x v="1"/>
    <m/>
    <s v="Normal"/>
    <s v="PRD-BOT-3"/>
    <m/>
    <d v="2019-01-18T14:11:00"/>
    <d v="2019-01-18T14:25:00"/>
    <x v="1"/>
    <n v="830"/>
    <n v="0"/>
    <s v="{&quot;DynamicProperties&quot;:{&quot;BankName&quot;:&quot;ROYAL BANK OF CANADA&quot;"/>
    <m/>
    <m/>
  </r>
  <r>
    <x v="3"/>
    <s v="None"/>
    <s v="Catholic Health"/>
    <x v="2"/>
    <m/>
    <s v="Normal"/>
    <s v="PRD-BOT-3"/>
    <m/>
    <d v="2019-01-18T14:25:00"/>
    <d v="2019-01-18T15:05:00"/>
    <x v="1"/>
    <n v="2371"/>
    <n v="0"/>
    <s v="{&quot;DynamicProperties&quot;:{&quot;BankName&quot;:&quot;Associated Bank&quot;"/>
    <m/>
    <m/>
  </r>
  <r>
    <x v="3"/>
    <s v="None"/>
    <s v="Takeda (Millennium Pharmaceuticals)"/>
    <x v="1"/>
    <m/>
    <s v="Normal"/>
    <s v="PRD-BOT-3"/>
    <m/>
    <d v="2019-01-18T15:05:00"/>
    <d v="2019-01-18T15:21:00"/>
    <x v="1"/>
    <n v="955"/>
    <n v="0"/>
    <s v="{&quot;DynamicProperties&quot;:{&quot;BankName&quot;:&quot;Associated Bank&quot;"/>
    <m/>
    <m/>
  </r>
  <r>
    <x v="3"/>
    <s v="None"/>
    <s v="Nvidia"/>
    <x v="1"/>
    <m/>
    <s v="Normal"/>
    <s v="PRD-BOT-3"/>
    <m/>
    <d v="2019-01-18T15:22:00"/>
    <d v="2019-01-18T15:24:00"/>
    <x v="1"/>
    <n v="122"/>
    <n v="0"/>
    <s v="{&quot;DynamicProperties&quot;:{&quot;BankName&quot;:&quot;Associated Bank&quot;"/>
    <m/>
    <m/>
  </r>
  <r>
    <x v="2"/>
    <s v="None"/>
    <s v="Nvidia"/>
    <x v="0"/>
    <m/>
    <s v="Normal"/>
    <s v="PRD-BOT-3"/>
    <m/>
    <d v="2019-01-18T16:20:00"/>
    <d v="2019-01-18T17:03:00"/>
    <x v="1"/>
    <n v="2587"/>
    <n v="0"/>
    <s v="{&quot;DynamicProperties&quot;:{&quot;BankName&quot;:&quot;Associated Bank&quot;"/>
    <m/>
    <m/>
  </r>
  <r>
    <x v="2"/>
    <s v="None"/>
    <s v="State Street-US"/>
    <x v="0"/>
    <m/>
    <s v="Normal"/>
    <s v="PRD-BOT-3"/>
    <m/>
    <d v="2019-01-18T19:40:00"/>
    <d v="2019-01-18T20:23:00"/>
    <x v="1"/>
    <n v="2545"/>
    <n v="0"/>
    <s v="{&quot;DynamicProperties&quot;:{&quot;BankName&quot;:&quot;Associated Bank&quot;"/>
    <m/>
    <m/>
  </r>
  <r>
    <x v="2"/>
    <s v="None"/>
    <s v="DXC-US"/>
    <x v="0"/>
    <m/>
    <s v="Normal"/>
    <s v="PRD-BOT-3"/>
    <m/>
    <d v="2019-01-18T21:22:00"/>
    <d v="2019-01-18T22:09:00"/>
    <x v="1"/>
    <n v="2816"/>
    <n v="0"/>
    <s v="{&quot;DynamicProperties&quot;:{&quot;BankName&quot;:&quot;Associated Bank&quot;"/>
    <m/>
    <m/>
  </r>
  <r>
    <x v="2"/>
    <s v="None"/>
    <s v="Fifth Third Bank"/>
    <x v="0"/>
    <m/>
    <s v="Normal"/>
    <s v="PRD-BOT-3"/>
    <m/>
    <d v="2019-01-18T22:09:00"/>
    <d v="2019-01-18T22:50:00"/>
    <x v="1"/>
    <n v="2483"/>
    <n v="0"/>
    <s v="{&quot;DynamicProperties&quot;:{&quot;BankName&quot;:&quot;Fifth Third&quot;"/>
    <m/>
    <m/>
  </r>
  <r>
    <x v="2"/>
    <s v="None"/>
    <s v="Fifth Third Bank-FM"/>
    <x v="0"/>
    <m/>
    <s v="Normal"/>
    <s v="PRD-BOT-3"/>
    <m/>
    <d v="2019-01-18T22:50:00"/>
    <d v="2019-01-19T01:39:00"/>
    <x v="1"/>
    <n v="10138"/>
    <n v="0"/>
    <s v="{&quot;DynamicProperties&quot;:{&quot;BankName&quot;:&quot;Fifth Third&quot;"/>
    <m/>
    <m/>
  </r>
  <r>
    <x v="2"/>
    <s v="None"/>
    <s v="Kimberly-Clark-Canada"/>
    <x v="0"/>
    <m/>
    <s v="Normal"/>
    <s v="PRD-BOT-3"/>
    <m/>
    <d v="2019-01-19T01:40:00"/>
    <d v="2019-01-19T01:54:00"/>
    <x v="1"/>
    <n v="837"/>
    <n v="0"/>
    <s v="{&quot;DynamicProperties&quot;:{&quot;BankName&quot;:&quot;ROYAL BANK OF CANADA&quot;"/>
    <m/>
    <m/>
  </r>
  <r>
    <x v="3"/>
    <s v="None"/>
    <s v="Georgia Bureau of Investigation (GBI)"/>
    <x v="1"/>
    <m/>
    <s v="Normal"/>
    <s v="PRD-BOT-3"/>
    <m/>
    <d v="2019-01-22T10:00:00"/>
    <d v="2019-01-22T10:04:00"/>
    <x v="1"/>
    <n v="227"/>
    <n v="0"/>
    <s v="{&quot;DynamicProperties&quot;:{&quot;BankName&quot;:&quot;Wells Fargo&quot;"/>
    <m/>
    <m/>
  </r>
  <r>
    <x v="3"/>
    <s v="None"/>
    <s v="Georgia Bureau of Investigation (GBI)"/>
    <x v="1"/>
    <m/>
    <s v="Normal"/>
    <s v="PRD-BOT-3"/>
    <m/>
    <d v="2019-01-22T10:04:00"/>
    <d v="2019-01-22T10:08:00"/>
    <x v="1"/>
    <n v="226"/>
    <n v="0"/>
    <s v="{&quot;DynamicProperties&quot;:{&quot;BankName&quot;:&quot;Wells Fargo&quot;"/>
    <m/>
    <m/>
  </r>
  <r>
    <x v="2"/>
    <s v="None"/>
    <s v="Macquarie Bank-USA"/>
    <x v="0"/>
    <m/>
    <s v="Normal"/>
    <s v="PRD-BOT-3"/>
    <m/>
    <d v="2019-01-22T10:08:00"/>
    <d v="2019-01-22T10:26:00"/>
    <x v="1"/>
    <n v="1107"/>
    <n v="0"/>
    <s v="{&quot;DynamicProperties&quot;:{&quot;BankName&quot;:&quot;Union Bank&quot;"/>
    <m/>
    <m/>
  </r>
  <r>
    <x v="3"/>
    <s v="None"/>
    <s v="Credit Suisse-US"/>
    <x v="1"/>
    <m/>
    <s v="Normal"/>
    <s v="PRD-BOT-3"/>
    <m/>
    <d v="2019-01-22T14:22:00"/>
    <d v="2019-01-22T14:24:00"/>
    <x v="1"/>
    <n v="148"/>
    <n v="0"/>
    <s v="{&quot;DynamicProperties&quot;:{&quot;BankName&quot;:&quot;Union Bank&quot;"/>
    <m/>
    <m/>
  </r>
  <r>
    <x v="3"/>
    <s v="None"/>
    <s v="Facebook-US"/>
    <x v="1"/>
    <m/>
    <s v="Normal"/>
    <s v="PRD-BOT-3"/>
    <m/>
    <d v="2019-01-22T14:24:00"/>
    <d v="2019-01-22T14:28:00"/>
    <x v="1"/>
    <n v="223"/>
    <n v="0"/>
    <s v="{&quot;DynamicProperties&quot;:{&quot;BankName&quot;:&quot;Union Bank&quot;"/>
    <m/>
    <m/>
  </r>
  <r>
    <x v="2"/>
    <s v="None"/>
    <s v="Change Healthcare-Canada"/>
    <x v="0"/>
    <m/>
    <s v="Normal"/>
    <s v="PRD-BOT-3"/>
    <m/>
    <d v="2019-01-22T14:28:00"/>
    <d v="2019-01-22T14:44:00"/>
    <x v="1"/>
    <n v="979"/>
    <n v="0"/>
    <s v="{&quot;DynamicProperties&quot;:{&quot;BankName&quot;:&quot;ROYAL BANK OF CANADA&quot;"/>
    <m/>
    <m/>
  </r>
  <r>
    <x v="2"/>
    <s v="None"/>
    <s v="Wells Fargo-Admin"/>
    <x v="0"/>
    <m/>
    <s v="Normal"/>
    <s v="PRD-BOT-3"/>
    <m/>
    <d v="2019-01-22T15:00:00"/>
    <d v="2019-01-22T15:55:00"/>
    <x v="1"/>
    <n v="3268"/>
    <n v="0"/>
    <s v="{&quot;DynamicProperties&quot;:{&quot;BankName&quot;:&quot;Wells Fargo&quot;"/>
    <m/>
    <m/>
  </r>
  <r>
    <x v="3"/>
    <s v="None"/>
    <s v="BNY Mellon"/>
    <x v="1"/>
    <m/>
    <s v="Normal"/>
    <s v="PRD-BOT-3"/>
    <m/>
    <d v="2019-01-22T17:00:00"/>
    <d v="2019-01-22T17:02:00"/>
    <x v="1"/>
    <n v="119"/>
    <n v="0"/>
    <s v="{&quot;DynamicProperties&quot;:{&quot;BankName&quot;:&quot;BNY Excel&quot;"/>
    <m/>
    <m/>
  </r>
  <r>
    <x v="3"/>
    <s v="None"/>
    <s v="BNY Mellon"/>
    <x v="1"/>
    <m/>
    <s v="Normal"/>
    <s v="PRD-BOT-3"/>
    <m/>
    <d v="2019-01-22T17:20:00"/>
    <d v="2019-01-22T17:26:00"/>
    <x v="1"/>
    <n v="318"/>
    <n v="0"/>
    <s v="{&quot;DynamicProperties&quot;:{&quot;BankName&quot;:&quot;BNY Excel&quot;"/>
    <m/>
    <m/>
  </r>
  <r>
    <x v="2"/>
    <s v="None"/>
    <s v="ADT"/>
    <x v="0"/>
    <m/>
    <s v="Normal"/>
    <s v="PRD-BOT-3"/>
    <m/>
    <d v="2019-01-22T19:40:00"/>
    <d v="2019-01-22T20:40:00"/>
    <x v="1"/>
    <n v="3573"/>
    <n v="0"/>
    <s v="{&quot;DynamicProperties&quot;:{&quot;BankName&quot;:&quot;Union Bank&quot;"/>
    <m/>
    <m/>
  </r>
  <r>
    <x v="2"/>
    <s v="None"/>
    <s v="Johnson &amp; Johnson-US"/>
    <x v="0"/>
    <m/>
    <s v="Normal"/>
    <s v="PRD-BOT-3"/>
    <m/>
    <d v="2019-01-22T22:20:00"/>
    <d v="2019-01-23T00:30:00"/>
    <x v="1"/>
    <n v="7786"/>
    <n v="0"/>
    <s v="{&quot;DynamicProperties&quot;:{&quot;BankName&quot;:&quot;Associated Bank&quot;"/>
    <m/>
    <m/>
  </r>
  <r>
    <x v="2"/>
    <s v="None"/>
    <s v="Juniper Networks-Canada"/>
    <x v="0"/>
    <m/>
    <s v="Normal"/>
    <s v="PRD-BOT-3"/>
    <m/>
    <d v="2019-01-24T00:02:00"/>
    <d v="2019-01-24T00:16:00"/>
    <x v="1"/>
    <n v="889"/>
    <n v="0"/>
    <s v="{&quot;DynamicProperties&quot;:{&quot;BankName&quot;:&quot;ROYAL BANK OF CANADA&quot;"/>
    <m/>
    <m/>
  </r>
  <r>
    <x v="2"/>
    <s v="None"/>
    <s v="OHSU"/>
    <x v="0"/>
    <m/>
    <s v="Normal"/>
    <s v="PRD-BOT-3"/>
    <m/>
    <d v="2019-01-30T03:34:00"/>
    <d v="2019-01-30T03:41:00"/>
    <x v="1"/>
    <n v="410"/>
    <n v="0"/>
    <s v="{&quot;DynamicProperties&quot;:{&quot;BankName&quot;:&quot;Bank&quot;"/>
    <m/>
    <m/>
  </r>
  <r>
    <x v="3"/>
    <s v="None"/>
    <s v="Nvidia"/>
    <x v="1"/>
    <m/>
    <s v="Normal"/>
    <s v="PRD-BOT-3"/>
    <m/>
    <d v="2019-01-30T14:00:00"/>
    <d v="2019-01-30T14:21:00"/>
    <x v="1"/>
    <n v="1252"/>
    <n v="0"/>
    <s v="{&quot;DynamicProperties&quot;:{&quot;BankName&quot;:&quot;Associated Bank&quot;"/>
    <m/>
    <m/>
  </r>
  <r>
    <x v="2"/>
    <s v="None"/>
    <s v="TBPA"/>
    <x v="0"/>
    <m/>
    <s v="Normal"/>
    <s v="PRD-BOT-3"/>
    <m/>
    <d v="2019-02-01T19:00:00"/>
    <d v="2019-02-01T19:16:00"/>
    <x v="2"/>
    <n v="916"/>
    <n v="0"/>
    <s v="{&quot;DynamicProperties&quot;:{&quot;BankName&quot;:&quot;Associated Bank&quot;"/>
    <m/>
    <m/>
  </r>
  <r>
    <x v="2"/>
    <s v="None"/>
    <s v="BTMU"/>
    <x v="0"/>
    <m/>
    <s v="Normal"/>
    <s v="PRD-BOT-3"/>
    <m/>
    <d v="2019-02-02T04:20:00"/>
    <d v="2019-02-02T04:28:00"/>
    <x v="2"/>
    <n v="463"/>
    <n v="0"/>
    <s v="{&quot;DynamicProperties&quot;:{&quot;BankName&quot;:&quot;Bank&quot;"/>
    <m/>
    <m/>
  </r>
  <r>
    <x v="3"/>
    <s v="None"/>
    <s v="Fifth Third Bank-FM"/>
    <x v="1"/>
    <m/>
    <s v="Normal"/>
    <s v="PRD-BOT-3"/>
    <m/>
    <d v="2019-02-04T13:41:00"/>
    <d v="2019-02-04T13:55:00"/>
    <x v="2"/>
    <n v="824"/>
    <n v="0"/>
    <s v="{&quot;DynamicProperties&quot;:{&quot;BankName&quot;:&quot;Fifth Third&quot;"/>
    <m/>
    <m/>
  </r>
  <r>
    <x v="2"/>
    <s v="None"/>
    <s v="Fifth Third Bank"/>
    <x v="0"/>
    <m/>
    <s v="Normal"/>
    <s v="PRD-BOT-3"/>
    <m/>
    <d v="2019-02-04T13:55:00"/>
    <d v="2019-02-04T14:26:00"/>
    <x v="2"/>
    <n v="1872"/>
    <n v="0"/>
    <s v="{&quot;DynamicProperties&quot;:{&quot;BankName&quot;:&quot;Fifth Third&quot;"/>
    <m/>
    <m/>
  </r>
  <r>
    <x v="2"/>
    <s v="None"/>
    <s v="Baxter Healthcare"/>
    <x v="0"/>
    <m/>
    <s v="Normal"/>
    <s v="PRD-BOT-3"/>
    <m/>
    <d v="2019-02-04T15:20:00"/>
    <d v="2019-02-04T16:19:00"/>
    <x v="2"/>
    <n v="3537"/>
    <n v="0"/>
    <s v="{&quot;DynamicProperties&quot;:{&quot;BankName&quot;:&quot;Associated Bank&quot;"/>
    <m/>
    <m/>
  </r>
  <r>
    <x v="2"/>
    <s v="None"/>
    <s v="Cisco FM-MAC-Puerto Rico"/>
    <x v="0"/>
    <m/>
    <s v="Normal"/>
    <s v="PRD-BOT-3"/>
    <m/>
    <d v="2019-02-04T17:03:00"/>
    <d v="2019-02-04T17:22:00"/>
    <x v="2"/>
    <n v="1127"/>
    <n v="0"/>
    <s v="{&quot;DynamicProperties&quot;:{&quot;BankName&quot;:&quot;Associated Bank&quot;"/>
    <m/>
    <m/>
  </r>
  <r>
    <x v="2"/>
    <s v="None"/>
    <s v="Iron Mountain-Canada"/>
    <x v="0"/>
    <m/>
    <s v="Normal"/>
    <s v="PRD-BOT-3"/>
    <m/>
    <d v="2019-02-04T17:22:00"/>
    <d v="2019-02-04T17:59:00"/>
    <x v="2"/>
    <n v="2231"/>
    <n v="0"/>
    <s v="{&quot;DynamicProperties&quot;:{&quot;BankName&quot;:&quot;ROYAL BANK OF CANADA&quot;"/>
    <m/>
    <m/>
  </r>
  <r>
    <x v="3"/>
    <s v="None"/>
    <s v="Intelsat"/>
    <x v="1"/>
    <m/>
    <s v="Normal"/>
    <s v="PRD-BOT-3"/>
    <m/>
    <d v="2019-02-04T18:10:00"/>
    <d v="2019-02-04T18:25:00"/>
    <x v="2"/>
    <n v="877"/>
    <n v="0"/>
    <s v="{&quot;DynamicProperties&quot;:{&quot;BankName&quot;:&quot;Bank&quot;"/>
    <m/>
    <m/>
  </r>
  <r>
    <x v="2"/>
    <s v="None"/>
    <s v="Memorial"/>
    <x v="0"/>
    <m/>
    <s v="Normal"/>
    <s v="PRD-BOT-3"/>
    <m/>
    <d v="2019-02-04T18:25:00"/>
    <d v="2019-02-04T20:54:00"/>
    <x v="2"/>
    <n v="8912"/>
    <n v="0"/>
    <s v="{&quot;DynamicProperties&quot;:{&quot;BankName&quot;:&quot;Associated Bank&quot;"/>
    <m/>
    <m/>
  </r>
  <r>
    <x v="3"/>
    <s v="None"/>
    <s v="Motorola Solutions-US"/>
    <x v="1"/>
    <m/>
    <s v="Normal"/>
    <s v="PRD-BOT-3"/>
    <m/>
    <d v="2019-02-04T20:54:00"/>
    <d v="2019-02-04T21:54:00"/>
    <x v="2"/>
    <n v="3639"/>
    <n v="0"/>
    <s v="{&quot;DynamicProperties&quot;:{&quot;BankName&quot;:&quot;Union Bank&quot;"/>
    <m/>
    <m/>
  </r>
  <r>
    <x v="3"/>
    <s v="None"/>
    <s v="Motorola Solutions-Canada"/>
    <x v="1"/>
    <m/>
    <s v="Normal"/>
    <s v="PRD-BOT-3"/>
    <m/>
    <d v="2019-02-04T21:54:00"/>
    <d v="2019-02-04T21:56:00"/>
    <x v="2"/>
    <n v="122"/>
    <n v="0"/>
    <s v="{&quot;DynamicProperties&quot;:{&quot;BankName&quot;:&quot;ROYAL BANK OF CANADA&quot;"/>
    <m/>
    <m/>
  </r>
  <r>
    <x v="2"/>
    <s v="None"/>
    <s v="Change Healthcare-US"/>
    <x v="0"/>
    <m/>
    <s v="Normal"/>
    <s v="PRD-BOT-3"/>
    <m/>
    <d v="2019-02-04T21:56:00"/>
    <d v="2019-02-05T00:47:00"/>
    <x v="2"/>
    <n v="10230"/>
    <n v="0"/>
    <s v="{&quot;DynamicProperties&quot;:{&quot;BankName&quot;:&quot;Associated Bank&quot;"/>
    <m/>
    <m/>
  </r>
  <r>
    <x v="3"/>
    <s v="None"/>
    <s v="State Street-Canada"/>
    <x v="1"/>
    <m/>
    <s v="Normal"/>
    <s v="PRD-BOT-3"/>
    <m/>
    <d v="2019-02-05T00:47:00"/>
    <d v="2019-02-05T00:54:00"/>
    <x v="2"/>
    <n v="405"/>
    <n v="0"/>
    <s v="{&quot;DynamicProperties&quot;:{&quot;BankName&quot;:&quot;ROYAL BANK OF CANADA&quot;"/>
    <m/>
    <m/>
  </r>
  <r>
    <x v="2"/>
    <s v="None"/>
    <s v="Kimberly-Clark-Canada"/>
    <x v="0"/>
    <m/>
    <s v="Normal"/>
    <s v="PRD-BOT-3"/>
    <m/>
    <d v="2019-02-05T01:05:00"/>
    <d v="2019-02-05T01:19:00"/>
    <x v="2"/>
    <n v="805"/>
    <n v="0"/>
    <s v="{&quot;DynamicProperties&quot;:{&quot;BankName&quot;:&quot;ROYAL BANK OF CANADA&quot;"/>
    <m/>
    <m/>
  </r>
  <r>
    <x v="2"/>
    <s v="None"/>
    <s v="Nissan"/>
    <x v="0"/>
    <m/>
    <s v="Normal"/>
    <s v="PRD-BOT-3"/>
    <m/>
    <d v="2019-02-05T01:19:00"/>
    <d v="2019-02-05T02:08:00"/>
    <x v="2"/>
    <n v="2933"/>
    <n v="0"/>
    <s v="{&quot;DynamicProperties&quot;:{&quot;BankName&quot;:&quot;ROYAL BANK OF CANADA&quot;"/>
    <m/>
    <m/>
  </r>
  <r>
    <x v="2"/>
    <s v="None"/>
    <s v="Sharp Healthcare"/>
    <x v="0"/>
    <m/>
    <s v="Normal"/>
    <s v="PRD-BOT-3"/>
    <m/>
    <d v="2019-02-05T02:08:00"/>
    <d v="2019-02-05T03:26:00"/>
    <x v="2"/>
    <n v="4671"/>
    <n v="0"/>
    <s v="{&quot;DynamicProperties&quot;:{&quot;BankName&quot;:&quot;Union Bank&quot;"/>
    <m/>
    <m/>
  </r>
  <r>
    <x v="2"/>
    <s v="None"/>
    <s v="Exxon-US"/>
    <x v="0"/>
    <m/>
    <s v="Normal"/>
    <s v="PRD-BOT-3"/>
    <m/>
    <d v="2019-02-05T03:26:00"/>
    <d v="2019-02-05T06:00:00"/>
    <x v="2"/>
    <n v="9284"/>
    <n v="0"/>
    <s v="{&quot;DynamicProperties&quot;:{&quot;BankName&quot;:&quot;Associated Bank&quot;"/>
    <m/>
    <m/>
  </r>
  <r>
    <x v="3"/>
    <s v="None"/>
    <s v="Sharp Healthcare"/>
    <x v="1"/>
    <m/>
    <s v="Normal"/>
    <s v="PRD-BOT-3"/>
    <m/>
    <d v="2019-02-05T06:00:00"/>
    <d v="2019-02-05T06:07:00"/>
    <x v="2"/>
    <n v="413"/>
    <n v="0"/>
    <s v="{&quot;DynamicProperties&quot;:{&quot;BankName&quot;:&quot;Union Bank&quot;"/>
    <m/>
    <m/>
  </r>
  <r>
    <x v="2"/>
    <s v="None"/>
    <s v="Sprint"/>
    <x v="0"/>
    <m/>
    <s v="Normal"/>
    <s v="PRD-BOT-3"/>
    <m/>
    <d v="2019-02-05T06:07:00"/>
    <d v="2019-02-05T09:45:00"/>
    <x v="2"/>
    <n v="13052"/>
    <n v="0"/>
    <s v="{&quot;DynamicProperties&quot;:{&quot;BankName&quot;:&quot;Union Bank&quot;"/>
    <m/>
    <m/>
  </r>
  <r>
    <x v="2"/>
    <s v="None"/>
    <s v="ADT"/>
    <x v="0"/>
    <m/>
    <s v="Normal"/>
    <s v="PRD-BOT-3"/>
    <m/>
    <d v="2019-02-05T09:45:00"/>
    <d v="2019-02-05T10:48:00"/>
    <x v="2"/>
    <n v="3810"/>
    <n v="0"/>
    <s v="{&quot;DynamicProperties&quot;:{&quot;BankName&quot;:&quot;Union Bank&quot;"/>
    <m/>
    <m/>
  </r>
  <r>
    <x v="2"/>
    <s v="None"/>
    <s v="Takeda (Millennium Pharmaceuticals)"/>
    <x v="0"/>
    <m/>
    <s v="Normal"/>
    <s v="PRD-BOT-3"/>
    <m/>
    <d v="2019-02-05T10:48:00"/>
    <d v="2019-02-05T11:10:00"/>
    <x v="2"/>
    <n v="1294"/>
    <n v="0"/>
    <s v="{&quot;DynamicProperties&quot;:{&quot;BankName&quot;:&quot;Associated Bank&quot;"/>
    <m/>
    <m/>
  </r>
  <r>
    <x v="3"/>
    <s v="None"/>
    <s v="Exxon-Canada"/>
    <x v="1"/>
    <m/>
    <s v="Normal"/>
    <s v="PRD-BOT-3"/>
    <m/>
    <d v="2019-02-05T11:10:00"/>
    <d v="2019-02-05T12:29:00"/>
    <x v="2"/>
    <n v="4720"/>
    <n v="0"/>
    <s v="{&quot;DynamicProperties&quot;:{&quot;BankName&quot;:&quot;ROYAL BANK OF CANADA&quot;"/>
    <m/>
    <m/>
  </r>
  <r>
    <x v="2"/>
    <s v="None"/>
    <s v="Wells Fargo-Mobile Maintenance"/>
    <x v="0"/>
    <m/>
    <s v="Normal"/>
    <s v="PRD-BOT-3"/>
    <m/>
    <d v="2019-02-05T12:31:00"/>
    <d v="2019-02-05T18:31:00"/>
    <x v="2"/>
    <n v="21596"/>
    <n v="0"/>
    <s v="{&quot;DynamicProperties&quot;:{&quot;BankName&quot;:&quot;Wells Fargo&quot;"/>
    <m/>
    <m/>
  </r>
  <r>
    <x v="2"/>
    <s v="None"/>
    <s v="Wells Fargo-Admin"/>
    <x v="0"/>
    <m/>
    <s v="Normal"/>
    <s v="PRD-BOT-3"/>
    <m/>
    <d v="2019-02-05T18:31:00"/>
    <d v="2019-02-06T00:07:00"/>
    <x v="2"/>
    <n v="20160"/>
    <n v="0"/>
    <s v="{&quot;DynamicProperties&quot;:{&quot;BankName&quot;:&quot;Wells Fargo&quot;"/>
    <m/>
    <m/>
  </r>
  <r>
    <x v="3"/>
    <s v="None"/>
    <s v="Vitas Healthcare"/>
    <x v="1"/>
    <m/>
    <s v="Normal"/>
    <s v="PRD-BOT-3"/>
    <m/>
    <d v="2019-02-06T00:24:00"/>
    <d v="2019-02-06T00:29:00"/>
    <x v="2"/>
    <n v="304"/>
    <n v="0"/>
    <s v="{&quot;DynamicProperties&quot;:{&quot;BankName&quot;:&quot;Wells Fargo&quot;"/>
    <m/>
    <m/>
  </r>
  <r>
    <x v="2"/>
    <s v="None"/>
    <s v="Cisco CPM Canada"/>
    <x v="0"/>
    <m/>
    <s v="Normal"/>
    <s v="PRD-BOT-3"/>
    <m/>
    <d v="2019-02-06T00:29:00"/>
    <d v="2019-02-06T00:36:00"/>
    <x v="2"/>
    <n v="378"/>
    <n v="0"/>
    <s v="{&quot;DynamicProperties&quot;:{&quot;BankName&quot;:&quot;Canada&quot;"/>
    <m/>
    <m/>
  </r>
  <r>
    <x v="2"/>
    <s v="None"/>
    <s v="Broadcom-US"/>
    <x v="0"/>
    <m/>
    <s v="Normal"/>
    <s v="PRD-BOT-3"/>
    <m/>
    <d v="2019-02-06T00:36:00"/>
    <d v="2019-02-06T02:43:00"/>
    <x v="2"/>
    <n v="7622"/>
    <n v="0"/>
    <s v="{&quot;DynamicProperties&quot;:{&quot;BankName&quot;:&quot;Associated Bank&quot;"/>
    <m/>
    <m/>
  </r>
  <r>
    <x v="2"/>
    <s v="None"/>
    <s v="Cisco Costa Rica"/>
    <x v="0"/>
    <m/>
    <s v="Normal"/>
    <s v="PRD-BOT-3"/>
    <m/>
    <d v="2019-02-06T02:43:00"/>
    <d v="2019-02-06T02:50:00"/>
    <x v="2"/>
    <n v="426"/>
    <n v="0"/>
    <s v="{&quot;DynamicProperties&quot;:{&quot;BankName&quot;:&quot;Scotiabank&quot;"/>
    <m/>
    <m/>
  </r>
  <r>
    <x v="2"/>
    <s v="None"/>
    <s v="Home Depot"/>
    <x v="0"/>
    <m/>
    <s v="Normal"/>
    <s v="PRD-BOT-3"/>
    <m/>
    <d v="2019-02-06T02:50:00"/>
    <d v="2019-02-06T03:34:00"/>
    <x v="2"/>
    <n v="2667"/>
    <n v="0"/>
    <s v="{&quot;DynamicProperties&quot;:{&quot;BankName&quot;:&quot;Associated Bank&quot;"/>
    <m/>
    <m/>
  </r>
  <r>
    <x v="2"/>
    <s v="None"/>
    <s v="DXC-Canada"/>
    <x v="0"/>
    <m/>
    <s v="Normal"/>
    <s v="PRD-BOT-3"/>
    <m/>
    <d v="2019-02-06T03:34:00"/>
    <d v="2019-02-06T04:11:00"/>
    <x v="2"/>
    <n v="2176"/>
    <n v="0"/>
    <s v="{&quot;DynamicProperties&quot;:{&quot;BankName&quot;:&quot;ROYAL BANK OF CANADA&quot;"/>
    <m/>
    <m/>
  </r>
  <r>
    <x v="2"/>
    <s v="None"/>
    <s v="Macquarie Bank-USA"/>
    <x v="0"/>
    <m/>
    <s v="Normal"/>
    <s v="PRD-BOT-3"/>
    <m/>
    <d v="2019-02-06T04:11:00"/>
    <d v="2019-02-06T05:04:00"/>
    <x v="2"/>
    <n v="3181"/>
    <n v="0"/>
    <s v="{&quot;DynamicProperties&quot;:{&quot;BankName&quot;:&quot;Union Bank&quot;"/>
    <m/>
    <m/>
  </r>
  <r>
    <x v="2"/>
    <s v="None"/>
    <s v="Nissan"/>
    <x v="0"/>
    <m/>
    <s v="Normal"/>
    <s v="PRD-BOT-3"/>
    <m/>
    <d v="2019-02-06T05:04:00"/>
    <d v="2019-02-06T08:57:00"/>
    <x v="2"/>
    <n v="13998"/>
    <n v="0"/>
    <s v="{&quot;DynamicProperties&quot;:{&quot;BankName&quot;:&quot;Associated Bank&quot;"/>
    <m/>
    <m/>
  </r>
  <r>
    <x v="2"/>
    <s v="None"/>
    <s v="FLAG"/>
    <x v="0"/>
    <m/>
    <s v="Normal"/>
    <s v="PRD-BOT-3"/>
    <m/>
    <d v="2019-02-06T08:57:00"/>
    <d v="2019-02-06T09:13:00"/>
    <x v="2"/>
    <n v="974"/>
    <n v="0"/>
    <s v="{&quot;DynamicProperties&quot;:{&quot;BankName&quot;:&quot;Associated Bank&quot;"/>
    <m/>
    <m/>
  </r>
  <r>
    <x v="2"/>
    <s v="None"/>
    <s v="DCEH"/>
    <x v="0"/>
    <m/>
    <s v="Normal"/>
    <s v="PRD-BOT-3"/>
    <m/>
    <d v="2019-02-06T09:13:00"/>
    <d v="2019-02-06T10:18:00"/>
    <x v="2"/>
    <n v="3892"/>
    <n v="0"/>
    <s v="{&quot;DynamicProperties&quot;:{&quot;BankName&quot;:&quot;Associated Bank&quot;"/>
    <m/>
    <m/>
  </r>
  <r>
    <x v="2"/>
    <s v="None"/>
    <s v="CBRES"/>
    <x v="0"/>
    <m/>
    <s v="Normal"/>
    <s v="PRD-BOT-3"/>
    <m/>
    <d v="2019-02-06T10:23:00"/>
    <d v="2019-02-06T13:20:00"/>
    <x v="2"/>
    <n v="10643"/>
    <n v="0"/>
    <s v="{&quot;DynamicProperties&quot;:{&quot;BankName&quot;:&quot;Associated Bank&quot;"/>
    <m/>
    <m/>
  </r>
  <r>
    <x v="3"/>
    <s v="None"/>
    <s v="Georgia Bureau of Investigation (GBI)"/>
    <x v="1"/>
    <m/>
    <s v="Normal"/>
    <s v="PRD-BOT-3"/>
    <m/>
    <d v="2019-02-06T13:20:00"/>
    <d v="2019-02-06T13:24:00"/>
    <x v="2"/>
    <n v="223"/>
    <n v="0"/>
    <s v="{&quot;DynamicProperties&quot;:{&quot;BankName&quot;:&quot;Wells Fargo&quot;"/>
    <m/>
    <m/>
  </r>
  <r>
    <x v="2"/>
    <s v="None"/>
    <s v="Cisco Argentina"/>
    <x v="0"/>
    <m/>
    <s v="Normal"/>
    <s v="PRD-BOT-3"/>
    <m/>
    <d v="2019-02-06T13:24:00"/>
    <d v="2019-02-06T13:30:00"/>
    <x v="2"/>
    <n v="397"/>
    <n v="0"/>
    <s v="{&quot;DynamicProperties&quot;:{&quot;BankName&quot;:&quot;HSBC Bank&quot;"/>
    <m/>
    <m/>
  </r>
  <r>
    <x v="3"/>
    <s v="None"/>
    <s v="Goldman Sachs-US"/>
    <x v="1"/>
    <m/>
    <s v="Normal"/>
    <s v="PRD-BOT-3"/>
    <m/>
    <d v="2019-02-06T13:30:00"/>
    <d v="2019-02-06T13:45:00"/>
    <x v="2"/>
    <n v="876"/>
    <n v="0"/>
    <s v="{&quot;DynamicProperties&quot;:{&quot;BankName&quot;:&quot;Union Bank&quot;"/>
    <m/>
    <m/>
  </r>
  <r>
    <x v="3"/>
    <s v="None"/>
    <s v="Georgia Bureau of Investigation (GBI)"/>
    <x v="1"/>
    <m/>
    <s v="Normal"/>
    <s v="PRD-BOT-3"/>
    <m/>
    <d v="2019-02-06T13:45:00"/>
    <d v="2019-02-06T13:49:00"/>
    <x v="2"/>
    <n v="223"/>
    <n v="0"/>
    <s v="{&quot;DynamicProperties&quot;:{&quot;BankName&quot;:&quot;Wells Fargo&quot;"/>
    <m/>
    <m/>
  </r>
  <r>
    <x v="2"/>
    <s v="None"/>
    <s v="Cisco Colombia"/>
    <x v="0"/>
    <m/>
    <s v="Normal"/>
    <s v="PRD-BOT-3"/>
    <m/>
    <d v="2019-02-06T15:00:00"/>
    <d v="2019-02-06T15:07:00"/>
    <x v="2"/>
    <n v="399"/>
    <n v="0"/>
    <s v="{&quot;DynamicProperties&quot;:{&quot;BankName&quot;:&quot;Banco de Occodemte&quot;"/>
    <m/>
    <m/>
  </r>
  <r>
    <x v="3"/>
    <s v="None"/>
    <s v="Facebook-US"/>
    <x v="1"/>
    <m/>
    <s v="Normal"/>
    <s v="PRD-BOT-3"/>
    <m/>
    <d v="2019-02-06T15:21:00"/>
    <d v="2019-02-06T15:26:00"/>
    <x v="2"/>
    <n v="312"/>
    <n v="0"/>
    <s v="{&quot;DynamicProperties&quot;:{&quot;BankName&quot;:&quot;Union Bank&quot;"/>
    <m/>
    <m/>
  </r>
  <r>
    <x v="2"/>
    <s v="None"/>
    <s v="Tetra Pak-US"/>
    <x v="0"/>
    <m/>
    <s v="Normal"/>
    <s v="PRD-BOT-3"/>
    <m/>
    <d v="2019-02-06T17:02:00"/>
    <d v="2019-02-06T17:17:00"/>
    <x v="2"/>
    <n v="847"/>
    <n v="0"/>
    <s v="{&quot;DynamicProperties&quot;:{&quot;BankName&quot;:&quot;Associated Bank&quot;"/>
    <m/>
    <m/>
  </r>
  <r>
    <x v="2"/>
    <s v="None"/>
    <s v="Facebook-Canada"/>
    <x v="0"/>
    <m/>
    <s v="Normal"/>
    <s v="PRD-BOT-3"/>
    <m/>
    <d v="2019-02-06T17:17:00"/>
    <d v="2019-02-06T17:32:00"/>
    <x v="2"/>
    <n v="932"/>
    <n v="0"/>
    <s v="{&quot;DynamicProperties&quot;:{&quot;BankName&quot;:&quot;ROYAL BANK OF CANADA&quot;"/>
    <m/>
    <m/>
  </r>
  <r>
    <x v="2"/>
    <s v="None"/>
    <s v="Facebook-US"/>
    <x v="0"/>
    <m/>
    <s v="Normal"/>
    <s v="PRD-BOT-3"/>
    <m/>
    <d v="2019-02-06T17:32:00"/>
    <d v="2019-02-06T19:46:00"/>
    <x v="2"/>
    <n v="8062"/>
    <n v="0"/>
    <s v="{&quot;DynamicProperties&quot;:{&quot;BankName&quot;:&quot;Union Bank&quot;"/>
    <m/>
    <m/>
  </r>
  <r>
    <x v="3"/>
    <s v="None"/>
    <s v="RACS Consolidated"/>
    <x v="1"/>
    <m/>
    <s v="Normal"/>
    <s v="PRD-BOT-3"/>
    <m/>
    <d v="2019-02-06T19:52:00"/>
    <d v="2019-02-06T19:56:00"/>
    <x v="2"/>
    <n v="257"/>
    <n v="0"/>
    <s v="{&quot;DynamicProperties&quot;:{&quot;BankName&quot;:&quot;Associated Bank&quot;"/>
    <m/>
    <m/>
  </r>
  <r>
    <x v="3"/>
    <s v="None"/>
    <s v="Electrolux"/>
    <x v="1"/>
    <m/>
    <s v="Normal"/>
    <s v="PRD-BOT-3"/>
    <m/>
    <d v="2019-02-06T19:56:00"/>
    <d v="2019-02-06T21:08:00"/>
    <x v="2"/>
    <n v="4287"/>
    <n v="0"/>
    <s v="{&quot;DynamicProperties&quot;:{&quot;BankName&quot;:&quot;Union Bank&quot;"/>
    <m/>
    <m/>
  </r>
  <r>
    <x v="2"/>
    <s v="None"/>
    <s v="Disney"/>
    <x v="0"/>
    <m/>
    <s v="Normal"/>
    <s v="PRD-BOT-3"/>
    <m/>
    <d v="2019-02-06T21:08:00"/>
    <d v="2019-02-06T21:34:00"/>
    <x v="2"/>
    <n v="1603"/>
    <n v="0"/>
    <s v="{&quot;DynamicProperties&quot;:{&quot;BankName&quot;:&quot;Union Bank&quot;"/>
    <m/>
    <m/>
  </r>
  <r>
    <x v="2"/>
    <s v="None"/>
    <s v="BBVA"/>
    <x v="0"/>
    <m/>
    <s v="Normal"/>
    <s v="PRD-BOT-3"/>
    <m/>
    <d v="2019-02-06T21:34:00"/>
    <d v="2019-02-06T21:41:00"/>
    <x v="2"/>
    <n v="377"/>
    <n v="0"/>
    <s v="{&quot;DynamicProperties&quot;:{&quot;BankName&quot;:&quot;Compass Bank&quot;"/>
    <m/>
    <m/>
  </r>
  <r>
    <x v="2"/>
    <s v="None"/>
    <s v="Boeing Long Bridge"/>
    <x v="0"/>
    <m/>
    <s v="Normal"/>
    <s v="PRD-BOT-3"/>
    <m/>
    <d v="2019-02-06T21:42:00"/>
    <d v="2019-02-06T22:02:00"/>
    <x v="2"/>
    <n v="1202"/>
    <n v="0"/>
    <s v="{&quot;DynamicProperties&quot;:{&quot;BankName&quot;:&quot;Associated Bank&quot;"/>
    <m/>
    <m/>
  </r>
  <r>
    <x v="2"/>
    <s v="None"/>
    <s v="Boeing"/>
    <x v="0"/>
    <m/>
    <s v="Normal"/>
    <s v="PRD-BOT-3"/>
    <m/>
    <d v="2019-02-07T02:42:00"/>
    <d v="2019-02-07T02:55:00"/>
    <x v="2"/>
    <n v="812"/>
    <n v="0"/>
    <s v="{&quot;DynamicProperties&quot;:{&quot;BankName&quot;:&quot;Union Bank&quot;"/>
    <m/>
    <m/>
  </r>
  <r>
    <x v="3"/>
    <s v="None"/>
    <s v="NYSE Group-86 Trinity"/>
    <x v="1"/>
    <m/>
    <s v="Normal"/>
    <s v="PRD-BOT-3"/>
    <m/>
    <d v="2019-02-07T02:55:00"/>
    <d v="2019-02-07T02:59:00"/>
    <x v="2"/>
    <n v="224"/>
    <n v="0"/>
    <s v="{&quot;DynamicProperties&quot;:{&quot;BankName&quot;:&quot;Union Bank&quot;"/>
    <m/>
    <m/>
  </r>
  <r>
    <x v="3"/>
    <s v="None"/>
    <s v="BP-Canada"/>
    <x v="1"/>
    <m/>
    <s v="Normal"/>
    <s v="PRD-BOT-3"/>
    <m/>
    <d v="2019-02-07T02:59:00"/>
    <d v="2019-02-07T03:04:00"/>
    <x v="2"/>
    <n v="270"/>
    <n v="0"/>
    <s v="{&quot;DynamicProperties&quot;:{&quot;BankName&quot;:&quot;ROYAL BANK OF CANADA&quot;"/>
    <m/>
    <m/>
  </r>
  <r>
    <x v="2"/>
    <s v="None"/>
    <s v="ADP"/>
    <x v="0"/>
    <m/>
    <s v="Normal"/>
    <s v="PRD-BOT-3"/>
    <m/>
    <d v="2019-02-07T03:04:00"/>
    <d v="2019-02-07T09:39:00"/>
    <x v="2"/>
    <n v="23745"/>
    <n v="0"/>
    <s v="{&quot;DynamicProperties&quot;:{&quot;BankName&quot;:&quot;Union Bank&quot;"/>
    <m/>
    <m/>
  </r>
  <r>
    <x v="2"/>
    <s v="None"/>
    <s v="Sharp Healthcare"/>
    <x v="0"/>
    <m/>
    <s v="Normal"/>
    <s v="PRD-BOT-3"/>
    <m/>
    <d v="2019-02-07T13:41:00"/>
    <d v="2019-02-07T14:10:00"/>
    <x v="2"/>
    <n v="1728"/>
    <n v="0"/>
    <s v="{&quot;DynamicProperties&quot;:{&quot;BankName&quot;:&quot;Union Bank&quot;"/>
    <m/>
    <m/>
  </r>
  <r>
    <x v="2"/>
    <s v="None"/>
    <s v="NYSE Group-86 Trinity"/>
    <x v="0"/>
    <m/>
    <s v="Normal"/>
    <s v="PRD-BOT-3"/>
    <m/>
    <d v="2019-02-07T14:41:00"/>
    <d v="2019-02-07T15:16:00"/>
    <x v="2"/>
    <n v="2088"/>
    <n v="0"/>
    <s v="{&quot;DynamicProperties&quot;:{&quot;BankName&quot;:&quot;Union Bank&quot;"/>
    <m/>
    <m/>
  </r>
  <r>
    <x v="2"/>
    <s v="None"/>
    <s v="ADP"/>
    <x v="0"/>
    <m/>
    <s v="Normal"/>
    <s v="PRD-BOT-3"/>
    <m/>
    <d v="2019-02-07T15:16:00"/>
    <d v="2019-02-07T16:42:00"/>
    <x v="2"/>
    <n v="5206"/>
    <n v="0"/>
    <s v="{&quot;DynamicProperties&quot;:{&quot;BankName&quot;:&quot;Union Bank&quot;"/>
    <m/>
    <m/>
  </r>
  <r>
    <x v="3"/>
    <s v="None"/>
    <s v="Lexmark"/>
    <x v="1"/>
    <m/>
    <s v="Normal"/>
    <s v="PRD-BOT-3"/>
    <m/>
    <d v="2019-02-07T16:45:00"/>
    <d v="2019-02-07T16:49:00"/>
    <x v="2"/>
    <n v="224"/>
    <n v="0"/>
    <s v="{&quot;DynamicProperties&quot;:{&quot;BankName&quot;:&quot;Associated Bank&quot;"/>
    <m/>
    <m/>
  </r>
  <r>
    <x v="3"/>
    <s v="None"/>
    <s v="State Street-US"/>
    <x v="1"/>
    <m/>
    <s v="Normal"/>
    <s v="PRD-BOT-3"/>
    <m/>
    <d v="2019-02-07T19:20:00"/>
    <d v="2019-02-07T19:38:00"/>
    <x v="2"/>
    <n v="1056"/>
    <n v="0"/>
    <s v="{&quot;DynamicProperties&quot;:{&quot;BankName&quot;:&quot;Associated Bank&quot;"/>
    <m/>
    <m/>
  </r>
  <r>
    <x v="3"/>
    <s v="None"/>
    <s v="Credit Suisse-US"/>
    <x v="1"/>
    <m/>
    <s v="Normal"/>
    <s v="PRD-BOT-3"/>
    <m/>
    <d v="2019-02-07T20:21:00"/>
    <d v="2019-02-07T20:24:00"/>
    <x v="2"/>
    <n v="153"/>
    <n v="0"/>
    <s v="{&quot;DynamicProperties&quot;:{&quot;BankName&quot;:&quot;Union Bank&quot;"/>
    <m/>
    <m/>
  </r>
  <r>
    <x v="2"/>
    <s v="None"/>
    <s v="Credit Suisse-CAD"/>
    <x v="0"/>
    <m/>
    <s v="Normal"/>
    <s v="PRD-BOT-3"/>
    <m/>
    <d v="2019-02-07T20:24:00"/>
    <d v="2019-02-07T20:41:00"/>
    <x v="2"/>
    <n v="1044"/>
    <n v="0"/>
    <s v="{&quot;DynamicProperties&quot;:{&quot;BankName&quot;:&quot;ROYAL BANK OF CANADA&quot;"/>
    <m/>
    <m/>
  </r>
  <r>
    <x v="2"/>
    <s v="None"/>
    <s v="Cisco FM Mexico"/>
    <x v="0"/>
    <m/>
    <s v="Normal"/>
    <s v="PRD-BOT-3"/>
    <m/>
    <d v="2019-02-07T21:40:00"/>
    <d v="2019-02-07T21:47:00"/>
    <x v="2"/>
    <n v="404"/>
    <n v="0"/>
    <s v="{&quot;DynamicProperties&quot;:{&quot;BankName&quot;:&quot;BBVA&quot;"/>
    <m/>
    <m/>
  </r>
  <r>
    <x v="2"/>
    <s v="None"/>
    <s v="Cisco Chile"/>
    <x v="0"/>
    <m/>
    <s v="Normal"/>
    <s v="PRD-BOT-3"/>
    <m/>
    <d v="2019-02-07T22:00:00"/>
    <d v="2019-02-07T22:07:00"/>
    <x v="2"/>
    <n v="438"/>
    <n v="0"/>
    <s v="{&quot;DynamicProperties&quot;:{&quot;BankName&quot;:&quot;Santander&quot;"/>
    <m/>
    <m/>
  </r>
  <r>
    <x v="2"/>
    <s v="None"/>
    <s v="Cisco Peru"/>
    <x v="0"/>
    <m/>
    <s v="Normal"/>
    <s v="PRD-BOT-3"/>
    <m/>
    <d v="2019-02-07T22:07:00"/>
    <d v="2019-02-07T22:15:00"/>
    <x v="2"/>
    <n v="436"/>
    <n v="0"/>
    <s v="{&quot;DynamicProperties&quot;:{&quot;BankName&quot;:&quot;Scotiabank&quot;"/>
    <m/>
    <m/>
  </r>
  <r>
    <x v="3"/>
    <s v="None"/>
    <s v="GE Mexico"/>
    <x v="1"/>
    <m/>
    <s v="Normal"/>
    <s v="PRD-BOT-3"/>
    <m/>
    <d v="2019-02-08T03:00:00"/>
    <d v="2019-02-08T03:15:00"/>
    <x v="2"/>
    <n v="888"/>
    <n v="0"/>
    <s v="{&quot;DynamicProperties&quot;:{&quot;BankName&quot;:&quot;BBVA Bancomer&quot;"/>
    <m/>
    <m/>
  </r>
  <r>
    <x v="2"/>
    <s v="None"/>
    <s v="Cisco CPM-US"/>
    <x v="0"/>
    <m/>
    <s v="Normal"/>
    <s v="PRD-BOT-3"/>
    <m/>
    <d v="2019-02-08T03:15:00"/>
    <d v="2019-02-08T03:34:00"/>
    <x v="2"/>
    <n v="1114"/>
    <n v="0"/>
    <s v="{&quot;DynamicProperties&quot;:{&quot;BankName&quot;:&quot;Union Bank&quot;"/>
    <m/>
    <m/>
  </r>
  <r>
    <x v="2"/>
    <s v="None"/>
    <s v="MultiCare"/>
    <x v="0"/>
    <m/>
    <s v="Normal"/>
    <s v="PRD-BOT-3"/>
    <m/>
    <d v="2019-02-08T17:41:00"/>
    <d v="2019-02-08T18:39:00"/>
    <x v="2"/>
    <n v="3475"/>
    <n v="0"/>
    <s v="{&quot;DynamicProperties&quot;:{&quot;BankName&quot;:&quot;Wells Fargo&quot;"/>
    <m/>
    <m/>
  </r>
  <r>
    <x v="2"/>
    <s v="None"/>
    <s v="Siemen's Healthcare"/>
    <x v="0"/>
    <m/>
    <s v="Normal"/>
    <s v="PRD-BOT-3"/>
    <m/>
    <d v="2019-02-08T20:41:00"/>
    <d v="2019-02-09T01:42:00"/>
    <x v="2"/>
    <n v="18070"/>
    <n v="0"/>
    <s v="{&quot;DynamicProperties&quot;:{&quot;BankName&quot;:&quot;Associated Bank&quot;"/>
    <m/>
    <m/>
  </r>
  <r>
    <x v="2"/>
    <s v="None"/>
    <s v="Nike"/>
    <x v="0"/>
    <m/>
    <s v="Normal"/>
    <s v="PRD-BOT-3"/>
    <m/>
    <d v="2019-02-11T14:00:00"/>
    <d v="2019-02-11T15:21:00"/>
    <x v="2"/>
    <n v="4831"/>
    <n v="0"/>
    <s v="{&quot;DynamicProperties&quot;:{&quot;BankName&quot;:&quot;Associated Bank&quot;"/>
    <m/>
    <m/>
  </r>
  <r>
    <x v="3"/>
    <s v="None"/>
    <s v="GEPeru"/>
    <x v="1"/>
    <m/>
    <s v="Normal"/>
    <s v="PRD-BOT-3"/>
    <m/>
    <d v="2019-02-11T16:40:00"/>
    <d v="2019-02-11T16:55:00"/>
    <x v="2"/>
    <n v="890"/>
    <n v="0"/>
    <s v="{&quot;DynamicProperties&quot;:{&quot;BankName&quot;:&quot;Scotiabank&quot;"/>
    <m/>
    <m/>
  </r>
  <r>
    <x v="3"/>
    <s v="None"/>
    <s v="GEChile"/>
    <x v="1"/>
    <m/>
    <s v="Normal"/>
    <s v="PRD-BOT-3"/>
    <m/>
    <d v="2019-02-11T16:55:00"/>
    <d v="2019-02-11T16:57:00"/>
    <x v="2"/>
    <n v="119"/>
    <n v="0"/>
    <s v="{&quot;DynamicProperties&quot;:{&quot;BankName&quot;:&quot;Santander&quot;"/>
    <m/>
    <m/>
  </r>
  <r>
    <x v="3"/>
    <s v="None"/>
    <s v="GEColombia"/>
    <x v="1"/>
    <m/>
    <s v="Normal"/>
    <s v="PRD-BOT-3"/>
    <m/>
    <d v="2019-02-11T16:57:00"/>
    <d v="2019-02-11T16:59:00"/>
    <x v="2"/>
    <n v="161"/>
    <n v="0"/>
    <s v="{&quot;DynamicProperties&quot;:{&quot;BankName&quot;:&quot;Banco De Occidente&quot;"/>
    <m/>
    <m/>
  </r>
  <r>
    <x v="2"/>
    <s v="None"/>
    <s v="GEChile"/>
    <x v="0"/>
    <m/>
    <s v="Normal"/>
    <s v="PRD-BOT-3"/>
    <m/>
    <d v="2019-02-11T17:20:00"/>
    <d v="2019-02-11T17:26:00"/>
    <x v="2"/>
    <n v="376"/>
    <n v="0"/>
    <s v="{&quot;DynamicProperties&quot;:{&quot;BankName&quot;:&quot;Santander&quot;"/>
    <m/>
    <m/>
  </r>
  <r>
    <x v="2"/>
    <s v="None"/>
    <s v="GEColombia"/>
    <x v="0"/>
    <m/>
    <s v="Normal"/>
    <s v="PRD-BOT-3"/>
    <m/>
    <d v="2019-02-11T17:26:00"/>
    <d v="2019-02-11T17:32:00"/>
    <x v="2"/>
    <n v="377"/>
    <n v="0"/>
    <s v="{&quot;DynamicProperties&quot;:{&quot;BankName&quot;:&quot;Banco De Occidente&quot;"/>
    <m/>
    <m/>
  </r>
  <r>
    <x v="2"/>
    <s v="None"/>
    <s v="Applied Materials"/>
    <x v="0"/>
    <m/>
    <s v="Normal"/>
    <s v="PRD-BOT-3"/>
    <m/>
    <d v="2019-02-11T19:20:00"/>
    <d v="2019-02-11T19:59:00"/>
    <x v="2"/>
    <n v="2309"/>
    <n v="0"/>
    <s v="{&quot;DynamicProperties&quot;:{&quot;BankName&quot;:&quot;Associated Bank&quot;"/>
    <m/>
    <m/>
  </r>
  <r>
    <x v="3"/>
    <s v="None"/>
    <s v="JCPenney"/>
    <x v="1"/>
    <m/>
    <s v="Normal"/>
    <s v="PRD-BOT-3"/>
    <m/>
    <d v="2019-02-11T20:00:00"/>
    <d v="2019-02-11T21:01:00"/>
    <x v="2"/>
    <n v="3664"/>
    <n v="0"/>
    <s v="{&quot;DynamicProperties&quot;:{&quot;BankName&quot;:&quot;Union Bank&quot;"/>
    <m/>
    <m/>
  </r>
  <r>
    <x v="2"/>
    <s v="None"/>
    <s v="Cigna"/>
    <x v="0"/>
    <m/>
    <s v="Normal"/>
    <s v="PRD-BOT-3"/>
    <m/>
    <d v="2019-02-12T06:43:00"/>
    <d v="2019-02-12T10:48:00"/>
    <x v="2"/>
    <n v="14674"/>
    <n v="0"/>
    <s v="{&quot;DynamicProperties&quot;:{&quot;BankName&quot;:&quot;Associated Bank&quot;"/>
    <m/>
    <m/>
  </r>
  <r>
    <x v="2"/>
    <s v="None"/>
    <s v="JCPenney"/>
    <x v="0"/>
    <m/>
    <s v="Normal"/>
    <s v="PRD-BOT-3"/>
    <m/>
    <d v="2019-02-12T10:48:00"/>
    <d v="2019-02-12T14:36:00"/>
    <x v="2"/>
    <n v="13682"/>
    <n v="0"/>
    <s v="{&quot;DynamicProperties&quot;:{&quot;BankName&quot;:&quot;Union Bank&quot;"/>
    <m/>
    <m/>
  </r>
  <r>
    <x v="3"/>
    <s v="None"/>
    <s v="Macquarie Bank-Canada"/>
    <x v="1"/>
    <m/>
    <s v="Normal"/>
    <s v="PRD-BOT-3"/>
    <m/>
    <d v="2019-02-12T14:36:00"/>
    <d v="2019-02-12T14:54:00"/>
    <x v="2"/>
    <n v="1121"/>
    <n v="0"/>
    <s v="{&quot;DynamicProperties&quot;:{&quot;BankName&quot;:&quot;ROYAL BANK OF CANADA&quot;"/>
    <m/>
    <m/>
  </r>
  <r>
    <x v="2"/>
    <s v="None"/>
    <s v="Broadcom-Canada"/>
    <x v="0"/>
    <m/>
    <s v="Normal"/>
    <s v="PRD-BOT-3"/>
    <m/>
    <d v="2019-02-12T14:54:00"/>
    <d v="2019-02-12T15:09:00"/>
    <x v="2"/>
    <n v="866"/>
    <n v="0"/>
    <s v="{&quot;DynamicProperties&quot;:{&quot;BankName&quot;:&quot;ROYAL BANK OF CANADA&quot;"/>
    <m/>
    <m/>
  </r>
  <r>
    <x v="3"/>
    <s v="None"/>
    <s v="CDK-Canada"/>
    <x v="1"/>
    <m/>
    <s v="Normal"/>
    <s v="PRD-BOT-3"/>
    <m/>
    <d v="2019-02-12T15:41:00"/>
    <d v="2019-02-12T15:46:00"/>
    <x v="2"/>
    <n v="334"/>
    <n v="0"/>
    <s v="{&quot;DynamicProperties&quot;:{&quot;BankName&quot;:&quot;ROYAL BANK OF CANADA&quot;"/>
    <m/>
    <m/>
  </r>
  <r>
    <x v="3"/>
    <s v="None"/>
    <s v="CDK"/>
    <x v="1"/>
    <m/>
    <s v="Normal"/>
    <s v="PRD-BOT-3"/>
    <m/>
    <d v="2019-02-12T15:46:00"/>
    <d v="2019-02-12T15:51:00"/>
    <x v="2"/>
    <n v="283"/>
    <n v="0"/>
    <s v="{&quot;DynamicProperties&quot;:{&quot;BankName&quot;:&quot;Union Bank&quot;"/>
    <m/>
    <m/>
  </r>
  <r>
    <x v="2"/>
    <s v="None"/>
    <s v="Juniper Networks-Canada"/>
    <x v="0"/>
    <m/>
    <s v="Normal"/>
    <s v="PRD-BOT-3"/>
    <m/>
    <d v="2019-02-13T19:40:00"/>
    <d v="2019-02-13T19:54:00"/>
    <x v="2"/>
    <n v="855"/>
    <n v="0"/>
    <s v="{&quot;DynamicProperties&quot;:{&quot;BankName&quot;:&quot;ROYAL BANK OF CANADA&quot;"/>
    <m/>
    <m/>
  </r>
  <r>
    <x v="3"/>
    <s v="None"/>
    <s v="Cisco FM-MAC-US"/>
    <x v="1"/>
    <m/>
    <s v="Normal"/>
    <s v="PRD-BOT-3"/>
    <m/>
    <d v="2019-02-14T07:42:00"/>
    <d v="2019-02-14T10:54:00"/>
    <x v="2"/>
    <n v="11529"/>
    <n v="0"/>
    <s v="{&quot;DynamicProperties&quot;:{&quot;BankName&quot;:&quot;Union Bank&quot;"/>
    <m/>
    <m/>
  </r>
  <r>
    <x v="2"/>
    <s v="None"/>
    <s v="Snap-US"/>
    <x v="0"/>
    <m/>
    <s v="Normal"/>
    <s v="PRD-BOT-3"/>
    <m/>
    <d v="2019-02-14T16:41:00"/>
    <d v="2019-02-14T16:59:00"/>
    <x v="2"/>
    <n v="1103"/>
    <n v="0"/>
    <s v="{&quot;DynamicProperties&quot;:{&quot;BankName&quot;:&quot;Associated Bank&quot;"/>
    <m/>
    <m/>
  </r>
  <r>
    <x v="2"/>
    <s v="None"/>
    <s v="Snap-Canada"/>
    <x v="0"/>
    <m/>
    <s v="Normal"/>
    <s v="PRD-BOT-3"/>
    <m/>
    <d v="2019-02-14T16:59:00"/>
    <d v="2019-02-14T17:14:00"/>
    <x v="2"/>
    <n v="849"/>
    <n v="0"/>
    <s v="{&quot;DynamicProperties&quot;:{&quot;BankName&quot;:&quot;ROYAL BANK OF CANADA&quot;"/>
    <m/>
    <m/>
  </r>
  <r>
    <x v="2"/>
    <s v="None"/>
    <s v="Baylor"/>
    <x v="0"/>
    <m/>
    <s v="Normal"/>
    <s v="PRD-BOT-3"/>
    <m/>
    <d v="2019-02-15T04:01:00"/>
    <d v="2019-02-15T07:44:00"/>
    <x v="2"/>
    <n v="13399"/>
    <n v="0"/>
    <s v="{&quot;DynamicProperties&quot;:{&quot;BankName&quot;:&quot;Bank of America&quot;"/>
    <m/>
    <m/>
  </r>
  <r>
    <x v="2"/>
    <s v="None"/>
    <s v="Perspecta_Enterprise Services"/>
    <x v="0"/>
    <m/>
    <s v="Normal"/>
    <s v="PRD-BOT-3"/>
    <m/>
    <d v="2019-02-15T07:45:00"/>
    <d v="2019-02-15T08:38:00"/>
    <x v="2"/>
    <n v="3168"/>
    <n v="0"/>
    <s v="{&quot;DynamicProperties&quot;:{&quot;BankName&quot;:&quot;Associated Bank&quot;"/>
    <m/>
    <m/>
  </r>
  <r>
    <x v="3"/>
    <s v="None"/>
    <s v="Intelsat"/>
    <x v="1"/>
    <m/>
    <s v="Normal"/>
    <s v="PRD-BOT-3"/>
    <m/>
    <d v="2019-02-15T08:38:00"/>
    <d v="2019-02-15T08:52:00"/>
    <x v="2"/>
    <n v="876"/>
    <n v="0"/>
    <s v="{&quot;DynamicProperties&quot;:{&quot;BankName&quot;:&quot;Bank&quot;"/>
    <m/>
    <m/>
  </r>
  <r>
    <x v="3"/>
    <s v="None"/>
    <s v="Siemen's"/>
    <x v="1"/>
    <m/>
    <s v="Normal"/>
    <s v="PRD-BOT-3"/>
    <m/>
    <d v="2019-02-15T21:21:00"/>
    <d v="2019-02-15T21:32:00"/>
    <x v="2"/>
    <n v="669"/>
    <n v="0"/>
    <s v="{&quot;DynamicProperties&quot;:{&quot;BankName&quot;:&quot;Union Bank&quot;"/>
    <m/>
    <m/>
  </r>
  <r>
    <x v="3"/>
    <s v="None"/>
    <s v="Siemen's"/>
    <x v="1"/>
    <m/>
    <s v="Normal"/>
    <s v="PRD-BOT-3"/>
    <m/>
    <d v="2019-02-15T21:32:00"/>
    <d v="2019-02-16T00:48:00"/>
    <x v="2"/>
    <n v="11745"/>
    <n v="0"/>
    <s v="{&quot;DynamicProperties&quot;:{&quot;BankName&quot;:&quot;Union Bank&quot;"/>
    <m/>
    <m/>
  </r>
  <r>
    <x v="3"/>
    <s v="None"/>
    <s v="General Electric-Canada"/>
    <x v="1"/>
    <m/>
    <s v="Normal"/>
    <s v="PRD-BOT-3"/>
    <m/>
    <d v="2019-02-19T14:42:00"/>
    <d v="2019-02-19T14:49:00"/>
    <x v="2"/>
    <n v="439"/>
    <n v="0"/>
    <s v="{&quot;DynamicProperties&quot;:{&quot;BankName&quot;:&quot;ROYAL BANK OF CANADA&quot;"/>
    <m/>
    <m/>
  </r>
  <r>
    <x v="3"/>
    <s v="None"/>
    <s v="Catholic Health"/>
    <x v="2"/>
    <m/>
    <s v="Normal"/>
    <s v="PRD-BOT-3"/>
    <m/>
    <d v="2019-02-19T18:24:00"/>
    <d v="2019-02-19T18:55:00"/>
    <x v="2"/>
    <n v="1890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33:00"/>
    <d v="2019-02-19T19:34:00"/>
    <x v="2"/>
    <n v="50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34:00"/>
    <d v="2019-02-19T19:35:00"/>
    <x v="2"/>
    <n v="87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35:00"/>
    <d v="2019-02-19T19:36:00"/>
    <x v="2"/>
    <n v="49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36:00"/>
    <d v="2019-02-19T19:37:00"/>
    <x v="2"/>
    <n v="49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37:00"/>
    <d v="2019-02-19T19:38:00"/>
    <x v="2"/>
    <n v="49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38:00"/>
    <d v="2019-02-19T19:39:00"/>
    <x v="2"/>
    <n v="49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39:00"/>
    <d v="2019-02-19T19:39:00"/>
    <x v="2"/>
    <n v="49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39:00"/>
    <d v="2019-02-19T19:40:00"/>
    <x v="2"/>
    <n v="50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40:00"/>
    <d v="2019-02-19T19:41:00"/>
    <x v="2"/>
    <n v="49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41:00"/>
    <d v="2019-02-19T19:42:00"/>
    <x v="2"/>
    <n v="49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42:00"/>
    <d v="2019-02-19T19:43:00"/>
    <x v="2"/>
    <n v="49"/>
    <n v="0"/>
    <s v="{&quot;DynamicProperties&quot;:{&quot;BankName&quot;:&quot;Associated Bank&quot;"/>
    <m/>
    <m/>
  </r>
  <r>
    <x v="3"/>
    <s v="None"/>
    <s v="Catholic Health"/>
    <x v="2"/>
    <m/>
    <s v="Normal"/>
    <s v="PRD-BOT-3"/>
    <m/>
    <d v="2019-02-19T19:43:00"/>
    <d v="2019-02-19T19:44:00"/>
    <x v="2"/>
    <n v="49"/>
    <n v="0"/>
    <s v="{&quot;DynamicProperties&quot;:{&quot;BankName&quot;:&quot;Associated Bank&quot;"/>
    <m/>
    <m/>
  </r>
  <r>
    <x v="2"/>
    <s v="None"/>
    <s v="FLAG"/>
    <x v="0"/>
    <m/>
    <s v="Normal"/>
    <s v="PRD-BOT-3"/>
    <m/>
    <d v="2019-02-19T21:20:00"/>
    <d v="2019-02-19T21:34:00"/>
    <x v="2"/>
    <n v="838"/>
    <n v="0"/>
    <s v="{&quot;DynamicProperties&quot;:{&quot;BankName&quot;:&quot;Associated Bank&quot;"/>
    <m/>
    <m/>
  </r>
  <r>
    <x v="1"/>
    <s v="None"/>
    <s v="Catholic Health"/>
    <x v="0"/>
    <m/>
    <s v="Normal"/>
    <m/>
    <m/>
    <m/>
    <m/>
    <x v="1"/>
    <n v="0"/>
    <n v="0"/>
    <s v="{&quot;DynamicProperties&quot;:{&quot;BankName&quot;:&quot;Associated Bank&quot;"/>
    <m/>
    <m/>
  </r>
  <r>
    <x v="1"/>
    <s v="None"/>
    <s v="Catholic Health"/>
    <x v="0"/>
    <m/>
    <s v="Normal"/>
    <m/>
    <m/>
    <m/>
    <m/>
    <x v="1"/>
    <n v="0"/>
    <n v="0"/>
    <s v="{&quot;DynamicProperties&quot;:{&quot;BankName&quot;:&quot;Associated Bank&quot;"/>
    <m/>
    <m/>
  </r>
  <r>
    <x v="1"/>
    <s v="None"/>
    <s v="Catholic Health"/>
    <x v="0"/>
    <m/>
    <s v="Normal"/>
    <m/>
    <m/>
    <m/>
    <m/>
    <x v="1"/>
    <n v="0"/>
    <n v="0"/>
    <s v="{&quot;DynamicProperties&quot;:{&quot;BankName&quot;:&quot;Associated Bank&quot;"/>
    <m/>
    <m/>
  </r>
  <r>
    <x v="1"/>
    <s v="None"/>
    <s v="Catholic Health"/>
    <x v="0"/>
    <m/>
    <s v="Normal"/>
    <m/>
    <m/>
    <m/>
    <m/>
    <x v="1"/>
    <n v="0"/>
    <n v="0"/>
    <s v="{&quot;DynamicProperties&quot;:{&quot;BankName&quot;:&quot;Associated Bank&quot;"/>
    <m/>
    <m/>
  </r>
  <r>
    <x v="1"/>
    <s v="None"/>
    <s v="Catholic Health"/>
    <x v="0"/>
    <m/>
    <s v="Normal"/>
    <m/>
    <m/>
    <m/>
    <m/>
    <x v="1"/>
    <n v="0"/>
    <n v="0"/>
    <s v="{&quot;DynamicProperties&quot;:{&quot;BankName&quot;:&quot;Associated Bank&quot;"/>
    <m/>
    <m/>
  </r>
  <r>
    <x v="1"/>
    <s v="None"/>
    <s v="Catholic Health"/>
    <x v="0"/>
    <m/>
    <s v="Normal"/>
    <m/>
    <m/>
    <m/>
    <m/>
    <x v="1"/>
    <n v="0"/>
    <n v="0"/>
    <s v="{&quot;DynamicProperties&quot;:{&quot;BankName&quot;:&quot;Associated Bank&quot;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DD1DC-918E-4163-BF1D-F18CC61532EE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0" firstHeaderRow="1" firstDataRow="1" firstDataCol="1"/>
  <pivotFields count="16">
    <pivotField axis="axisRow" showAll="0">
      <items count="5">
        <item sd="0" x="0"/>
        <item sd="0" x="1"/>
        <item x="3"/>
        <item x="2"/>
        <item t="default"/>
      </items>
    </pivotField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3">
    <field x="0"/>
    <field x="3"/>
    <field x="10"/>
  </rowFields>
  <rowItems count="17">
    <i>
      <x/>
    </i>
    <i>
      <x v="1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3"/>
    </i>
    <i r="1">
      <x v="2"/>
    </i>
    <i r="2">
      <x/>
    </i>
    <i r="2">
      <x v="1"/>
    </i>
    <i r="2">
      <x v="2"/>
    </i>
    <i t="grand">
      <x/>
    </i>
  </rowItems>
  <colItems count="1">
    <i/>
  </colItems>
  <dataFields count="1">
    <dataField name="Count of Revis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1BCF-0729-424A-A9DF-6C45ACAD5891}">
  <dimension ref="A3:H20"/>
  <sheetViews>
    <sheetView topLeftCell="A4" workbookViewId="0">
      <selection activeCell="D17" sqref="D17"/>
    </sheetView>
  </sheetViews>
  <sheetFormatPr defaultRowHeight="15" x14ac:dyDescent="0.25"/>
  <cols>
    <col min="1" max="1" width="24" bestFit="1" customWidth="1"/>
    <col min="2" max="2" width="16.7109375" bestFit="1" customWidth="1"/>
    <col min="3" max="3" width="13.7109375" bestFit="1" customWidth="1"/>
    <col min="5" max="5" width="19" customWidth="1"/>
    <col min="6" max="6" width="11.5703125" customWidth="1"/>
    <col min="7" max="7" width="10.85546875" customWidth="1"/>
    <col min="8" max="8" width="7.42578125" customWidth="1"/>
  </cols>
  <sheetData>
    <row r="3" spans="1:8" x14ac:dyDescent="0.25">
      <c r="A3" s="4" t="s">
        <v>495</v>
      </c>
      <c r="B3" t="s">
        <v>497</v>
      </c>
    </row>
    <row r="4" spans="1:8" x14ac:dyDescent="0.25">
      <c r="A4" s="5" t="s">
        <v>351</v>
      </c>
      <c r="B4" s="6">
        <v>7</v>
      </c>
    </row>
    <row r="5" spans="1:8" x14ac:dyDescent="0.25">
      <c r="A5" s="5" t="s">
        <v>357</v>
      </c>
      <c r="B5" s="6">
        <v>10</v>
      </c>
    </row>
    <row r="6" spans="1:8" x14ac:dyDescent="0.25">
      <c r="A6" s="5" t="s">
        <v>361</v>
      </c>
      <c r="B6" s="6">
        <v>97</v>
      </c>
    </row>
    <row r="7" spans="1:8" x14ac:dyDescent="0.25">
      <c r="A7" s="7" t="s">
        <v>367</v>
      </c>
      <c r="B7" s="6">
        <v>19</v>
      </c>
    </row>
    <row r="8" spans="1:8" x14ac:dyDescent="0.25">
      <c r="A8" s="8">
        <v>1</v>
      </c>
      <c r="B8" s="6">
        <v>4</v>
      </c>
      <c r="E8" s="9"/>
      <c r="F8" s="10" t="s">
        <v>500</v>
      </c>
      <c r="G8" s="10" t="s">
        <v>501</v>
      </c>
      <c r="H8" s="10" t="s">
        <v>502</v>
      </c>
    </row>
    <row r="9" spans="1:8" x14ac:dyDescent="0.25">
      <c r="A9" s="8">
        <v>2</v>
      </c>
      <c r="B9" s="6">
        <v>13</v>
      </c>
      <c r="E9" s="9" t="s">
        <v>360</v>
      </c>
      <c r="F9" s="10">
        <f>GETPIVOTDATA("Revision",$A$3,"Status","Successful","Exception",,"Month",12)+GETPIVOTDATA("Revision",$A$3,"Status","Failed","Exception","BusinessException","Month",12)</f>
        <v>36</v>
      </c>
      <c r="G9" s="10">
        <f>GETPIVOTDATA("Revision",$A$3,"Status","Successful","Exception",,"Month",1)+GETPIVOTDATA("Revision",$A$3,"Status","Failed","Exception","BusinessException","Month",1)</f>
        <v>87</v>
      </c>
      <c r="H9" s="10">
        <f>GETPIVOTDATA("Revision",$A$3,"Status","Successful","Exception",,"Month",2)+GETPIVOTDATA("Revision",$A$3,"Status","Failed","Exception","BusinessException","Month",2)</f>
        <v>92</v>
      </c>
    </row>
    <row r="10" spans="1:8" x14ac:dyDescent="0.25">
      <c r="A10" s="8">
        <v>12</v>
      </c>
      <c r="B10" s="6">
        <v>2</v>
      </c>
      <c r="E10" s="9" t="s">
        <v>503</v>
      </c>
      <c r="F10" s="10">
        <f>GETPIVOTDATA("Revision",$A$3,"Status","Failed","Exception","ApplicationException","Month",12)</f>
        <v>2</v>
      </c>
      <c r="G10" s="10">
        <f>GETPIVOTDATA("Revision",$A$3,"Status","Failed","Exception","ApplicationException","Month",1)</f>
        <v>4</v>
      </c>
      <c r="H10" s="10">
        <f>GETPIVOTDATA("Revision",$A$3,"Status","Failed","Exception","ApplicationException","Month",2)</f>
        <v>13</v>
      </c>
    </row>
    <row r="11" spans="1:8" x14ac:dyDescent="0.25">
      <c r="A11" s="7" t="s">
        <v>362</v>
      </c>
      <c r="B11" s="6">
        <v>78</v>
      </c>
    </row>
    <row r="12" spans="1:8" x14ac:dyDescent="0.25">
      <c r="A12" s="8">
        <v>1</v>
      </c>
      <c r="B12" s="6">
        <v>34</v>
      </c>
    </row>
    <row r="13" spans="1:8" x14ac:dyDescent="0.25">
      <c r="A13" s="8">
        <v>2</v>
      </c>
      <c r="B13" s="6">
        <v>32</v>
      </c>
      <c r="F13" s="11"/>
      <c r="G13" s="11"/>
      <c r="H13" s="11"/>
    </row>
    <row r="14" spans="1:8" x14ac:dyDescent="0.25">
      <c r="A14" s="8">
        <v>12</v>
      </c>
      <c r="B14" s="6">
        <v>12</v>
      </c>
    </row>
    <row r="15" spans="1:8" x14ac:dyDescent="0.25">
      <c r="A15" s="5" t="s">
        <v>360</v>
      </c>
      <c r="B15" s="6">
        <v>137</v>
      </c>
    </row>
    <row r="16" spans="1:8" x14ac:dyDescent="0.25">
      <c r="A16" s="7" t="s">
        <v>498</v>
      </c>
      <c r="B16" s="6">
        <v>137</v>
      </c>
    </row>
    <row r="17" spans="1:2" x14ac:dyDescent="0.25">
      <c r="A17" s="8">
        <v>1</v>
      </c>
      <c r="B17" s="6">
        <v>53</v>
      </c>
    </row>
    <row r="18" spans="1:2" x14ac:dyDescent="0.25">
      <c r="A18" s="8">
        <v>2</v>
      </c>
      <c r="B18" s="6">
        <v>60</v>
      </c>
    </row>
    <row r="19" spans="1:2" x14ac:dyDescent="0.25">
      <c r="A19" s="8">
        <v>12</v>
      </c>
      <c r="B19" s="6">
        <v>24</v>
      </c>
    </row>
    <row r="20" spans="1:2" x14ac:dyDescent="0.25">
      <c r="A20" s="5" t="s">
        <v>496</v>
      </c>
      <c r="B20" s="6">
        <v>251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2"/>
  <sheetViews>
    <sheetView tabSelected="1" workbookViewId="0">
      <selection activeCell="B12" sqref="B12"/>
    </sheetView>
  </sheetViews>
  <sheetFormatPr defaultRowHeight="15" x14ac:dyDescent="0.25"/>
  <cols>
    <col min="1" max="1" width="12.7109375" customWidth="1"/>
    <col min="2" max="2" width="13.5703125" customWidth="1"/>
    <col min="4" max="4" width="21.140625" customWidth="1"/>
    <col min="5" max="5" width="12.85546875" customWidth="1"/>
    <col min="10" max="10" width="15.85546875" bestFit="1" customWidth="1"/>
    <col min="11" max="11" width="22.5703125" customWidth="1"/>
    <col min="12" max="12" width="9.42578125" customWidth="1"/>
  </cols>
  <sheetData>
    <row r="1" spans="1:27" x14ac:dyDescent="0.25">
      <c r="B1" t="s">
        <v>336</v>
      </c>
      <c r="C1" t="s">
        <v>337</v>
      </c>
      <c r="D1" t="s">
        <v>338</v>
      </c>
      <c r="E1" t="s">
        <v>339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499</v>
      </c>
      <c r="M1" t="s">
        <v>346</v>
      </c>
      <c r="N1" t="s">
        <v>347</v>
      </c>
      <c r="O1" t="s">
        <v>348</v>
      </c>
      <c r="P1" t="s">
        <v>349</v>
      </c>
      <c r="Q1" t="s">
        <v>350</v>
      </c>
    </row>
    <row r="2" spans="1:27" x14ac:dyDescent="0.25">
      <c r="A2" t="s">
        <v>509</v>
      </c>
      <c r="B2" t="s">
        <v>351</v>
      </c>
      <c r="C2" t="s">
        <v>352</v>
      </c>
      <c r="D2" t="s">
        <v>353</v>
      </c>
      <c r="G2" t="s">
        <v>354</v>
      </c>
      <c r="H2" t="s">
        <v>355</v>
      </c>
      <c r="J2" s="1">
        <v>43447.785416666666</v>
      </c>
      <c r="L2">
        <f>MONTH(J2)</f>
        <v>12</v>
      </c>
      <c r="M2">
        <v>0</v>
      </c>
      <c r="N2">
        <v>0</v>
      </c>
      <c r="O2" t="s">
        <v>356</v>
      </c>
      <c r="R2" t="s">
        <v>1</v>
      </c>
      <c r="S2" t="s">
        <v>2</v>
      </c>
    </row>
    <row r="3" spans="1:27" x14ac:dyDescent="0.25">
      <c r="A3" t="s">
        <v>509</v>
      </c>
      <c r="B3" t="s">
        <v>357</v>
      </c>
      <c r="C3" t="s">
        <v>352</v>
      </c>
      <c r="D3" t="s">
        <v>353</v>
      </c>
      <c r="G3" t="s">
        <v>354</v>
      </c>
      <c r="L3">
        <f t="shared" ref="L3:L66" si="0">MONTH(J3)</f>
        <v>1</v>
      </c>
      <c r="M3">
        <v>0</v>
      </c>
      <c r="N3">
        <v>0</v>
      </c>
      <c r="O3" t="s">
        <v>356</v>
      </c>
      <c r="R3" t="s">
        <v>1</v>
      </c>
      <c r="S3" t="s">
        <v>3</v>
      </c>
    </row>
    <row r="4" spans="1:27" x14ac:dyDescent="0.25">
      <c r="A4" t="s">
        <v>509</v>
      </c>
      <c r="B4" t="s">
        <v>357</v>
      </c>
      <c r="C4" t="s">
        <v>352</v>
      </c>
      <c r="D4" t="s">
        <v>353</v>
      </c>
      <c r="G4" t="s">
        <v>354</v>
      </c>
      <c r="L4">
        <f t="shared" si="0"/>
        <v>1</v>
      </c>
      <c r="M4">
        <v>0</v>
      </c>
      <c r="N4">
        <v>0</v>
      </c>
      <c r="O4" t="s">
        <v>356</v>
      </c>
      <c r="R4" t="s">
        <v>1</v>
      </c>
      <c r="S4" t="s">
        <v>4</v>
      </c>
    </row>
    <row r="5" spans="1:27" x14ac:dyDescent="0.25">
      <c r="A5" t="s">
        <v>509</v>
      </c>
      <c r="B5" t="s">
        <v>357</v>
      </c>
      <c r="C5" t="s">
        <v>352</v>
      </c>
      <c r="D5" t="s">
        <v>358</v>
      </c>
      <c r="G5" t="s">
        <v>354</v>
      </c>
      <c r="L5">
        <f t="shared" si="0"/>
        <v>1</v>
      </c>
      <c r="M5">
        <v>0</v>
      </c>
      <c r="N5">
        <v>0</v>
      </c>
      <c r="O5" t="s">
        <v>359</v>
      </c>
      <c r="R5" t="s">
        <v>1</v>
      </c>
      <c r="S5" t="s">
        <v>5</v>
      </c>
    </row>
    <row r="6" spans="1:27" x14ac:dyDescent="0.25">
      <c r="A6" t="s">
        <v>509</v>
      </c>
      <c r="B6" t="s">
        <v>357</v>
      </c>
      <c r="C6" t="s">
        <v>352</v>
      </c>
      <c r="D6" t="s">
        <v>353</v>
      </c>
      <c r="G6" t="s">
        <v>354</v>
      </c>
      <c r="L6">
        <f t="shared" si="0"/>
        <v>1</v>
      </c>
      <c r="M6">
        <v>0</v>
      </c>
      <c r="N6">
        <v>0</v>
      </c>
      <c r="O6" t="s">
        <v>356</v>
      </c>
      <c r="R6" t="s">
        <v>1</v>
      </c>
      <c r="S6" t="s">
        <v>6</v>
      </c>
    </row>
    <row r="7" spans="1:27" x14ac:dyDescent="0.25">
      <c r="A7" t="s">
        <v>509</v>
      </c>
      <c r="B7" t="s">
        <v>360</v>
      </c>
      <c r="C7" t="s">
        <v>352</v>
      </c>
      <c r="D7" t="s">
        <v>358</v>
      </c>
      <c r="G7" t="s">
        <v>354</v>
      </c>
      <c r="H7" t="s">
        <v>355</v>
      </c>
      <c r="J7" s="1">
        <v>43447.795138888891</v>
      </c>
      <c r="K7" s="1">
        <v>43447.8</v>
      </c>
      <c r="L7">
        <f t="shared" si="0"/>
        <v>12</v>
      </c>
      <c r="M7">
        <v>445</v>
      </c>
      <c r="N7">
        <v>0</v>
      </c>
      <c r="O7" t="s">
        <v>359</v>
      </c>
      <c r="R7" t="s">
        <v>1</v>
      </c>
      <c r="S7" t="s">
        <v>7</v>
      </c>
    </row>
    <row r="8" spans="1:27" x14ac:dyDescent="0.25">
      <c r="A8" t="s">
        <v>509</v>
      </c>
      <c r="B8" s="2" t="s">
        <v>361</v>
      </c>
      <c r="C8" s="2" t="s">
        <v>352</v>
      </c>
      <c r="D8" s="2" t="s">
        <v>353</v>
      </c>
      <c r="E8" s="2" t="s">
        <v>362</v>
      </c>
      <c r="F8" s="2"/>
      <c r="G8" s="2" t="s">
        <v>354</v>
      </c>
      <c r="H8" s="2" t="s">
        <v>355</v>
      </c>
      <c r="I8" s="2"/>
      <c r="J8" s="3">
        <v>43447.8</v>
      </c>
      <c r="K8" s="3">
        <v>43447.801388888889</v>
      </c>
      <c r="L8">
        <f t="shared" si="0"/>
        <v>12</v>
      </c>
      <c r="M8" s="2">
        <v>116</v>
      </c>
      <c r="N8" s="2">
        <v>0</v>
      </c>
      <c r="O8" s="2" t="s">
        <v>356</v>
      </c>
      <c r="P8" s="2"/>
      <c r="Q8" s="2"/>
      <c r="R8" s="2" t="s">
        <v>1</v>
      </c>
      <c r="S8" s="2" t="s">
        <v>8</v>
      </c>
      <c r="T8" s="2"/>
      <c r="U8" s="2"/>
      <c r="V8" s="2"/>
      <c r="W8" s="2"/>
      <c r="X8" s="2"/>
      <c r="Y8" s="2"/>
      <c r="Z8" s="2"/>
      <c r="AA8" s="2"/>
    </row>
    <row r="9" spans="1:27" x14ac:dyDescent="0.25">
      <c r="A9" t="s">
        <v>509</v>
      </c>
      <c r="B9" t="s">
        <v>360</v>
      </c>
      <c r="C9" t="s">
        <v>352</v>
      </c>
      <c r="D9" t="s">
        <v>353</v>
      </c>
      <c r="G9" t="s">
        <v>354</v>
      </c>
      <c r="H9" t="s">
        <v>355</v>
      </c>
      <c r="J9" s="1">
        <v>43447.802777777775</v>
      </c>
      <c r="K9" s="1">
        <v>43447.811111111114</v>
      </c>
      <c r="L9">
        <f t="shared" si="0"/>
        <v>12</v>
      </c>
      <c r="M9">
        <v>685</v>
      </c>
      <c r="N9">
        <v>0</v>
      </c>
      <c r="O9" t="s">
        <v>356</v>
      </c>
      <c r="R9" t="s">
        <v>1</v>
      </c>
      <c r="S9" t="s">
        <v>9</v>
      </c>
    </row>
    <row r="10" spans="1:27" x14ac:dyDescent="0.25">
      <c r="A10" t="s">
        <v>509</v>
      </c>
      <c r="B10" s="2" t="s">
        <v>361</v>
      </c>
      <c r="C10" s="2" t="s">
        <v>352</v>
      </c>
      <c r="D10" s="2" t="s">
        <v>363</v>
      </c>
      <c r="E10" s="2" t="s">
        <v>362</v>
      </c>
      <c r="F10" s="2"/>
      <c r="G10" s="2" t="s">
        <v>354</v>
      </c>
      <c r="H10" s="2" t="s">
        <v>355</v>
      </c>
      <c r="I10" s="2"/>
      <c r="J10" s="3">
        <v>43448.697916666664</v>
      </c>
      <c r="K10" s="3">
        <v>43448.717361111114</v>
      </c>
      <c r="L10">
        <f t="shared" si="0"/>
        <v>12</v>
      </c>
      <c r="M10" s="2">
        <v>1632</v>
      </c>
      <c r="N10" s="2">
        <v>0</v>
      </c>
      <c r="O10" s="2" t="s">
        <v>356</v>
      </c>
      <c r="P10" s="2"/>
      <c r="Q10" s="2"/>
      <c r="R10" s="2" t="s">
        <v>1</v>
      </c>
      <c r="S10" s="2" t="s">
        <v>10</v>
      </c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t="s">
        <v>509</v>
      </c>
      <c r="B11" s="2" t="s">
        <v>361</v>
      </c>
      <c r="C11" s="2" t="s">
        <v>352</v>
      </c>
      <c r="D11" s="2" t="s">
        <v>363</v>
      </c>
      <c r="E11" s="2" t="s">
        <v>362</v>
      </c>
      <c r="F11" s="2"/>
      <c r="G11" s="2" t="s">
        <v>354</v>
      </c>
      <c r="H11" s="2" t="s">
        <v>355</v>
      </c>
      <c r="I11" s="2"/>
      <c r="J11" s="3">
        <v>43448.726388888892</v>
      </c>
      <c r="K11" s="3">
        <v>43448.793749999997</v>
      </c>
      <c r="L11">
        <f t="shared" si="0"/>
        <v>12</v>
      </c>
      <c r="M11" s="2">
        <v>5820</v>
      </c>
      <c r="N11" s="2">
        <v>0</v>
      </c>
      <c r="O11" s="2" t="s">
        <v>356</v>
      </c>
      <c r="P11" s="2"/>
      <c r="Q11" s="2"/>
      <c r="R11" s="2" t="s">
        <v>1</v>
      </c>
      <c r="S11" s="2" t="s">
        <v>11</v>
      </c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t="s">
        <v>509</v>
      </c>
      <c r="B12" t="s">
        <v>351</v>
      </c>
      <c r="C12" t="s">
        <v>352</v>
      </c>
      <c r="D12" t="s">
        <v>363</v>
      </c>
      <c r="G12" t="s">
        <v>354</v>
      </c>
      <c r="H12" t="s">
        <v>355</v>
      </c>
      <c r="J12" s="1">
        <v>43450.250694444447</v>
      </c>
      <c r="L12">
        <f t="shared" si="0"/>
        <v>12</v>
      </c>
      <c r="M12">
        <v>0</v>
      </c>
      <c r="N12">
        <v>0</v>
      </c>
      <c r="O12" t="s">
        <v>356</v>
      </c>
      <c r="R12" t="s">
        <v>1</v>
      </c>
      <c r="S12" t="s">
        <v>12</v>
      </c>
    </row>
    <row r="13" spans="1:27" x14ac:dyDescent="0.25">
      <c r="A13" t="s">
        <v>509</v>
      </c>
      <c r="B13" s="2" t="s">
        <v>361</v>
      </c>
      <c r="C13" s="2" t="s">
        <v>352</v>
      </c>
      <c r="D13" s="2" t="s">
        <v>363</v>
      </c>
      <c r="E13" s="2" t="s">
        <v>362</v>
      </c>
      <c r="F13" s="2"/>
      <c r="G13" s="2" t="s">
        <v>354</v>
      </c>
      <c r="H13" s="2" t="s">
        <v>355</v>
      </c>
      <c r="I13" s="2"/>
      <c r="J13" s="3">
        <v>43451.736111111109</v>
      </c>
      <c r="K13" s="3">
        <v>43451.738194444442</v>
      </c>
      <c r="L13">
        <f t="shared" si="0"/>
        <v>12</v>
      </c>
      <c r="M13" s="2">
        <v>138</v>
      </c>
      <c r="N13" s="2">
        <v>0</v>
      </c>
      <c r="O13" s="2" t="s">
        <v>356</v>
      </c>
      <c r="P13" s="2"/>
      <c r="Q13" s="2"/>
      <c r="R13" s="2" t="s">
        <v>1</v>
      </c>
      <c r="S13" s="2" t="s">
        <v>13</v>
      </c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t="s">
        <v>509</v>
      </c>
      <c r="B14" s="2" t="s">
        <v>361</v>
      </c>
      <c r="C14" s="2" t="s">
        <v>352</v>
      </c>
      <c r="D14" s="2" t="s">
        <v>363</v>
      </c>
      <c r="E14" s="2" t="s">
        <v>362</v>
      </c>
      <c r="F14" s="2"/>
      <c r="G14" s="2" t="s">
        <v>354</v>
      </c>
      <c r="H14" s="2" t="s">
        <v>355</v>
      </c>
      <c r="I14" s="2"/>
      <c r="J14" s="3">
        <v>43451.75</v>
      </c>
      <c r="K14" s="3">
        <v>43451.751388888886</v>
      </c>
      <c r="L14">
        <f t="shared" si="0"/>
        <v>12</v>
      </c>
      <c r="M14" s="2">
        <v>117</v>
      </c>
      <c r="N14" s="2">
        <v>0</v>
      </c>
      <c r="O14" s="2" t="s">
        <v>356</v>
      </c>
      <c r="P14" s="2"/>
      <c r="Q14" s="2"/>
      <c r="R14" s="2" t="s">
        <v>1</v>
      </c>
      <c r="S14" s="2" t="s">
        <v>14</v>
      </c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t="s">
        <v>509</v>
      </c>
      <c r="B15" t="s">
        <v>360</v>
      </c>
      <c r="C15" t="s">
        <v>352</v>
      </c>
      <c r="D15" t="s">
        <v>363</v>
      </c>
      <c r="G15" t="s">
        <v>354</v>
      </c>
      <c r="H15" t="s">
        <v>355</v>
      </c>
      <c r="J15" s="1">
        <v>43451.763888888891</v>
      </c>
      <c r="K15" s="1">
        <v>43451.785416666666</v>
      </c>
      <c r="L15">
        <f t="shared" si="0"/>
        <v>12</v>
      </c>
      <c r="M15">
        <v>1825</v>
      </c>
      <c r="N15">
        <v>0</v>
      </c>
      <c r="O15" t="s">
        <v>356</v>
      </c>
      <c r="R15" t="s">
        <v>1</v>
      </c>
      <c r="S15" t="s">
        <v>15</v>
      </c>
    </row>
    <row r="16" spans="1:27" x14ac:dyDescent="0.25">
      <c r="A16" t="s">
        <v>509</v>
      </c>
      <c r="B16" t="s">
        <v>360</v>
      </c>
      <c r="C16" t="s">
        <v>352</v>
      </c>
      <c r="D16" t="s">
        <v>364</v>
      </c>
      <c r="G16" t="s">
        <v>354</v>
      </c>
      <c r="H16" t="s">
        <v>355</v>
      </c>
      <c r="J16" s="1">
        <v>43451.916666666664</v>
      </c>
      <c r="K16" s="1">
        <v>43451.92083333333</v>
      </c>
      <c r="L16">
        <f t="shared" si="0"/>
        <v>12</v>
      </c>
      <c r="M16">
        <v>363</v>
      </c>
      <c r="N16">
        <v>0</v>
      </c>
      <c r="O16" t="s">
        <v>365</v>
      </c>
    </row>
    <row r="17" spans="1:27" x14ac:dyDescent="0.25">
      <c r="A17" t="s">
        <v>509</v>
      </c>
      <c r="B17" t="s">
        <v>361</v>
      </c>
      <c r="C17" t="s">
        <v>352</v>
      </c>
      <c r="D17" t="s">
        <v>366</v>
      </c>
      <c r="E17" t="s">
        <v>367</v>
      </c>
      <c r="G17" t="s">
        <v>354</v>
      </c>
      <c r="H17" t="s">
        <v>355</v>
      </c>
      <c r="J17" s="1">
        <v>43451.92083333333</v>
      </c>
      <c r="K17" s="1">
        <v>43451.92291666667</v>
      </c>
      <c r="L17">
        <f t="shared" si="0"/>
        <v>12</v>
      </c>
      <c r="M17">
        <v>202</v>
      </c>
      <c r="N17">
        <v>0</v>
      </c>
      <c r="O17" t="s">
        <v>368</v>
      </c>
      <c r="R17" t="s">
        <v>17</v>
      </c>
      <c r="S17" t="s">
        <v>0</v>
      </c>
      <c r="T17" t="s">
        <v>18</v>
      </c>
    </row>
    <row r="18" spans="1:27" x14ac:dyDescent="0.25">
      <c r="A18" t="s">
        <v>509</v>
      </c>
      <c r="B18" s="2" t="s">
        <v>361</v>
      </c>
      <c r="C18" s="2" t="s">
        <v>352</v>
      </c>
      <c r="D18" s="2" t="s">
        <v>369</v>
      </c>
      <c r="E18" s="2" t="s">
        <v>362</v>
      </c>
      <c r="F18" s="2"/>
      <c r="G18" s="2" t="s">
        <v>354</v>
      </c>
      <c r="H18" s="2" t="s">
        <v>355</v>
      </c>
      <c r="I18" s="2"/>
      <c r="J18" s="3">
        <v>43452.444444444445</v>
      </c>
      <c r="K18" s="3">
        <v>43452.445833333331</v>
      </c>
      <c r="L18">
        <f t="shared" si="0"/>
        <v>12</v>
      </c>
      <c r="M18" s="2">
        <v>122</v>
      </c>
      <c r="N18" s="2">
        <v>0</v>
      </c>
      <c r="O18" s="2" t="s">
        <v>370</v>
      </c>
      <c r="P18" s="2"/>
      <c r="Q18" s="2"/>
      <c r="R18" s="2" t="s">
        <v>19</v>
      </c>
      <c r="S18" s="2" t="s">
        <v>0</v>
      </c>
      <c r="T18" s="2" t="s">
        <v>20</v>
      </c>
      <c r="U18" s="2"/>
      <c r="V18" s="2"/>
      <c r="W18" s="2"/>
      <c r="X18" s="2"/>
      <c r="Y18" s="2"/>
      <c r="Z18" s="2"/>
      <c r="AA18" s="2"/>
    </row>
    <row r="19" spans="1:27" x14ac:dyDescent="0.25">
      <c r="A19" t="s">
        <v>509</v>
      </c>
      <c r="B19" t="s">
        <v>351</v>
      </c>
      <c r="C19" t="s">
        <v>352</v>
      </c>
      <c r="D19" t="s">
        <v>363</v>
      </c>
      <c r="G19" t="s">
        <v>354</v>
      </c>
      <c r="H19" t="s">
        <v>355</v>
      </c>
      <c r="J19" s="1">
        <v>43452.464583333334</v>
      </c>
      <c r="L19">
        <f t="shared" si="0"/>
        <v>12</v>
      </c>
      <c r="M19">
        <v>0</v>
      </c>
      <c r="N19">
        <v>0</v>
      </c>
      <c r="O19" t="s">
        <v>356</v>
      </c>
      <c r="R19" t="s">
        <v>1</v>
      </c>
      <c r="S19" t="s">
        <v>21</v>
      </c>
    </row>
    <row r="20" spans="1:27" x14ac:dyDescent="0.25">
      <c r="A20" t="s">
        <v>509</v>
      </c>
      <c r="B20" t="s">
        <v>351</v>
      </c>
      <c r="C20" t="s">
        <v>352</v>
      </c>
      <c r="D20" t="s">
        <v>363</v>
      </c>
      <c r="G20" t="s">
        <v>354</v>
      </c>
      <c r="H20" t="s">
        <v>355</v>
      </c>
      <c r="J20" s="1">
        <v>43452.496527777781</v>
      </c>
      <c r="L20">
        <f t="shared" si="0"/>
        <v>12</v>
      </c>
      <c r="M20">
        <v>0</v>
      </c>
      <c r="N20">
        <v>0</v>
      </c>
      <c r="O20" t="s">
        <v>356</v>
      </c>
      <c r="R20" t="s">
        <v>1</v>
      </c>
      <c r="S20" t="s">
        <v>22</v>
      </c>
    </row>
    <row r="21" spans="1:27" x14ac:dyDescent="0.25">
      <c r="A21" t="s">
        <v>509</v>
      </c>
      <c r="B21" t="s">
        <v>360</v>
      </c>
      <c r="C21" t="s">
        <v>352</v>
      </c>
      <c r="D21" t="s">
        <v>369</v>
      </c>
      <c r="G21" t="s">
        <v>354</v>
      </c>
      <c r="H21" t="s">
        <v>355</v>
      </c>
      <c r="J21" s="1">
        <v>43452.542361111111</v>
      </c>
      <c r="K21" s="1">
        <v>43452.546527777777</v>
      </c>
      <c r="L21">
        <f t="shared" si="0"/>
        <v>12</v>
      </c>
      <c r="M21">
        <v>395</v>
      </c>
      <c r="N21">
        <v>0</v>
      </c>
      <c r="O21" t="s">
        <v>370</v>
      </c>
      <c r="R21" t="s">
        <v>19</v>
      </c>
      <c r="S21" t="s">
        <v>0</v>
      </c>
      <c r="T21" t="s">
        <v>23</v>
      </c>
    </row>
    <row r="22" spans="1:27" x14ac:dyDescent="0.25">
      <c r="A22" t="s">
        <v>509</v>
      </c>
      <c r="B22" t="s">
        <v>360</v>
      </c>
      <c r="C22" t="s">
        <v>352</v>
      </c>
      <c r="D22" t="s">
        <v>371</v>
      </c>
      <c r="G22" t="s">
        <v>354</v>
      </c>
      <c r="H22" t="s">
        <v>355</v>
      </c>
      <c r="J22" s="1">
        <v>43452.546527777777</v>
      </c>
      <c r="K22" s="1">
        <v>43452.551388888889</v>
      </c>
      <c r="L22">
        <f t="shared" si="0"/>
        <v>12</v>
      </c>
      <c r="M22">
        <v>391</v>
      </c>
      <c r="N22">
        <v>0</v>
      </c>
      <c r="O22" t="s">
        <v>372</v>
      </c>
      <c r="R22" t="s">
        <v>16</v>
      </c>
      <c r="S22" t="s">
        <v>24</v>
      </c>
      <c r="T22">
        <v>449</v>
      </c>
      <c r="U22" t="s">
        <v>25</v>
      </c>
      <c r="V22" t="s">
        <v>0</v>
      </c>
      <c r="W22" t="s">
        <v>26</v>
      </c>
    </row>
    <row r="23" spans="1:27" x14ac:dyDescent="0.25">
      <c r="A23" t="s">
        <v>509</v>
      </c>
      <c r="B23" t="s">
        <v>360</v>
      </c>
      <c r="C23" t="s">
        <v>352</v>
      </c>
      <c r="D23" t="s">
        <v>373</v>
      </c>
      <c r="G23" t="s">
        <v>354</v>
      </c>
      <c r="H23" t="s">
        <v>355</v>
      </c>
      <c r="J23" s="1">
        <v>43452.551388888889</v>
      </c>
      <c r="K23" s="1">
        <v>43452.556250000001</v>
      </c>
      <c r="L23">
        <f t="shared" si="0"/>
        <v>12</v>
      </c>
      <c r="M23">
        <v>445</v>
      </c>
      <c r="N23">
        <v>0</v>
      </c>
      <c r="O23" t="s">
        <v>374</v>
      </c>
      <c r="R23" t="s">
        <v>16</v>
      </c>
      <c r="S23" t="s">
        <v>27</v>
      </c>
      <c r="T23">
        <v>231</v>
      </c>
      <c r="U23" t="s">
        <v>28</v>
      </c>
      <c r="V23" t="s">
        <v>0</v>
      </c>
      <c r="W23" t="s">
        <v>29</v>
      </c>
    </row>
    <row r="24" spans="1:27" x14ac:dyDescent="0.25">
      <c r="A24" t="s">
        <v>509</v>
      </c>
      <c r="B24" t="s">
        <v>360</v>
      </c>
      <c r="C24" t="s">
        <v>352</v>
      </c>
      <c r="D24" t="s">
        <v>375</v>
      </c>
      <c r="G24" t="s">
        <v>354</v>
      </c>
      <c r="H24" t="s">
        <v>355</v>
      </c>
      <c r="J24" s="1">
        <v>43452.556250000001</v>
      </c>
      <c r="K24" s="1">
        <v>43452.561111111114</v>
      </c>
      <c r="L24">
        <f t="shared" si="0"/>
        <v>12</v>
      </c>
      <c r="M24">
        <v>393</v>
      </c>
      <c r="N24">
        <v>0</v>
      </c>
      <c r="O24" t="s">
        <v>376</v>
      </c>
      <c r="R24" t="s">
        <v>30</v>
      </c>
      <c r="S24" t="s">
        <v>0</v>
      </c>
      <c r="T24" t="s">
        <v>31</v>
      </c>
    </row>
    <row r="25" spans="1:27" x14ac:dyDescent="0.25">
      <c r="A25" t="s">
        <v>509</v>
      </c>
      <c r="B25" t="s">
        <v>360</v>
      </c>
      <c r="C25" t="s">
        <v>352</v>
      </c>
      <c r="D25" t="s">
        <v>377</v>
      </c>
      <c r="G25" t="s">
        <v>354</v>
      </c>
      <c r="H25" t="s">
        <v>355</v>
      </c>
      <c r="J25" s="1">
        <v>43452.561111111114</v>
      </c>
      <c r="K25" s="1">
        <v>43452.565972222219</v>
      </c>
      <c r="L25">
        <f t="shared" si="0"/>
        <v>12</v>
      </c>
      <c r="M25">
        <v>440</v>
      </c>
      <c r="N25">
        <v>0</v>
      </c>
      <c r="O25" t="s">
        <v>378</v>
      </c>
      <c r="R25" t="s">
        <v>32</v>
      </c>
      <c r="S25" t="s">
        <v>0</v>
      </c>
      <c r="T25" t="s">
        <v>33</v>
      </c>
    </row>
    <row r="26" spans="1:27" x14ac:dyDescent="0.25">
      <c r="A26" t="s">
        <v>509</v>
      </c>
      <c r="B26" t="s">
        <v>360</v>
      </c>
      <c r="C26" t="s">
        <v>352</v>
      </c>
      <c r="D26" t="s">
        <v>379</v>
      </c>
      <c r="G26" t="s">
        <v>354</v>
      </c>
      <c r="H26" t="s">
        <v>355</v>
      </c>
      <c r="J26" s="1">
        <v>43452.565972222219</v>
      </c>
      <c r="K26" s="1">
        <v>43452.570138888892</v>
      </c>
      <c r="L26">
        <f t="shared" si="0"/>
        <v>12</v>
      </c>
      <c r="M26">
        <v>351</v>
      </c>
      <c r="N26">
        <v>0</v>
      </c>
      <c r="O26" t="s">
        <v>380</v>
      </c>
      <c r="R26" t="s">
        <v>16</v>
      </c>
      <c r="S26" t="s">
        <v>24</v>
      </c>
      <c r="T26">
        <v>758</v>
      </c>
      <c r="U26" t="s">
        <v>34</v>
      </c>
      <c r="V26" t="s">
        <v>0</v>
      </c>
      <c r="W26" t="s">
        <v>35</v>
      </c>
    </row>
    <row r="27" spans="1:27" x14ac:dyDescent="0.25">
      <c r="A27" t="s">
        <v>509</v>
      </c>
      <c r="B27" t="s">
        <v>351</v>
      </c>
      <c r="C27" t="s">
        <v>352</v>
      </c>
      <c r="D27" t="s">
        <v>363</v>
      </c>
      <c r="G27" t="s">
        <v>354</v>
      </c>
      <c r="H27" t="s">
        <v>355</v>
      </c>
      <c r="J27" s="1">
        <v>43452.570833333331</v>
      </c>
      <c r="L27">
        <f t="shared" si="0"/>
        <v>12</v>
      </c>
      <c r="M27">
        <v>0</v>
      </c>
      <c r="N27">
        <v>0</v>
      </c>
      <c r="O27" t="s">
        <v>356</v>
      </c>
      <c r="R27" t="s">
        <v>1</v>
      </c>
      <c r="S27" t="s">
        <v>36</v>
      </c>
    </row>
    <row r="28" spans="1:27" x14ac:dyDescent="0.25">
      <c r="A28" t="s">
        <v>509</v>
      </c>
      <c r="B28" s="2" t="s">
        <v>361</v>
      </c>
      <c r="C28" s="2" t="s">
        <v>352</v>
      </c>
      <c r="D28" s="2" t="s">
        <v>363</v>
      </c>
      <c r="E28" s="2" t="s">
        <v>362</v>
      </c>
      <c r="F28" s="2"/>
      <c r="G28" s="2" t="s">
        <v>354</v>
      </c>
      <c r="H28" s="2" t="s">
        <v>381</v>
      </c>
      <c r="I28" s="2"/>
      <c r="J28" s="3">
        <v>43452.588888888888</v>
      </c>
      <c r="K28" s="3">
        <v>43452.589583333334</v>
      </c>
      <c r="L28">
        <f t="shared" si="0"/>
        <v>12</v>
      </c>
      <c r="M28" s="2">
        <v>82</v>
      </c>
      <c r="N28" s="2">
        <v>0</v>
      </c>
      <c r="O28" s="2" t="s">
        <v>356</v>
      </c>
      <c r="P28" s="2"/>
      <c r="Q28" s="2"/>
      <c r="R28" s="2" t="s">
        <v>1</v>
      </c>
      <c r="S28" s="2" t="s">
        <v>37</v>
      </c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t="s">
        <v>509</v>
      </c>
      <c r="B29" t="s">
        <v>360</v>
      </c>
      <c r="C29" t="s">
        <v>352</v>
      </c>
      <c r="D29" t="s">
        <v>363</v>
      </c>
      <c r="G29" t="s">
        <v>354</v>
      </c>
      <c r="H29" t="s">
        <v>355</v>
      </c>
      <c r="J29" s="1">
        <v>43452.597222222219</v>
      </c>
      <c r="K29" s="1">
        <v>43452.6</v>
      </c>
      <c r="L29">
        <f t="shared" si="0"/>
        <v>12</v>
      </c>
      <c r="M29">
        <v>196</v>
      </c>
      <c r="N29">
        <v>0</v>
      </c>
      <c r="O29" t="s">
        <v>356</v>
      </c>
      <c r="R29" t="s">
        <v>1</v>
      </c>
      <c r="S29" t="s">
        <v>38</v>
      </c>
    </row>
    <row r="30" spans="1:27" x14ac:dyDescent="0.25">
      <c r="A30" t="s">
        <v>509</v>
      </c>
      <c r="B30" s="2" t="s">
        <v>361</v>
      </c>
      <c r="C30" s="2" t="s">
        <v>352</v>
      </c>
      <c r="D30" s="2" t="s">
        <v>363</v>
      </c>
      <c r="E30" s="2" t="s">
        <v>362</v>
      </c>
      <c r="F30" s="2"/>
      <c r="G30" s="2" t="s">
        <v>354</v>
      </c>
      <c r="H30" s="2" t="s">
        <v>381</v>
      </c>
      <c r="I30" s="2"/>
      <c r="J30" s="3">
        <v>43452.601388888892</v>
      </c>
      <c r="K30" s="3">
        <v>43452.604861111111</v>
      </c>
      <c r="L30">
        <f t="shared" si="0"/>
        <v>12</v>
      </c>
      <c r="M30" s="2">
        <v>288</v>
      </c>
      <c r="N30" s="2">
        <v>0</v>
      </c>
      <c r="O30" s="2" t="s">
        <v>356</v>
      </c>
      <c r="P30" s="2"/>
      <c r="Q30" s="2"/>
      <c r="R30" s="2" t="s">
        <v>1</v>
      </c>
      <c r="S30" s="2" t="s">
        <v>39</v>
      </c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t="s">
        <v>509</v>
      </c>
      <c r="B31" t="s">
        <v>360</v>
      </c>
      <c r="C31" t="s">
        <v>352</v>
      </c>
      <c r="D31" t="s">
        <v>382</v>
      </c>
      <c r="G31" t="s">
        <v>354</v>
      </c>
      <c r="H31" t="s">
        <v>355</v>
      </c>
      <c r="J31" s="1">
        <v>43452.609027777777</v>
      </c>
      <c r="K31" s="1">
        <v>43452.613888888889</v>
      </c>
      <c r="L31">
        <f t="shared" si="0"/>
        <v>12</v>
      </c>
      <c r="M31">
        <v>427</v>
      </c>
      <c r="N31">
        <v>0</v>
      </c>
      <c r="O31" t="s">
        <v>380</v>
      </c>
      <c r="R31" t="s">
        <v>40</v>
      </c>
      <c r="S31" t="s">
        <v>0</v>
      </c>
      <c r="T31" t="s">
        <v>41</v>
      </c>
    </row>
    <row r="32" spans="1:27" x14ac:dyDescent="0.25">
      <c r="A32" t="s">
        <v>509</v>
      </c>
      <c r="B32" s="2" t="s">
        <v>361</v>
      </c>
      <c r="C32" s="2" t="s">
        <v>352</v>
      </c>
      <c r="D32" s="2" t="s">
        <v>383</v>
      </c>
      <c r="E32" s="2" t="s">
        <v>362</v>
      </c>
      <c r="F32" s="2"/>
      <c r="G32" s="2" t="s">
        <v>354</v>
      </c>
      <c r="H32" s="2" t="s">
        <v>355</v>
      </c>
      <c r="I32" s="2"/>
      <c r="J32" s="3">
        <v>43452.613888888889</v>
      </c>
      <c r="K32" s="3">
        <v>43452.617361111108</v>
      </c>
      <c r="L32">
        <f t="shared" si="0"/>
        <v>12</v>
      </c>
      <c r="M32" s="2">
        <v>281</v>
      </c>
      <c r="N32" s="2">
        <v>0</v>
      </c>
      <c r="O32" s="2" t="s">
        <v>384</v>
      </c>
      <c r="P32" s="2"/>
      <c r="Q32" s="2"/>
      <c r="R32" s="2" t="s">
        <v>16</v>
      </c>
      <c r="S32" s="2" t="s">
        <v>42</v>
      </c>
      <c r="T32" s="2">
        <v>685</v>
      </c>
      <c r="U32" s="2" t="s">
        <v>43</v>
      </c>
      <c r="V32" s="2" t="s">
        <v>0</v>
      </c>
      <c r="W32" s="2" t="s">
        <v>44</v>
      </c>
      <c r="X32" s="2"/>
      <c r="Y32" s="2"/>
      <c r="Z32" s="2"/>
      <c r="AA32" s="2"/>
    </row>
    <row r="33" spans="1:27" x14ac:dyDescent="0.25">
      <c r="A33" t="s">
        <v>509</v>
      </c>
      <c r="B33" t="s">
        <v>351</v>
      </c>
      <c r="C33" t="s">
        <v>352</v>
      </c>
      <c r="D33" t="s">
        <v>363</v>
      </c>
      <c r="G33" t="s">
        <v>354</v>
      </c>
      <c r="H33" t="s">
        <v>355</v>
      </c>
      <c r="J33" s="1">
        <v>43452.626388888886</v>
      </c>
      <c r="L33">
        <f t="shared" si="0"/>
        <v>12</v>
      </c>
      <c r="M33">
        <v>0</v>
      </c>
      <c r="N33">
        <v>0</v>
      </c>
      <c r="O33" t="s">
        <v>356</v>
      </c>
      <c r="R33" t="s">
        <v>1</v>
      </c>
      <c r="S33" t="s">
        <v>45</v>
      </c>
    </row>
    <row r="34" spans="1:27" x14ac:dyDescent="0.25">
      <c r="A34" t="s">
        <v>509</v>
      </c>
      <c r="B34" t="s">
        <v>361</v>
      </c>
      <c r="C34" t="s">
        <v>352</v>
      </c>
      <c r="D34" t="s">
        <v>363</v>
      </c>
      <c r="E34" t="s">
        <v>367</v>
      </c>
      <c r="G34" t="s">
        <v>354</v>
      </c>
      <c r="H34" t="s">
        <v>355</v>
      </c>
      <c r="J34" s="1">
        <v>43452.637499999997</v>
      </c>
      <c r="K34" s="1">
        <v>43452.638888888891</v>
      </c>
      <c r="L34">
        <f t="shared" si="0"/>
        <v>12</v>
      </c>
      <c r="M34">
        <v>75</v>
      </c>
      <c r="N34">
        <v>0</v>
      </c>
      <c r="O34" t="s">
        <v>356</v>
      </c>
      <c r="R34" t="s">
        <v>1</v>
      </c>
      <c r="S34" t="s">
        <v>46</v>
      </c>
    </row>
    <row r="35" spans="1:27" x14ac:dyDescent="0.25">
      <c r="A35" t="s">
        <v>509</v>
      </c>
      <c r="B35" t="s">
        <v>351</v>
      </c>
      <c r="C35" t="s">
        <v>352</v>
      </c>
      <c r="D35" t="s">
        <v>363</v>
      </c>
      <c r="G35" t="s">
        <v>354</v>
      </c>
      <c r="H35" t="s">
        <v>355</v>
      </c>
      <c r="J35" s="1">
        <v>43452.64166666667</v>
      </c>
      <c r="L35">
        <f t="shared" si="0"/>
        <v>12</v>
      </c>
      <c r="M35">
        <v>0</v>
      </c>
      <c r="N35">
        <v>0</v>
      </c>
      <c r="O35" t="s">
        <v>356</v>
      </c>
      <c r="R35" t="s">
        <v>1</v>
      </c>
      <c r="S35" t="s">
        <v>47</v>
      </c>
    </row>
    <row r="36" spans="1:27" x14ac:dyDescent="0.25">
      <c r="A36" t="s">
        <v>509</v>
      </c>
      <c r="B36" t="s">
        <v>360</v>
      </c>
      <c r="C36" t="s">
        <v>352</v>
      </c>
      <c r="D36" t="s">
        <v>363</v>
      </c>
      <c r="G36" t="s">
        <v>354</v>
      </c>
      <c r="H36" t="s">
        <v>355</v>
      </c>
      <c r="J36" s="1">
        <v>43452.736111111109</v>
      </c>
      <c r="K36" s="1">
        <v>43452.746527777781</v>
      </c>
      <c r="L36">
        <f t="shared" si="0"/>
        <v>12</v>
      </c>
      <c r="M36">
        <v>906</v>
      </c>
      <c r="N36">
        <v>0</v>
      </c>
      <c r="O36" t="s">
        <v>356</v>
      </c>
      <c r="R36" t="s">
        <v>1</v>
      </c>
      <c r="S36" t="s">
        <v>48</v>
      </c>
    </row>
    <row r="37" spans="1:27" x14ac:dyDescent="0.25">
      <c r="A37" t="s">
        <v>509</v>
      </c>
      <c r="B37" t="s">
        <v>360</v>
      </c>
      <c r="C37" t="s">
        <v>352</v>
      </c>
      <c r="D37" t="s">
        <v>358</v>
      </c>
      <c r="G37" t="s">
        <v>354</v>
      </c>
      <c r="H37" t="s">
        <v>355</v>
      </c>
      <c r="J37" s="1">
        <v>43452.763888888891</v>
      </c>
      <c r="K37" s="1">
        <v>43452.782638888886</v>
      </c>
      <c r="L37">
        <f t="shared" si="0"/>
        <v>12</v>
      </c>
      <c r="M37">
        <v>1568</v>
      </c>
      <c r="N37">
        <v>0</v>
      </c>
      <c r="O37" t="s">
        <v>359</v>
      </c>
      <c r="R37" t="s">
        <v>1</v>
      </c>
      <c r="S37" t="s">
        <v>49</v>
      </c>
    </row>
    <row r="38" spans="1:27" x14ac:dyDescent="0.25">
      <c r="A38" t="s">
        <v>509</v>
      </c>
      <c r="B38" s="2" t="s">
        <v>361</v>
      </c>
      <c r="C38" s="2" t="s">
        <v>352</v>
      </c>
      <c r="D38" s="2" t="s">
        <v>385</v>
      </c>
      <c r="E38" s="2" t="s">
        <v>362</v>
      </c>
      <c r="F38" s="2"/>
      <c r="G38" s="2" t="s">
        <v>354</v>
      </c>
      <c r="H38" s="2" t="s">
        <v>355</v>
      </c>
      <c r="I38" s="2"/>
      <c r="J38" s="3">
        <v>43453.118750000001</v>
      </c>
      <c r="K38" s="3">
        <v>43453.121527777781</v>
      </c>
      <c r="L38">
        <f t="shared" si="0"/>
        <v>12</v>
      </c>
      <c r="M38" s="2">
        <v>225</v>
      </c>
      <c r="N38" s="2">
        <v>0</v>
      </c>
      <c r="O38" s="2" t="s">
        <v>386</v>
      </c>
      <c r="P38" s="2"/>
      <c r="Q38" s="2"/>
      <c r="R38" s="2" t="s">
        <v>1</v>
      </c>
      <c r="S38" s="2" t="s">
        <v>50</v>
      </c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t="s">
        <v>509</v>
      </c>
      <c r="B39" s="2" t="s">
        <v>361</v>
      </c>
      <c r="C39" s="2" t="s">
        <v>352</v>
      </c>
      <c r="D39" s="2" t="s">
        <v>387</v>
      </c>
      <c r="E39" s="2" t="s">
        <v>362</v>
      </c>
      <c r="F39" s="2"/>
      <c r="G39" s="2" t="s">
        <v>354</v>
      </c>
      <c r="H39" s="2" t="s">
        <v>355</v>
      </c>
      <c r="I39" s="2"/>
      <c r="J39" s="3">
        <v>43453.121527777781</v>
      </c>
      <c r="K39" s="3">
        <v>43453.124305555553</v>
      </c>
      <c r="L39">
        <f t="shared" si="0"/>
        <v>12</v>
      </c>
      <c r="M39" s="2">
        <v>272</v>
      </c>
      <c r="N39" s="2">
        <v>0</v>
      </c>
      <c r="O39" s="2" t="s">
        <v>356</v>
      </c>
      <c r="P39" s="2"/>
      <c r="Q39" s="2"/>
      <c r="R39" s="2" t="s">
        <v>51</v>
      </c>
      <c r="S39" s="2" t="s">
        <v>1</v>
      </c>
      <c r="T39" s="2" t="s">
        <v>52</v>
      </c>
      <c r="U39" s="2"/>
      <c r="V39" s="2"/>
      <c r="W39" s="2"/>
      <c r="X39" s="2"/>
      <c r="Y39" s="2"/>
      <c r="Z39" s="2"/>
      <c r="AA39" s="2"/>
    </row>
    <row r="40" spans="1:27" x14ac:dyDescent="0.25">
      <c r="A40" t="s">
        <v>509</v>
      </c>
      <c r="B40" t="s">
        <v>360</v>
      </c>
      <c r="C40" t="s">
        <v>352</v>
      </c>
      <c r="D40" t="s">
        <v>388</v>
      </c>
      <c r="G40" t="s">
        <v>354</v>
      </c>
      <c r="H40" t="s">
        <v>355</v>
      </c>
      <c r="J40" s="1">
        <v>43453.124305555553</v>
      </c>
      <c r="K40" s="1">
        <v>43453.193749999999</v>
      </c>
      <c r="L40">
        <f t="shared" si="0"/>
        <v>12</v>
      </c>
      <c r="M40">
        <v>6011</v>
      </c>
      <c r="N40">
        <v>0</v>
      </c>
      <c r="O40" t="s">
        <v>389</v>
      </c>
      <c r="R40" t="s">
        <v>53</v>
      </c>
    </row>
    <row r="41" spans="1:27" x14ac:dyDescent="0.25">
      <c r="A41" t="s">
        <v>509</v>
      </c>
      <c r="B41" t="s">
        <v>360</v>
      </c>
      <c r="C41" t="s">
        <v>352</v>
      </c>
      <c r="D41" t="s">
        <v>390</v>
      </c>
      <c r="G41" t="s">
        <v>354</v>
      </c>
      <c r="H41" t="s">
        <v>355</v>
      </c>
      <c r="J41" s="1">
        <v>43453.193749999999</v>
      </c>
      <c r="K41" s="1">
        <v>43453.219444444447</v>
      </c>
      <c r="L41">
        <f t="shared" si="0"/>
        <v>12</v>
      </c>
      <c r="M41">
        <v>2189</v>
      </c>
      <c r="N41">
        <v>0</v>
      </c>
      <c r="O41" t="s">
        <v>386</v>
      </c>
      <c r="R41" t="s">
        <v>1</v>
      </c>
      <c r="S41" t="s">
        <v>54</v>
      </c>
    </row>
    <row r="42" spans="1:27" x14ac:dyDescent="0.25">
      <c r="A42" t="s">
        <v>509</v>
      </c>
      <c r="B42" t="s">
        <v>360</v>
      </c>
      <c r="C42" t="s">
        <v>352</v>
      </c>
      <c r="D42" t="s">
        <v>391</v>
      </c>
      <c r="G42" t="s">
        <v>354</v>
      </c>
      <c r="H42" t="s">
        <v>355</v>
      </c>
      <c r="J42" s="1">
        <v>43453.219444444447</v>
      </c>
      <c r="K42" s="1">
        <v>43453.243750000001</v>
      </c>
      <c r="L42">
        <f t="shared" si="0"/>
        <v>12</v>
      </c>
      <c r="M42">
        <v>2135</v>
      </c>
      <c r="N42">
        <v>0</v>
      </c>
      <c r="O42" t="s">
        <v>359</v>
      </c>
      <c r="R42" t="s">
        <v>55</v>
      </c>
      <c r="S42" t="s">
        <v>1</v>
      </c>
      <c r="T42" t="s">
        <v>56</v>
      </c>
    </row>
    <row r="43" spans="1:27" x14ac:dyDescent="0.25">
      <c r="A43" t="s">
        <v>509</v>
      </c>
      <c r="B43" s="2" t="s">
        <v>361</v>
      </c>
      <c r="C43" s="2" t="s">
        <v>352</v>
      </c>
      <c r="D43" s="2" t="s">
        <v>392</v>
      </c>
      <c r="E43" s="2" t="s">
        <v>362</v>
      </c>
      <c r="F43" s="2"/>
      <c r="G43" s="2" t="s">
        <v>354</v>
      </c>
      <c r="H43" s="2" t="s">
        <v>355</v>
      </c>
      <c r="I43" s="2"/>
      <c r="J43" s="3">
        <v>43453.243750000001</v>
      </c>
      <c r="K43" s="3">
        <v>43453.249305555553</v>
      </c>
      <c r="L43">
        <f t="shared" si="0"/>
        <v>12</v>
      </c>
      <c r="M43" s="2">
        <v>474</v>
      </c>
      <c r="N43" s="2">
        <v>0</v>
      </c>
      <c r="O43" s="2" t="s">
        <v>359</v>
      </c>
      <c r="P43" s="2"/>
      <c r="Q43" s="2"/>
      <c r="R43" s="2" t="s">
        <v>1</v>
      </c>
      <c r="S43" s="2" t="s">
        <v>57</v>
      </c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t="s">
        <v>509</v>
      </c>
      <c r="B44" t="s">
        <v>360</v>
      </c>
      <c r="C44" t="s">
        <v>352</v>
      </c>
      <c r="D44" t="s">
        <v>393</v>
      </c>
      <c r="G44" t="s">
        <v>354</v>
      </c>
      <c r="H44" t="s">
        <v>355</v>
      </c>
      <c r="J44" s="1">
        <v>43453.681250000001</v>
      </c>
      <c r="K44" s="1">
        <v>43453.690972222219</v>
      </c>
      <c r="L44">
        <f t="shared" si="0"/>
        <v>12</v>
      </c>
      <c r="M44">
        <v>849</v>
      </c>
      <c r="N44">
        <v>0</v>
      </c>
      <c r="O44" t="s">
        <v>359</v>
      </c>
      <c r="R44" t="s">
        <v>1</v>
      </c>
      <c r="S44" t="s">
        <v>58</v>
      </c>
    </row>
    <row r="45" spans="1:27" x14ac:dyDescent="0.25">
      <c r="A45" t="s">
        <v>509</v>
      </c>
      <c r="B45" t="s">
        <v>360</v>
      </c>
      <c r="C45" t="s">
        <v>352</v>
      </c>
      <c r="D45" t="s">
        <v>394</v>
      </c>
      <c r="G45" t="s">
        <v>354</v>
      </c>
      <c r="H45" t="s">
        <v>355</v>
      </c>
      <c r="J45" s="1">
        <v>43453.690972222219</v>
      </c>
      <c r="K45" s="1">
        <v>43453.709722222222</v>
      </c>
      <c r="L45">
        <f t="shared" si="0"/>
        <v>12</v>
      </c>
      <c r="M45">
        <v>1594</v>
      </c>
      <c r="N45">
        <v>0</v>
      </c>
      <c r="O45" t="s">
        <v>359</v>
      </c>
      <c r="R45" t="s">
        <v>1</v>
      </c>
      <c r="S45" t="s">
        <v>59</v>
      </c>
    </row>
    <row r="46" spans="1:27" x14ac:dyDescent="0.25">
      <c r="A46" t="s">
        <v>509</v>
      </c>
      <c r="B46" t="s">
        <v>360</v>
      </c>
      <c r="C46" t="s">
        <v>352</v>
      </c>
      <c r="D46" t="s">
        <v>395</v>
      </c>
      <c r="G46" t="s">
        <v>354</v>
      </c>
      <c r="H46" t="s">
        <v>355</v>
      </c>
      <c r="J46" s="1">
        <v>43453.711111111108</v>
      </c>
      <c r="K46" s="1">
        <v>43453.777083333334</v>
      </c>
      <c r="L46">
        <f t="shared" si="0"/>
        <v>12</v>
      </c>
      <c r="M46">
        <v>5717</v>
      </c>
      <c r="N46">
        <v>0</v>
      </c>
      <c r="O46" t="s">
        <v>356</v>
      </c>
      <c r="R46" t="s">
        <v>60</v>
      </c>
      <c r="S46" t="s">
        <v>1</v>
      </c>
      <c r="T46" t="s">
        <v>61</v>
      </c>
    </row>
    <row r="47" spans="1:27" x14ac:dyDescent="0.25">
      <c r="A47" t="s">
        <v>509</v>
      </c>
      <c r="B47" t="s">
        <v>360</v>
      </c>
      <c r="C47" t="s">
        <v>352</v>
      </c>
      <c r="D47" t="s">
        <v>396</v>
      </c>
      <c r="G47" t="s">
        <v>354</v>
      </c>
      <c r="H47" t="s">
        <v>355</v>
      </c>
      <c r="J47" s="1">
        <v>43453.777083333334</v>
      </c>
      <c r="K47" s="1">
        <v>43453.790277777778</v>
      </c>
      <c r="L47">
        <f t="shared" si="0"/>
        <v>12</v>
      </c>
      <c r="M47">
        <v>1114</v>
      </c>
      <c r="N47">
        <v>0</v>
      </c>
      <c r="O47" t="s">
        <v>356</v>
      </c>
      <c r="R47" t="s">
        <v>1</v>
      </c>
      <c r="S47" t="s">
        <v>62</v>
      </c>
    </row>
    <row r="48" spans="1:27" x14ac:dyDescent="0.25">
      <c r="A48" t="s">
        <v>509</v>
      </c>
      <c r="B48" t="s">
        <v>360</v>
      </c>
      <c r="C48" t="s">
        <v>352</v>
      </c>
      <c r="D48" t="s">
        <v>375</v>
      </c>
      <c r="G48" t="s">
        <v>354</v>
      </c>
      <c r="H48" t="s">
        <v>355</v>
      </c>
      <c r="J48" s="1">
        <v>43455.256249999999</v>
      </c>
      <c r="K48" s="1">
        <v>43455.262499999997</v>
      </c>
      <c r="L48">
        <f t="shared" si="0"/>
        <v>12</v>
      </c>
      <c r="M48">
        <v>569</v>
      </c>
      <c r="N48">
        <v>0</v>
      </c>
      <c r="O48" t="s">
        <v>376</v>
      </c>
      <c r="R48" t="s">
        <v>30</v>
      </c>
      <c r="S48" t="s">
        <v>0</v>
      </c>
      <c r="T48" t="s">
        <v>63</v>
      </c>
    </row>
    <row r="49" spans="1:27" x14ac:dyDescent="0.25">
      <c r="A49" t="s">
        <v>509</v>
      </c>
      <c r="B49" t="s">
        <v>360</v>
      </c>
      <c r="C49" t="s">
        <v>352</v>
      </c>
      <c r="D49" t="s">
        <v>388</v>
      </c>
      <c r="G49" t="s">
        <v>354</v>
      </c>
      <c r="H49" t="s">
        <v>355</v>
      </c>
      <c r="J49" s="1">
        <v>43455.263888888891</v>
      </c>
      <c r="K49" s="1">
        <v>43455.324305555558</v>
      </c>
      <c r="L49">
        <f t="shared" si="0"/>
        <v>12</v>
      </c>
      <c r="M49">
        <v>5195</v>
      </c>
      <c r="N49">
        <v>0</v>
      </c>
      <c r="O49" t="s">
        <v>389</v>
      </c>
      <c r="R49" t="s">
        <v>64</v>
      </c>
    </row>
    <row r="50" spans="1:27" x14ac:dyDescent="0.25">
      <c r="A50" t="s">
        <v>509</v>
      </c>
      <c r="B50" t="s">
        <v>360</v>
      </c>
      <c r="C50" t="s">
        <v>352</v>
      </c>
      <c r="D50" t="s">
        <v>385</v>
      </c>
      <c r="G50" t="s">
        <v>354</v>
      </c>
      <c r="H50" t="s">
        <v>355</v>
      </c>
      <c r="J50" s="1">
        <v>43459.327777777777</v>
      </c>
      <c r="K50" s="1">
        <v>43459.327777777777</v>
      </c>
      <c r="L50">
        <f t="shared" si="0"/>
        <v>12</v>
      </c>
      <c r="M50">
        <v>14</v>
      </c>
      <c r="N50">
        <v>0</v>
      </c>
      <c r="O50" t="s">
        <v>386</v>
      </c>
      <c r="R50" t="s">
        <v>1</v>
      </c>
      <c r="S50" t="s">
        <v>65</v>
      </c>
    </row>
    <row r="51" spans="1:27" x14ac:dyDescent="0.25">
      <c r="A51" t="s">
        <v>509</v>
      </c>
      <c r="B51" t="s">
        <v>360</v>
      </c>
      <c r="C51" t="s">
        <v>352</v>
      </c>
      <c r="D51" t="s">
        <v>395</v>
      </c>
      <c r="G51" t="s">
        <v>354</v>
      </c>
      <c r="H51" t="s">
        <v>355</v>
      </c>
      <c r="J51" s="1">
        <v>43473.342361111114</v>
      </c>
      <c r="K51" s="1">
        <v>43473.442361111112</v>
      </c>
      <c r="L51">
        <f t="shared" si="0"/>
        <v>1</v>
      </c>
      <c r="M51">
        <v>8605</v>
      </c>
      <c r="N51">
        <v>0</v>
      </c>
      <c r="O51" t="s">
        <v>356</v>
      </c>
      <c r="R51" t="s">
        <v>67</v>
      </c>
      <c r="S51" t="s">
        <v>1</v>
      </c>
      <c r="T51" t="s">
        <v>68</v>
      </c>
    </row>
    <row r="52" spans="1:27" x14ac:dyDescent="0.25">
      <c r="A52" t="s">
        <v>509</v>
      </c>
      <c r="B52" t="s">
        <v>360</v>
      </c>
      <c r="C52" t="s">
        <v>352</v>
      </c>
      <c r="D52" t="s">
        <v>369</v>
      </c>
      <c r="G52" t="s">
        <v>354</v>
      </c>
      <c r="H52" t="s">
        <v>355</v>
      </c>
      <c r="J52" s="1">
        <v>43473.442361111112</v>
      </c>
      <c r="K52" s="1">
        <v>43473.448611111111</v>
      </c>
      <c r="L52">
        <f t="shared" si="0"/>
        <v>1</v>
      </c>
      <c r="M52">
        <v>589</v>
      </c>
      <c r="N52">
        <v>0</v>
      </c>
      <c r="O52" t="s">
        <v>397</v>
      </c>
      <c r="R52" t="s">
        <v>69</v>
      </c>
      <c r="S52" t="s">
        <v>66</v>
      </c>
      <c r="T52" t="s">
        <v>70</v>
      </c>
    </row>
    <row r="53" spans="1:27" x14ac:dyDescent="0.25">
      <c r="A53" t="s">
        <v>509</v>
      </c>
      <c r="B53" t="s">
        <v>360</v>
      </c>
      <c r="C53" t="s">
        <v>352</v>
      </c>
      <c r="D53" t="s">
        <v>363</v>
      </c>
      <c r="G53" t="s">
        <v>354</v>
      </c>
      <c r="H53" t="s">
        <v>355</v>
      </c>
      <c r="J53" s="1">
        <v>43473.448611111111</v>
      </c>
      <c r="K53" s="1">
        <v>43473.50277777778</v>
      </c>
      <c r="L53">
        <f t="shared" si="0"/>
        <v>1</v>
      </c>
      <c r="M53">
        <v>4638</v>
      </c>
      <c r="N53">
        <v>0</v>
      </c>
      <c r="O53" t="s">
        <v>356</v>
      </c>
      <c r="R53" t="s">
        <v>1</v>
      </c>
      <c r="S53" t="s">
        <v>71</v>
      </c>
    </row>
    <row r="54" spans="1:27" x14ac:dyDescent="0.25">
      <c r="A54" t="s">
        <v>509</v>
      </c>
      <c r="B54" t="s">
        <v>360</v>
      </c>
      <c r="C54" t="s">
        <v>352</v>
      </c>
      <c r="D54" t="s">
        <v>398</v>
      </c>
      <c r="G54" t="s">
        <v>354</v>
      </c>
      <c r="H54" t="s">
        <v>355</v>
      </c>
      <c r="J54" s="1">
        <v>43473.50277777778</v>
      </c>
      <c r="K54" s="1">
        <v>43473.531944444447</v>
      </c>
      <c r="L54">
        <f t="shared" si="0"/>
        <v>1</v>
      </c>
      <c r="M54">
        <v>2564</v>
      </c>
      <c r="N54">
        <v>0</v>
      </c>
      <c r="O54" t="s">
        <v>399</v>
      </c>
      <c r="R54" t="s">
        <v>72</v>
      </c>
      <c r="S54" t="s">
        <v>1</v>
      </c>
      <c r="T54" t="s">
        <v>73</v>
      </c>
    </row>
    <row r="55" spans="1:27" x14ac:dyDescent="0.25">
      <c r="A55" t="s">
        <v>509</v>
      </c>
      <c r="B55" t="s">
        <v>360</v>
      </c>
      <c r="C55" t="s">
        <v>352</v>
      </c>
      <c r="D55" t="s">
        <v>400</v>
      </c>
      <c r="G55" t="s">
        <v>354</v>
      </c>
      <c r="H55" t="s">
        <v>355</v>
      </c>
      <c r="J55" s="1">
        <v>43473.531944444447</v>
      </c>
      <c r="K55" s="1">
        <v>43473.553472222222</v>
      </c>
      <c r="L55">
        <f t="shared" si="0"/>
        <v>1</v>
      </c>
      <c r="M55">
        <v>1832</v>
      </c>
      <c r="N55">
        <v>0</v>
      </c>
      <c r="O55" t="s">
        <v>356</v>
      </c>
      <c r="R55" t="s">
        <v>1</v>
      </c>
      <c r="S55" t="s">
        <v>74</v>
      </c>
    </row>
    <row r="56" spans="1:27" x14ac:dyDescent="0.25">
      <c r="A56" t="s">
        <v>509</v>
      </c>
      <c r="B56" s="2" t="s">
        <v>361</v>
      </c>
      <c r="C56" s="2" t="s">
        <v>352</v>
      </c>
      <c r="D56" s="2" t="s">
        <v>401</v>
      </c>
      <c r="E56" s="2" t="s">
        <v>362</v>
      </c>
      <c r="F56" s="2"/>
      <c r="G56" s="2" t="s">
        <v>354</v>
      </c>
      <c r="H56" s="2" t="s">
        <v>355</v>
      </c>
      <c r="I56" s="2"/>
      <c r="J56" s="3">
        <v>43473.553472222222</v>
      </c>
      <c r="K56" s="3">
        <v>43473.631249999999</v>
      </c>
      <c r="L56">
        <f t="shared" si="0"/>
        <v>1</v>
      </c>
      <c r="M56" s="2">
        <v>6750</v>
      </c>
      <c r="N56" s="2">
        <v>0</v>
      </c>
      <c r="O56" s="2" t="s">
        <v>356</v>
      </c>
      <c r="P56" s="2"/>
      <c r="Q56" s="2"/>
      <c r="R56" s="2" t="s">
        <v>75</v>
      </c>
      <c r="S56" s="2" t="s">
        <v>1</v>
      </c>
      <c r="T56" s="2" t="s">
        <v>76</v>
      </c>
      <c r="U56" s="2"/>
      <c r="V56" s="2"/>
      <c r="W56" s="2"/>
      <c r="X56" s="2"/>
      <c r="Y56" s="2"/>
      <c r="Z56" s="2"/>
      <c r="AA56" s="2"/>
    </row>
    <row r="57" spans="1:27" x14ac:dyDescent="0.25">
      <c r="A57" t="s">
        <v>509</v>
      </c>
      <c r="B57" t="s">
        <v>360</v>
      </c>
      <c r="C57" t="s">
        <v>352</v>
      </c>
      <c r="D57" t="s">
        <v>402</v>
      </c>
      <c r="G57" t="s">
        <v>354</v>
      </c>
      <c r="H57" t="s">
        <v>355</v>
      </c>
      <c r="J57" s="1">
        <v>43473.631249999999</v>
      </c>
      <c r="K57" s="1">
        <v>43473.734722222223</v>
      </c>
      <c r="L57">
        <f t="shared" si="0"/>
        <v>1</v>
      </c>
      <c r="M57">
        <v>8918</v>
      </c>
      <c r="N57">
        <v>0</v>
      </c>
      <c r="O57" t="s">
        <v>356</v>
      </c>
      <c r="R57" t="s">
        <v>1</v>
      </c>
      <c r="S57" t="s">
        <v>77</v>
      </c>
    </row>
    <row r="58" spans="1:27" x14ac:dyDescent="0.25">
      <c r="A58" t="s">
        <v>509</v>
      </c>
      <c r="B58" t="s">
        <v>360</v>
      </c>
      <c r="C58" t="s">
        <v>352</v>
      </c>
      <c r="D58" t="s">
        <v>403</v>
      </c>
      <c r="G58" t="s">
        <v>354</v>
      </c>
      <c r="H58" t="s">
        <v>355</v>
      </c>
      <c r="J58" s="1">
        <v>43473.734722222223</v>
      </c>
      <c r="K58" s="1">
        <v>43473.741666666669</v>
      </c>
      <c r="L58">
        <f t="shared" si="0"/>
        <v>1</v>
      </c>
      <c r="M58">
        <v>575</v>
      </c>
      <c r="N58">
        <v>0</v>
      </c>
      <c r="O58" t="s">
        <v>384</v>
      </c>
      <c r="R58" t="s">
        <v>78</v>
      </c>
      <c r="S58" t="s">
        <v>66</v>
      </c>
      <c r="T58" t="s">
        <v>79</v>
      </c>
    </row>
    <row r="59" spans="1:27" x14ac:dyDescent="0.25">
      <c r="A59" t="s">
        <v>509</v>
      </c>
      <c r="B59" t="s">
        <v>360</v>
      </c>
      <c r="C59" t="s">
        <v>352</v>
      </c>
      <c r="D59" t="s">
        <v>404</v>
      </c>
      <c r="G59" t="s">
        <v>354</v>
      </c>
      <c r="H59" t="s">
        <v>355</v>
      </c>
      <c r="J59" s="1">
        <v>43473.741666666669</v>
      </c>
      <c r="K59" s="1">
        <v>43473.756944444445</v>
      </c>
      <c r="L59">
        <f t="shared" si="0"/>
        <v>1</v>
      </c>
      <c r="M59">
        <v>1307</v>
      </c>
      <c r="N59">
        <v>0</v>
      </c>
      <c r="O59" t="s">
        <v>386</v>
      </c>
      <c r="R59" t="s">
        <v>1</v>
      </c>
      <c r="S59" t="s">
        <v>80</v>
      </c>
    </row>
    <row r="60" spans="1:27" x14ac:dyDescent="0.25">
      <c r="A60" t="s">
        <v>509</v>
      </c>
      <c r="B60" t="s">
        <v>360</v>
      </c>
      <c r="C60" t="s">
        <v>352</v>
      </c>
      <c r="D60" t="s">
        <v>405</v>
      </c>
      <c r="G60" t="s">
        <v>354</v>
      </c>
      <c r="H60" t="s">
        <v>355</v>
      </c>
      <c r="J60" s="1">
        <v>43473.756944444445</v>
      </c>
      <c r="K60" s="1">
        <v>43473.837500000001</v>
      </c>
      <c r="L60">
        <f t="shared" si="0"/>
        <v>1</v>
      </c>
      <c r="M60">
        <v>7009</v>
      </c>
      <c r="N60">
        <v>0</v>
      </c>
      <c r="O60" t="s">
        <v>386</v>
      </c>
      <c r="R60" t="s">
        <v>81</v>
      </c>
      <c r="S60" t="s">
        <v>1</v>
      </c>
      <c r="T60" t="s">
        <v>82</v>
      </c>
    </row>
    <row r="61" spans="1:27" x14ac:dyDescent="0.25">
      <c r="A61" t="s">
        <v>509</v>
      </c>
      <c r="B61" s="2" t="s">
        <v>361</v>
      </c>
      <c r="C61" s="2" t="s">
        <v>352</v>
      </c>
      <c r="D61" s="2" t="s">
        <v>406</v>
      </c>
      <c r="E61" s="2" t="s">
        <v>362</v>
      </c>
      <c r="F61" s="2"/>
      <c r="G61" s="2" t="s">
        <v>354</v>
      </c>
      <c r="H61" s="2" t="s">
        <v>355</v>
      </c>
      <c r="I61" s="2"/>
      <c r="J61" s="3">
        <v>43473.837500000001</v>
      </c>
      <c r="K61" s="3">
        <v>43473.881944444445</v>
      </c>
      <c r="L61">
        <f t="shared" si="0"/>
        <v>1</v>
      </c>
      <c r="M61" s="2">
        <v>3833</v>
      </c>
      <c r="N61" s="2">
        <v>0</v>
      </c>
      <c r="O61" s="2" t="s">
        <v>386</v>
      </c>
      <c r="P61" s="2"/>
      <c r="Q61" s="2"/>
      <c r="R61" s="2" t="s">
        <v>83</v>
      </c>
      <c r="S61" s="2" t="s">
        <v>1</v>
      </c>
      <c r="T61" s="2" t="s">
        <v>84</v>
      </c>
      <c r="U61" s="2"/>
      <c r="V61" s="2"/>
      <c r="W61" s="2"/>
      <c r="X61" s="2"/>
      <c r="Y61" s="2"/>
      <c r="Z61" s="2"/>
      <c r="AA61" s="2"/>
    </row>
    <row r="62" spans="1:27" x14ac:dyDescent="0.25">
      <c r="A62" t="s">
        <v>509</v>
      </c>
      <c r="B62" s="2" t="s">
        <v>361</v>
      </c>
      <c r="C62" s="2" t="s">
        <v>352</v>
      </c>
      <c r="D62" s="2" t="s">
        <v>407</v>
      </c>
      <c r="E62" s="2" t="s">
        <v>362</v>
      </c>
      <c r="F62" s="2"/>
      <c r="G62" s="2" t="s">
        <v>354</v>
      </c>
      <c r="H62" s="2" t="s">
        <v>355</v>
      </c>
      <c r="I62" s="2"/>
      <c r="J62" s="3">
        <v>43473.881944444445</v>
      </c>
      <c r="K62" s="3">
        <v>43473.884027777778</v>
      </c>
      <c r="L62">
        <f t="shared" si="0"/>
        <v>1</v>
      </c>
      <c r="M62" s="2">
        <v>138</v>
      </c>
      <c r="N62" s="2">
        <v>0</v>
      </c>
      <c r="O62" s="2" t="s">
        <v>356</v>
      </c>
      <c r="P62" s="2"/>
      <c r="Q62" s="2"/>
      <c r="R62" s="2" t="s">
        <v>85</v>
      </c>
      <c r="S62" s="2" t="s">
        <v>1</v>
      </c>
      <c r="T62" s="2" t="s">
        <v>86</v>
      </c>
      <c r="U62" s="2"/>
      <c r="V62" s="2"/>
      <c r="W62" s="2"/>
      <c r="X62" s="2"/>
      <c r="Y62" s="2"/>
      <c r="Z62" s="2"/>
      <c r="AA62" s="2"/>
    </row>
    <row r="63" spans="1:27" x14ac:dyDescent="0.25">
      <c r="A63" t="s">
        <v>509</v>
      </c>
      <c r="B63" t="s">
        <v>360</v>
      </c>
      <c r="C63" t="s">
        <v>352</v>
      </c>
      <c r="D63" t="s">
        <v>408</v>
      </c>
      <c r="G63" t="s">
        <v>354</v>
      </c>
      <c r="H63" t="s">
        <v>355</v>
      </c>
      <c r="J63" s="1">
        <v>43473.884027777778</v>
      </c>
      <c r="K63" s="1">
        <v>43474.009722222225</v>
      </c>
      <c r="L63">
        <f t="shared" si="0"/>
        <v>1</v>
      </c>
      <c r="M63">
        <v>10887</v>
      </c>
      <c r="N63">
        <v>0</v>
      </c>
      <c r="O63" t="s">
        <v>386</v>
      </c>
      <c r="R63" t="s">
        <v>88</v>
      </c>
      <c r="S63" t="s">
        <v>1</v>
      </c>
      <c r="T63" t="s">
        <v>89</v>
      </c>
    </row>
    <row r="64" spans="1:27" x14ac:dyDescent="0.25">
      <c r="A64" t="s">
        <v>509</v>
      </c>
      <c r="B64" t="s">
        <v>360</v>
      </c>
      <c r="C64" t="s">
        <v>352</v>
      </c>
      <c r="D64" t="s">
        <v>409</v>
      </c>
      <c r="G64" t="s">
        <v>354</v>
      </c>
      <c r="H64" t="s">
        <v>355</v>
      </c>
      <c r="J64" s="1">
        <v>43474.009722222225</v>
      </c>
      <c r="K64" s="1">
        <v>43474.020833333336</v>
      </c>
      <c r="L64">
        <f t="shared" si="0"/>
        <v>1</v>
      </c>
      <c r="M64">
        <v>957</v>
      </c>
      <c r="N64">
        <v>0</v>
      </c>
      <c r="O64" t="s">
        <v>356</v>
      </c>
      <c r="R64" t="s">
        <v>1</v>
      </c>
      <c r="S64" t="s">
        <v>90</v>
      </c>
    </row>
    <row r="65" spans="1:27" x14ac:dyDescent="0.25">
      <c r="A65" t="s">
        <v>509</v>
      </c>
      <c r="B65" t="s">
        <v>360</v>
      </c>
      <c r="C65" t="s">
        <v>352</v>
      </c>
      <c r="D65" t="s">
        <v>410</v>
      </c>
      <c r="G65" t="s">
        <v>354</v>
      </c>
      <c r="H65" t="s">
        <v>355</v>
      </c>
      <c r="J65" s="1">
        <v>43474.020833333336</v>
      </c>
      <c r="K65" s="1">
        <v>43474.068055555559</v>
      </c>
      <c r="L65">
        <f t="shared" si="0"/>
        <v>1</v>
      </c>
      <c r="M65">
        <v>4088</v>
      </c>
      <c r="N65">
        <v>0</v>
      </c>
      <c r="O65" t="s">
        <v>386</v>
      </c>
      <c r="R65" t="s">
        <v>1</v>
      </c>
      <c r="S65" t="s">
        <v>91</v>
      </c>
    </row>
    <row r="66" spans="1:27" x14ac:dyDescent="0.25">
      <c r="A66" t="s">
        <v>509</v>
      </c>
      <c r="B66" t="s">
        <v>360</v>
      </c>
      <c r="C66" t="s">
        <v>352</v>
      </c>
      <c r="D66" t="s">
        <v>411</v>
      </c>
      <c r="G66" t="s">
        <v>354</v>
      </c>
      <c r="H66" t="s">
        <v>355</v>
      </c>
      <c r="J66" s="1">
        <v>43474.079861111109</v>
      </c>
      <c r="K66" s="1">
        <v>43474.09375</v>
      </c>
      <c r="L66">
        <f t="shared" si="0"/>
        <v>1</v>
      </c>
      <c r="M66">
        <v>1153</v>
      </c>
      <c r="N66">
        <v>0</v>
      </c>
      <c r="O66" t="s">
        <v>359</v>
      </c>
      <c r="R66" t="s">
        <v>1</v>
      </c>
      <c r="S66" t="s">
        <v>92</v>
      </c>
    </row>
    <row r="67" spans="1:27" x14ac:dyDescent="0.25">
      <c r="A67" t="s">
        <v>509</v>
      </c>
      <c r="B67" s="2" t="s">
        <v>361</v>
      </c>
      <c r="C67" s="2" t="s">
        <v>352</v>
      </c>
      <c r="D67" s="2" t="s">
        <v>412</v>
      </c>
      <c r="E67" s="2" t="s">
        <v>362</v>
      </c>
      <c r="F67" s="2"/>
      <c r="G67" s="2" t="s">
        <v>354</v>
      </c>
      <c r="H67" s="2" t="s">
        <v>355</v>
      </c>
      <c r="I67" s="2"/>
      <c r="J67" s="3">
        <v>43474.09375</v>
      </c>
      <c r="K67" s="3">
        <v>43474.097222222219</v>
      </c>
      <c r="L67">
        <f t="shared" ref="L67:L130" si="1">MONTH(J67)</f>
        <v>1</v>
      </c>
      <c r="M67" s="2">
        <v>336</v>
      </c>
      <c r="N67" s="2">
        <v>0</v>
      </c>
      <c r="O67" s="2" t="s">
        <v>399</v>
      </c>
      <c r="P67" s="2"/>
      <c r="Q67" s="2"/>
      <c r="R67" s="2" t="s">
        <v>93</v>
      </c>
      <c r="S67" s="2" t="s">
        <v>1</v>
      </c>
      <c r="T67" s="2" t="s">
        <v>94</v>
      </c>
      <c r="U67" s="2"/>
      <c r="V67" s="2"/>
      <c r="W67" s="2"/>
      <c r="X67" s="2"/>
      <c r="Y67" s="2"/>
      <c r="Z67" s="2"/>
      <c r="AA67" s="2"/>
    </row>
    <row r="68" spans="1:27" x14ac:dyDescent="0.25">
      <c r="A68" t="s">
        <v>509</v>
      </c>
      <c r="B68" t="s">
        <v>360</v>
      </c>
      <c r="C68" t="s">
        <v>352</v>
      </c>
      <c r="D68" t="s">
        <v>413</v>
      </c>
      <c r="G68" t="s">
        <v>354</v>
      </c>
      <c r="H68" t="s">
        <v>355</v>
      </c>
      <c r="J68" s="1">
        <v>43474.097222222219</v>
      </c>
      <c r="K68" s="1">
        <v>43474.15</v>
      </c>
      <c r="L68">
        <f t="shared" si="1"/>
        <v>1</v>
      </c>
      <c r="M68">
        <v>4529</v>
      </c>
      <c r="N68">
        <v>0</v>
      </c>
      <c r="O68" t="s">
        <v>414</v>
      </c>
      <c r="R68" t="s">
        <v>95</v>
      </c>
      <c r="S68" t="s">
        <v>1</v>
      </c>
      <c r="T68" t="s">
        <v>96</v>
      </c>
    </row>
    <row r="69" spans="1:27" x14ac:dyDescent="0.25">
      <c r="A69" t="s">
        <v>509</v>
      </c>
      <c r="B69" t="s">
        <v>360</v>
      </c>
      <c r="C69" t="s">
        <v>352</v>
      </c>
      <c r="D69" t="s">
        <v>415</v>
      </c>
      <c r="G69" t="s">
        <v>354</v>
      </c>
      <c r="H69" t="s">
        <v>355</v>
      </c>
      <c r="J69" s="1">
        <v>43474.15</v>
      </c>
      <c r="K69" s="1">
        <v>43474.159722222219</v>
      </c>
      <c r="L69">
        <f t="shared" si="1"/>
        <v>1</v>
      </c>
      <c r="M69">
        <v>868</v>
      </c>
      <c r="N69">
        <v>0</v>
      </c>
      <c r="O69" t="s">
        <v>359</v>
      </c>
      <c r="R69" t="s">
        <v>1</v>
      </c>
      <c r="S69" t="s">
        <v>97</v>
      </c>
    </row>
    <row r="70" spans="1:27" x14ac:dyDescent="0.25">
      <c r="A70" t="s">
        <v>509</v>
      </c>
      <c r="B70" s="2" t="s">
        <v>361</v>
      </c>
      <c r="C70" s="2" t="s">
        <v>352</v>
      </c>
      <c r="D70" s="2" t="s">
        <v>416</v>
      </c>
      <c r="E70" s="2" t="s">
        <v>362</v>
      </c>
      <c r="F70" s="2"/>
      <c r="G70" s="2" t="s">
        <v>354</v>
      </c>
      <c r="H70" s="2" t="s">
        <v>355</v>
      </c>
      <c r="I70" s="2"/>
      <c r="J70" s="3">
        <v>43474.159722222219</v>
      </c>
      <c r="K70" s="3">
        <v>43474.163194444445</v>
      </c>
      <c r="L70">
        <f t="shared" si="1"/>
        <v>1</v>
      </c>
      <c r="M70" s="2">
        <v>271</v>
      </c>
      <c r="N70" s="2">
        <v>0</v>
      </c>
      <c r="O70" s="2" t="s">
        <v>359</v>
      </c>
      <c r="P70" s="2"/>
      <c r="Q70" s="2"/>
      <c r="R70" s="2" t="s">
        <v>1</v>
      </c>
      <c r="S70" s="2" t="s">
        <v>98</v>
      </c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t="s">
        <v>509</v>
      </c>
      <c r="B71" t="s">
        <v>360</v>
      </c>
      <c r="C71" t="s">
        <v>352</v>
      </c>
      <c r="D71" t="s">
        <v>392</v>
      </c>
      <c r="G71" t="s">
        <v>354</v>
      </c>
      <c r="H71" t="s">
        <v>355</v>
      </c>
      <c r="J71" s="1">
        <v>43474.163194444445</v>
      </c>
      <c r="K71" s="1">
        <v>43474.177777777775</v>
      </c>
      <c r="L71">
        <f t="shared" si="1"/>
        <v>1</v>
      </c>
      <c r="M71">
        <v>1249</v>
      </c>
      <c r="N71">
        <v>0</v>
      </c>
      <c r="O71" t="s">
        <v>359</v>
      </c>
      <c r="R71" t="s">
        <v>1</v>
      </c>
      <c r="S71" t="s">
        <v>99</v>
      </c>
    </row>
    <row r="72" spans="1:27" x14ac:dyDescent="0.25">
      <c r="A72" t="s">
        <v>509</v>
      </c>
      <c r="B72" t="s">
        <v>360</v>
      </c>
      <c r="C72" t="s">
        <v>352</v>
      </c>
      <c r="D72" t="s">
        <v>417</v>
      </c>
      <c r="G72" t="s">
        <v>354</v>
      </c>
      <c r="H72" t="s">
        <v>355</v>
      </c>
      <c r="J72" s="1">
        <v>43474.177777777775</v>
      </c>
      <c r="K72" s="1">
        <v>43474.212500000001</v>
      </c>
      <c r="L72">
        <f t="shared" si="1"/>
        <v>1</v>
      </c>
      <c r="M72">
        <v>3032</v>
      </c>
      <c r="N72">
        <v>0</v>
      </c>
      <c r="O72" t="s">
        <v>386</v>
      </c>
      <c r="R72" t="s">
        <v>1</v>
      </c>
      <c r="S72" t="s">
        <v>100</v>
      </c>
    </row>
    <row r="73" spans="1:27" x14ac:dyDescent="0.25">
      <c r="A73" t="s">
        <v>509</v>
      </c>
      <c r="B73" t="s">
        <v>360</v>
      </c>
      <c r="C73" t="s">
        <v>352</v>
      </c>
      <c r="D73" t="s">
        <v>391</v>
      </c>
      <c r="G73" t="s">
        <v>354</v>
      </c>
      <c r="H73" t="s">
        <v>355</v>
      </c>
      <c r="J73" s="1">
        <v>43474.212500000001</v>
      </c>
      <c r="K73" s="1">
        <v>43474.232638888891</v>
      </c>
      <c r="L73">
        <f t="shared" si="1"/>
        <v>1</v>
      </c>
      <c r="M73">
        <v>1725</v>
      </c>
      <c r="N73">
        <v>0</v>
      </c>
      <c r="O73" t="s">
        <v>359</v>
      </c>
      <c r="R73" t="s">
        <v>101</v>
      </c>
      <c r="S73" t="s">
        <v>1</v>
      </c>
      <c r="T73" t="s">
        <v>102</v>
      </c>
    </row>
    <row r="74" spans="1:27" x14ac:dyDescent="0.25">
      <c r="A74" t="s">
        <v>509</v>
      </c>
      <c r="B74" s="2" t="s">
        <v>361</v>
      </c>
      <c r="C74" s="2" t="s">
        <v>352</v>
      </c>
      <c r="D74" s="2" t="s">
        <v>413</v>
      </c>
      <c r="E74" s="2" t="s">
        <v>362</v>
      </c>
      <c r="F74" s="2"/>
      <c r="G74" s="2" t="s">
        <v>354</v>
      </c>
      <c r="H74" s="2" t="s">
        <v>355</v>
      </c>
      <c r="I74" s="2"/>
      <c r="J74" s="3">
        <v>43474.232638888891</v>
      </c>
      <c r="K74" s="3">
        <v>43474.23541666667</v>
      </c>
      <c r="L74">
        <f t="shared" si="1"/>
        <v>1</v>
      </c>
      <c r="M74" s="2">
        <v>256</v>
      </c>
      <c r="N74" s="2">
        <v>0</v>
      </c>
      <c r="O74" s="2" t="s">
        <v>414</v>
      </c>
      <c r="P74" s="2"/>
      <c r="Q74" s="2"/>
      <c r="R74" s="2" t="s">
        <v>103</v>
      </c>
      <c r="S74" s="2" t="s">
        <v>1</v>
      </c>
      <c r="T74" s="2" t="s">
        <v>104</v>
      </c>
      <c r="U74" s="2"/>
      <c r="V74" s="2"/>
      <c r="W74" s="2"/>
      <c r="X74" s="2"/>
      <c r="Y74" s="2"/>
      <c r="Z74" s="2"/>
      <c r="AA74" s="2"/>
    </row>
    <row r="75" spans="1:27" x14ac:dyDescent="0.25">
      <c r="A75" t="s">
        <v>509</v>
      </c>
      <c r="B75" s="2" t="s">
        <v>361</v>
      </c>
      <c r="C75" s="2" t="s">
        <v>352</v>
      </c>
      <c r="D75" s="2" t="s">
        <v>418</v>
      </c>
      <c r="E75" s="2" t="s">
        <v>362</v>
      </c>
      <c r="F75" s="2"/>
      <c r="G75" s="2" t="s">
        <v>354</v>
      </c>
      <c r="H75" s="2" t="s">
        <v>355</v>
      </c>
      <c r="I75" s="2"/>
      <c r="J75" s="3">
        <v>43474.23541666667</v>
      </c>
      <c r="K75" s="3">
        <v>43474.240277777775</v>
      </c>
      <c r="L75">
        <f t="shared" si="1"/>
        <v>1</v>
      </c>
      <c r="M75" s="2">
        <v>424</v>
      </c>
      <c r="N75" s="2">
        <v>0</v>
      </c>
      <c r="O75" s="2" t="s">
        <v>359</v>
      </c>
      <c r="P75" s="2"/>
      <c r="Q75" s="2"/>
      <c r="R75" s="2" t="s">
        <v>1</v>
      </c>
      <c r="S75" s="2" t="s">
        <v>105</v>
      </c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t="s">
        <v>509</v>
      </c>
      <c r="B76" t="s">
        <v>360</v>
      </c>
      <c r="C76" t="s">
        <v>352</v>
      </c>
      <c r="D76" t="s">
        <v>419</v>
      </c>
      <c r="G76" t="s">
        <v>354</v>
      </c>
      <c r="H76" t="s">
        <v>355</v>
      </c>
      <c r="J76" s="1">
        <v>43474.240277777775</v>
      </c>
      <c r="K76" s="1">
        <v>43474.25</v>
      </c>
      <c r="L76">
        <f t="shared" si="1"/>
        <v>1</v>
      </c>
      <c r="M76">
        <v>833</v>
      </c>
      <c r="N76">
        <v>0</v>
      </c>
      <c r="O76" t="s">
        <v>359</v>
      </c>
      <c r="R76" t="s">
        <v>1</v>
      </c>
      <c r="S76" t="s">
        <v>106</v>
      </c>
    </row>
    <row r="77" spans="1:27" x14ac:dyDescent="0.25">
      <c r="A77" t="s">
        <v>509</v>
      </c>
      <c r="B77" t="s">
        <v>360</v>
      </c>
      <c r="C77" t="s">
        <v>352</v>
      </c>
      <c r="D77" t="s">
        <v>420</v>
      </c>
      <c r="G77" t="s">
        <v>354</v>
      </c>
      <c r="H77" t="s">
        <v>355</v>
      </c>
      <c r="J77" s="1">
        <v>43474.25</v>
      </c>
      <c r="K77" s="1">
        <v>43474.38958333333</v>
      </c>
      <c r="L77">
        <f t="shared" si="1"/>
        <v>1</v>
      </c>
      <c r="M77">
        <v>12062</v>
      </c>
      <c r="N77">
        <v>0</v>
      </c>
      <c r="O77" t="s">
        <v>386</v>
      </c>
      <c r="R77" t="s">
        <v>107</v>
      </c>
      <c r="S77" t="s">
        <v>1</v>
      </c>
      <c r="T77" t="s">
        <v>108</v>
      </c>
    </row>
    <row r="78" spans="1:27" x14ac:dyDescent="0.25">
      <c r="A78" t="s">
        <v>509</v>
      </c>
      <c r="B78" s="2" t="s">
        <v>361</v>
      </c>
      <c r="C78" s="2" t="s">
        <v>352</v>
      </c>
      <c r="D78" s="2" t="s">
        <v>393</v>
      </c>
      <c r="E78" s="2" t="s">
        <v>362</v>
      </c>
      <c r="F78" s="2"/>
      <c r="G78" s="2" t="s">
        <v>354</v>
      </c>
      <c r="H78" s="2" t="s">
        <v>355</v>
      </c>
      <c r="I78" s="2"/>
      <c r="J78" s="3">
        <v>43474.38958333333</v>
      </c>
      <c r="K78" s="3">
        <v>43474.395138888889</v>
      </c>
      <c r="L78">
        <f t="shared" si="1"/>
        <v>1</v>
      </c>
      <c r="M78" s="2">
        <v>482</v>
      </c>
      <c r="N78" s="2">
        <v>0</v>
      </c>
      <c r="O78" s="2" t="s">
        <v>359</v>
      </c>
      <c r="P78" s="2"/>
      <c r="Q78" s="2"/>
      <c r="R78" s="2" t="s">
        <v>1</v>
      </c>
      <c r="S78" s="2" t="s">
        <v>109</v>
      </c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t="s">
        <v>509</v>
      </c>
      <c r="B79" t="s">
        <v>360</v>
      </c>
      <c r="C79" t="s">
        <v>352</v>
      </c>
      <c r="D79" t="s">
        <v>421</v>
      </c>
      <c r="G79" t="s">
        <v>354</v>
      </c>
      <c r="H79" t="s">
        <v>355</v>
      </c>
      <c r="J79" s="1">
        <v>43474.395138888889</v>
      </c>
      <c r="K79" s="1">
        <v>43474.458333333336</v>
      </c>
      <c r="L79">
        <f t="shared" si="1"/>
        <v>1</v>
      </c>
      <c r="M79">
        <v>5436</v>
      </c>
      <c r="N79">
        <v>0</v>
      </c>
      <c r="O79" t="s">
        <v>359</v>
      </c>
      <c r="R79" t="s">
        <v>110</v>
      </c>
      <c r="S79" t="s">
        <v>1</v>
      </c>
      <c r="T79" t="s">
        <v>111</v>
      </c>
    </row>
    <row r="80" spans="1:27" x14ac:dyDescent="0.25">
      <c r="A80" t="s">
        <v>509</v>
      </c>
      <c r="B80" t="s">
        <v>360</v>
      </c>
      <c r="C80" t="s">
        <v>352</v>
      </c>
      <c r="D80" t="s">
        <v>422</v>
      </c>
      <c r="G80" t="s">
        <v>354</v>
      </c>
      <c r="H80" t="s">
        <v>355</v>
      </c>
      <c r="J80" s="1">
        <v>43474.458333333336</v>
      </c>
      <c r="K80" s="1">
        <v>43474.464583333334</v>
      </c>
      <c r="L80">
        <f t="shared" si="1"/>
        <v>1</v>
      </c>
      <c r="M80">
        <v>559</v>
      </c>
      <c r="N80">
        <v>0</v>
      </c>
      <c r="O80" t="s">
        <v>423</v>
      </c>
      <c r="R80" t="s">
        <v>112</v>
      </c>
      <c r="S80" t="s">
        <v>66</v>
      </c>
      <c r="T80" t="s">
        <v>113</v>
      </c>
    </row>
    <row r="81" spans="1:27" x14ac:dyDescent="0.25">
      <c r="A81" t="s">
        <v>509</v>
      </c>
      <c r="B81" s="2" t="s">
        <v>361</v>
      </c>
      <c r="C81" s="2" t="s">
        <v>352</v>
      </c>
      <c r="D81" s="2" t="s">
        <v>412</v>
      </c>
      <c r="E81" s="2" t="s">
        <v>362</v>
      </c>
      <c r="F81" s="2"/>
      <c r="G81" s="2" t="s">
        <v>354</v>
      </c>
      <c r="H81" s="2" t="s">
        <v>355</v>
      </c>
      <c r="I81" s="2"/>
      <c r="J81" s="3">
        <v>43474.486805555556</v>
      </c>
      <c r="K81" s="3">
        <v>43474.490277777775</v>
      </c>
      <c r="L81">
        <f t="shared" si="1"/>
        <v>1</v>
      </c>
      <c r="M81" s="2">
        <v>337</v>
      </c>
      <c r="N81" s="2">
        <v>0</v>
      </c>
      <c r="O81" s="2" t="s">
        <v>399</v>
      </c>
      <c r="P81" s="2"/>
      <c r="Q81" s="2"/>
      <c r="R81" s="2" t="s">
        <v>93</v>
      </c>
      <c r="S81" s="2" t="s">
        <v>1</v>
      </c>
      <c r="T81" s="2" t="s">
        <v>114</v>
      </c>
      <c r="U81" s="2"/>
      <c r="V81" s="2"/>
      <c r="W81" s="2"/>
      <c r="X81" s="2"/>
      <c r="Y81" s="2"/>
      <c r="Z81" s="2"/>
      <c r="AA81" s="2"/>
    </row>
    <row r="82" spans="1:27" x14ac:dyDescent="0.25">
      <c r="A82" t="s">
        <v>509</v>
      </c>
      <c r="B82" s="2" t="s">
        <v>361</v>
      </c>
      <c r="C82" s="2" t="s">
        <v>352</v>
      </c>
      <c r="D82" s="2" t="s">
        <v>424</v>
      </c>
      <c r="E82" s="2" t="s">
        <v>362</v>
      </c>
      <c r="F82" s="2"/>
      <c r="G82" s="2" t="s">
        <v>354</v>
      </c>
      <c r="H82" s="2" t="s">
        <v>355</v>
      </c>
      <c r="I82" s="2"/>
      <c r="J82" s="3">
        <v>43475.254861111112</v>
      </c>
      <c r="K82" s="3">
        <v>43475.256249999999</v>
      </c>
      <c r="L82">
        <f t="shared" si="1"/>
        <v>1</v>
      </c>
      <c r="M82" s="2">
        <v>145</v>
      </c>
      <c r="N82" s="2">
        <v>0</v>
      </c>
      <c r="O82" s="2" t="s">
        <v>386</v>
      </c>
      <c r="P82" s="2"/>
      <c r="Q82" s="2"/>
      <c r="R82" s="2" t="s">
        <v>115</v>
      </c>
      <c r="S82" s="2" t="s">
        <v>1</v>
      </c>
      <c r="T82" s="2" t="s">
        <v>116</v>
      </c>
      <c r="U82" s="2"/>
      <c r="V82" s="2"/>
      <c r="W82" s="2"/>
      <c r="X82" s="2"/>
      <c r="Y82" s="2"/>
      <c r="Z82" s="2"/>
      <c r="AA82" s="2"/>
    </row>
    <row r="83" spans="1:27" x14ac:dyDescent="0.25">
      <c r="A83" t="s">
        <v>509</v>
      </c>
      <c r="B83" t="s">
        <v>360</v>
      </c>
      <c r="C83" t="s">
        <v>352</v>
      </c>
      <c r="D83" t="s">
        <v>407</v>
      </c>
      <c r="G83" t="s">
        <v>354</v>
      </c>
      <c r="H83" t="s">
        <v>355</v>
      </c>
      <c r="J83" s="1">
        <v>43475.256249999999</v>
      </c>
      <c r="K83" s="1">
        <v>43475.36041666667</v>
      </c>
      <c r="L83">
        <f t="shared" si="1"/>
        <v>1</v>
      </c>
      <c r="M83">
        <v>8991</v>
      </c>
      <c r="N83">
        <v>0</v>
      </c>
      <c r="O83" t="s">
        <v>356</v>
      </c>
      <c r="R83" t="s">
        <v>85</v>
      </c>
      <c r="S83" t="s">
        <v>1</v>
      </c>
      <c r="T83" t="s">
        <v>117</v>
      </c>
    </row>
    <row r="84" spans="1:27" x14ac:dyDescent="0.25">
      <c r="A84" t="s">
        <v>509</v>
      </c>
      <c r="B84" s="2" t="s">
        <v>361</v>
      </c>
      <c r="C84" s="2" t="s">
        <v>352</v>
      </c>
      <c r="D84" s="2" t="s">
        <v>413</v>
      </c>
      <c r="E84" s="2" t="s">
        <v>362</v>
      </c>
      <c r="F84" s="2"/>
      <c r="G84" s="2" t="s">
        <v>354</v>
      </c>
      <c r="H84" s="2" t="s">
        <v>355</v>
      </c>
      <c r="I84" s="2"/>
      <c r="J84" s="3">
        <v>43475.36041666667</v>
      </c>
      <c r="K84" s="3">
        <v>43475.363194444442</v>
      </c>
      <c r="L84">
        <f t="shared" si="1"/>
        <v>1</v>
      </c>
      <c r="M84" s="2">
        <v>255</v>
      </c>
      <c r="N84" s="2">
        <v>0</v>
      </c>
      <c r="O84" s="2" t="s">
        <v>414</v>
      </c>
      <c r="P84" s="2"/>
      <c r="Q84" s="2"/>
      <c r="R84" s="2" t="s">
        <v>103</v>
      </c>
      <c r="S84" s="2" t="s">
        <v>1</v>
      </c>
      <c r="T84" s="2" t="s">
        <v>118</v>
      </c>
      <c r="U84" s="2"/>
      <c r="V84" s="2"/>
      <c r="W84" s="2"/>
      <c r="X84" s="2"/>
      <c r="Y84" s="2"/>
      <c r="Z84" s="2"/>
      <c r="AA84" s="2"/>
    </row>
    <row r="85" spans="1:27" x14ac:dyDescent="0.25">
      <c r="A85" t="s">
        <v>509</v>
      </c>
      <c r="B85" t="s">
        <v>360</v>
      </c>
      <c r="C85" t="s">
        <v>352</v>
      </c>
      <c r="D85" t="s">
        <v>425</v>
      </c>
      <c r="G85" t="s">
        <v>354</v>
      </c>
      <c r="H85" t="s">
        <v>355</v>
      </c>
      <c r="J85" s="1">
        <v>43475.363194444442</v>
      </c>
      <c r="K85" s="1">
        <v>43475.372916666667</v>
      </c>
      <c r="L85">
        <f t="shared" si="1"/>
        <v>1</v>
      </c>
      <c r="M85">
        <v>846</v>
      </c>
      <c r="N85">
        <v>0</v>
      </c>
      <c r="O85" t="s">
        <v>359</v>
      </c>
      <c r="R85" t="s">
        <v>1</v>
      </c>
      <c r="S85" t="s">
        <v>119</v>
      </c>
    </row>
    <row r="86" spans="1:27" x14ac:dyDescent="0.25">
      <c r="A86" t="s">
        <v>509</v>
      </c>
      <c r="B86" t="s">
        <v>360</v>
      </c>
      <c r="C86" t="s">
        <v>352</v>
      </c>
      <c r="D86" t="s">
        <v>426</v>
      </c>
      <c r="G86" t="s">
        <v>354</v>
      </c>
      <c r="H86" t="s">
        <v>355</v>
      </c>
      <c r="J86" s="1">
        <v>43475.372916666667</v>
      </c>
      <c r="K86" s="1">
        <v>43475.379861111112</v>
      </c>
      <c r="L86">
        <f t="shared" si="1"/>
        <v>1</v>
      </c>
      <c r="M86">
        <v>564</v>
      </c>
      <c r="N86">
        <v>0</v>
      </c>
      <c r="O86" t="s">
        <v>359</v>
      </c>
      <c r="R86" t="s">
        <v>1</v>
      </c>
      <c r="S86" t="s">
        <v>120</v>
      </c>
    </row>
    <row r="87" spans="1:27" x14ac:dyDescent="0.25">
      <c r="A87" t="s">
        <v>509</v>
      </c>
      <c r="B87" t="s">
        <v>360</v>
      </c>
      <c r="C87" t="s">
        <v>352</v>
      </c>
      <c r="D87" t="s">
        <v>427</v>
      </c>
      <c r="G87" t="s">
        <v>354</v>
      </c>
      <c r="H87" t="s">
        <v>355</v>
      </c>
      <c r="J87" s="1">
        <v>43475.379861111112</v>
      </c>
      <c r="K87" s="1">
        <v>43475.386805555558</v>
      </c>
      <c r="L87">
        <f t="shared" si="1"/>
        <v>1</v>
      </c>
      <c r="M87">
        <v>587</v>
      </c>
      <c r="N87">
        <v>0</v>
      </c>
      <c r="O87" t="s">
        <v>428</v>
      </c>
      <c r="R87" t="s">
        <v>121</v>
      </c>
      <c r="S87" t="s">
        <v>66</v>
      </c>
      <c r="T87" t="s">
        <v>122</v>
      </c>
    </row>
    <row r="88" spans="1:27" x14ac:dyDescent="0.25">
      <c r="A88" t="s">
        <v>509</v>
      </c>
      <c r="B88" s="2" t="s">
        <v>361</v>
      </c>
      <c r="C88" s="2" t="s">
        <v>352</v>
      </c>
      <c r="D88" s="2" t="s">
        <v>429</v>
      </c>
      <c r="E88" s="2" t="s">
        <v>362</v>
      </c>
      <c r="F88" s="2"/>
      <c r="G88" s="2" t="s">
        <v>354</v>
      </c>
      <c r="H88" s="2" t="s">
        <v>355</v>
      </c>
      <c r="I88" s="2"/>
      <c r="J88" s="3">
        <v>43475.386805555558</v>
      </c>
      <c r="K88" s="3">
        <v>43475.397222222222</v>
      </c>
      <c r="L88">
        <f t="shared" si="1"/>
        <v>1</v>
      </c>
      <c r="M88" s="2">
        <v>873</v>
      </c>
      <c r="N88" s="2">
        <v>0</v>
      </c>
      <c r="O88" s="2" t="s">
        <v>428</v>
      </c>
      <c r="P88" s="2"/>
      <c r="Q88" s="2"/>
      <c r="R88" s="2" t="s">
        <v>123</v>
      </c>
      <c r="S88" s="2" t="s">
        <v>66</v>
      </c>
      <c r="T88" s="2" t="s">
        <v>124</v>
      </c>
      <c r="U88" s="2"/>
      <c r="V88" s="2"/>
      <c r="W88" s="2"/>
      <c r="X88" s="2"/>
      <c r="Y88" s="2"/>
      <c r="Z88" s="2"/>
      <c r="AA88" s="2"/>
    </row>
    <row r="89" spans="1:27" x14ac:dyDescent="0.25">
      <c r="A89" t="s">
        <v>509</v>
      </c>
      <c r="B89" t="s">
        <v>360</v>
      </c>
      <c r="C89" t="s">
        <v>352</v>
      </c>
      <c r="D89" t="s">
        <v>395</v>
      </c>
      <c r="G89" t="s">
        <v>354</v>
      </c>
      <c r="H89" t="s">
        <v>355</v>
      </c>
      <c r="J89" s="1">
        <v>43475.667361111111</v>
      </c>
      <c r="K89" s="1">
        <v>43475.704861111109</v>
      </c>
      <c r="L89">
        <f t="shared" si="1"/>
        <v>1</v>
      </c>
      <c r="M89">
        <v>3289</v>
      </c>
      <c r="N89">
        <v>0</v>
      </c>
      <c r="O89" t="s">
        <v>356</v>
      </c>
      <c r="R89" t="s">
        <v>67</v>
      </c>
      <c r="S89" t="s">
        <v>1</v>
      </c>
      <c r="T89" t="s">
        <v>125</v>
      </c>
    </row>
    <row r="90" spans="1:27" x14ac:dyDescent="0.25">
      <c r="A90" t="s">
        <v>509</v>
      </c>
      <c r="B90" t="s">
        <v>360</v>
      </c>
      <c r="C90" t="s">
        <v>352</v>
      </c>
      <c r="D90" t="s">
        <v>430</v>
      </c>
      <c r="G90" t="s">
        <v>354</v>
      </c>
      <c r="H90" t="s">
        <v>355</v>
      </c>
      <c r="J90" s="1">
        <v>43475.706250000003</v>
      </c>
      <c r="K90" s="1">
        <v>43475.749305555553</v>
      </c>
      <c r="L90">
        <f t="shared" si="1"/>
        <v>1</v>
      </c>
      <c r="M90">
        <v>3737</v>
      </c>
      <c r="N90">
        <v>0</v>
      </c>
      <c r="O90" t="s">
        <v>386</v>
      </c>
      <c r="R90" t="s">
        <v>1</v>
      </c>
      <c r="S90" t="s">
        <v>126</v>
      </c>
    </row>
    <row r="91" spans="1:27" x14ac:dyDescent="0.25">
      <c r="A91" t="s">
        <v>509</v>
      </c>
      <c r="B91" s="2" t="s">
        <v>361</v>
      </c>
      <c r="C91" s="2" t="s">
        <v>352</v>
      </c>
      <c r="D91" s="2" t="s">
        <v>358</v>
      </c>
      <c r="E91" s="2" t="s">
        <v>362</v>
      </c>
      <c r="F91" s="2"/>
      <c r="G91" s="2" t="s">
        <v>354</v>
      </c>
      <c r="H91" s="2" t="s">
        <v>355</v>
      </c>
      <c r="I91" s="2"/>
      <c r="J91" s="3">
        <v>43475.749305555553</v>
      </c>
      <c r="K91" s="3">
        <v>43475.753472222219</v>
      </c>
      <c r="L91">
        <f t="shared" si="1"/>
        <v>1</v>
      </c>
      <c r="M91" s="2">
        <v>330</v>
      </c>
      <c r="N91" s="2">
        <v>0</v>
      </c>
      <c r="O91" s="2" t="s">
        <v>359</v>
      </c>
      <c r="P91" s="2"/>
      <c r="Q91" s="2"/>
      <c r="R91" s="2" t="s">
        <v>1</v>
      </c>
      <c r="S91" s="2" t="s">
        <v>127</v>
      </c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t="s">
        <v>509</v>
      </c>
      <c r="B92" t="s">
        <v>360</v>
      </c>
      <c r="C92" t="s">
        <v>352</v>
      </c>
      <c r="D92" t="s">
        <v>385</v>
      </c>
      <c r="G92" t="s">
        <v>354</v>
      </c>
      <c r="H92" t="s">
        <v>355</v>
      </c>
      <c r="J92" s="1">
        <v>43475.95208333333</v>
      </c>
      <c r="K92" s="1">
        <v>43476.004166666666</v>
      </c>
      <c r="L92">
        <f t="shared" si="1"/>
        <v>1</v>
      </c>
      <c r="M92">
        <v>4475</v>
      </c>
      <c r="N92">
        <v>0</v>
      </c>
      <c r="O92" t="s">
        <v>386</v>
      </c>
      <c r="R92" t="s">
        <v>1</v>
      </c>
      <c r="S92" t="s">
        <v>128</v>
      </c>
    </row>
    <row r="93" spans="1:27" x14ac:dyDescent="0.25">
      <c r="A93" t="s">
        <v>509</v>
      </c>
      <c r="B93" t="s">
        <v>360</v>
      </c>
      <c r="C93" t="s">
        <v>352</v>
      </c>
      <c r="D93" t="s">
        <v>431</v>
      </c>
      <c r="G93" t="s">
        <v>354</v>
      </c>
      <c r="H93" t="s">
        <v>355</v>
      </c>
      <c r="J93" s="1">
        <v>43476.004166666666</v>
      </c>
      <c r="K93" s="1">
        <v>43476.054861111108</v>
      </c>
      <c r="L93">
        <f t="shared" si="1"/>
        <v>1</v>
      </c>
      <c r="M93">
        <v>4397</v>
      </c>
      <c r="N93">
        <v>0</v>
      </c>
      <c r="O93" t="s">
        <v>356</v>
      </c>
      <c r="R93" t="s">
        <v>129</v>
      </c>
      <c r="S93" t="s">
        <v>1</v>
      </c>
      <c r="T93" t="s">
        <v>130</v>
      </c>
    </row>
    <row r="94" spans="1:27" x14ac:dyDescent="0.25">
      <c r="A94" t="s">
        <v>509</v>
      </c>
      <c r="B94" s="2" t="s">
        <v>361</v>
      </c>
      <c r="C94" s="2" t="s">
        <v>352</v>
      </c>
      <c r="D94" s="2" t="s">
        <v>394</v>
      </c>
      <c r="E94" s="2" t="s">
        <v>362</v>
      </c>
      <c r="F94" s="2"/>
      <c r="G94" s="2" t="s">
        <v>354</v>
      </c>
      <c r="H94" s="2" t="s">
        <v>355</v>
      </c>
      <c r="I94" s="2"/>
      <c r="J94" s="3">
        <v>43476.054861111108</v>
      </c>
      <c r="K94" s="3">
        <v>43476.058333333334</v>
      </c>
      <c r="L94">
        <f t="shared" si="1"/>
        <v>1</v>
      </c>
      <c r="M94" s="2">
        <v>274</v>
      </c>
      <c r="N94" s="2">
        <v>0</v>
      </c>
      <c r="O94" s="2" t="s">
        <v>359</v>
      </c>
      <c r="P94" s="2"/>
      <c r="Q94" s="2"/>
      <c r="R94" s="2" t="s">
        <v>1</v>
      </c>
      <c r="S94" s="2" t="s">
        <v>131</v>
      </c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t="s">
        <v>509</v>
      </c>
      <c r="B95" s="2" t="s">
        <v>361</v>
      </c>
      <c r="C95" s="2" t="s">
        <v>352</v>
      </c>
      <c r="D95" s="2" t="s">
        <v>432</v>
      </c>
      <c r="E95" s="2" t="s">
        <v>362</v>
      </c>
      <c r="F95" s="2"/>
      <c r="G95" s="2" t="s">
        <v>354</v>
      </c>
      <c r="H95" s="2" t="s">
        <v>355</v>
      </c>
      <c r="I95" s="2"/>
      <c r="J95" s="3">
        <v>43476.058333333334</v>
      </c>
      <c r="K95" s="3">
        <v>43476.07708333333</v>
      </c>
      <c r="L95">
        <f t="shared" si="1"/>
        <v>1</v>
      </c>
      <c r="M95" s="2">
        <v>1619</v>
      </c>
      <c r="N95" s="2">
        <v>0</v>
      </c>
      <c r="O95" s="2" t="s">
        <v>356</v>
      </c>
      <c r="P95" s="2"/>
      <c r="Q95" s="2"/>
      <c r="R95" s="2" t="s">
        <v>1</v>
      </c>
      <c r="S95" s="2" t="s">
        <v>132</v>
      </c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t="s">
        <v>509</v>
      </c>
      <c r="B96" t="s">
        <v>360</v>
      </c>
      <c r="C96" t="s">
        <v>352</v>
      </c>
      <c r="D96" t="s">
        <v>396</v>
      </c>
      <c r="G96" t="s">
        <v>354</v>
      </c>
      <c r="H96" t="s">
        <v>355</v>
      </c>
      <c r="J96" s="1">
        <v>43476.07708333333</v>
      </c>
      <c r="K96" s="1">
        <v>43476.090277777781</v>
      </c>
      <c r="L96">
        <f t="shared" si="1"/>
        <v>1</v>
      </c>
      <c r="M96">
        <v>1163</v>
      </c>
      <c r="N96">
        <v>0</v>
      </c>
      <c r="O96" t="s">
        <v>356</v>
      </c>
      <c r="R96" t="s">
        <v>1</v>
      </c>
      <c r="S96" t="s">
        <v>133</v>
      </c>
    </row>
    <row r="97" spans="1:27" x14ac:dyDescent="0.25">
      <c r="A97" t="s">
        <v>509</v>
      </c>
      <c r="B97" s="2" t="s">
        <v>361</v>
      </c>
      <c r="C97" s="2" t="s">
        <v>352</v>
      </c>
      <c r="D97" s="2" t="s">
        <v>433</v>
      </c>
      <c r="E97" s="2" t="s">
        <v>362</v>
      </c>
      <c r="F97" s="2"/>
      <c r="G97" s="2" t="s">
        <v>354</v>
      </c>
      <c r="H97" s="2" t="s">
        <v>355</v>
      </c>
      <c r="I97" s="2"/>
      <c r="J97" s="3">
        <v>43476.090277777781</v>
      </c>
      <c r="K97" s="3">
        <v>43476.093055555553</v>
      </c>
      <c r="L97">
        <f t="shared" si="1"/>
        <v>1</v>
      </c>
      <c r="M97" s="2">
        <v>224</v>
      </c>
      <c r="N97" s="2">
        <v>0</v>
      </c>
      <c r="O97" s="2" t="s">
        <v>399</v>
      </c>
      <c r="P97" s="2"/>
      <c r="Q97" s="2"/>
      <c r="R97" s="2" t="s">
        <v>1</v>
      </c>
      <c r="S97" s="2" t="s">
        <v>134</v>
      </c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t="s">
        <v>509</v>
      </c>
      <c r="B98" s="2" t="s">
        <v>361</v>
      </c>
      <c r="C98" s="2" t="s">
        <v>352</v>
      </c>
      <c r="D98" s="2" t="s">
        <v>434</v>
      </c>
      <c r="E98" s="2" t="s">
        <v>362</v>
      </c>
      <c r="F98" s="2"/>
      <c r="G98" s="2" t="s">
        <v>354</v>
      </c>
      <c r="H98" s="2" t="s">
        <v>355</v>
      </c>
      <c r="I98" s="2"/>
      <c r="J98" s="3">
        <v>43476.093055555553</v>
      </c>
      <c r="K98" s="3">
        <v>43476.114583333336</v>
      </c>
      <c r="L98">
        <f t="shared" si="1"/>
        <v>1</v>
      </c>
      <c r="M98" s="2">
        <v>1879</v>
      </c>
      <c r="N98" s="2">
        <v>0</v>
      </c>
      <c r="O98" s="2" t="s">
        <v>356</v>
      </c>
      <c r="P98" s="2"/>
      <c r="Q98" s="2"/>
      <c r="R98" s="2" t="s">
        <v>1</v>
      </c>
      <c r="S98" s="2" t="s">
        <v>135</v>
      </c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t="s">
        <v>509</v>
      </c>
      <c r="B99" s="2" t="s">
        <v>361</v>
      </c>
      <c r="C99" s="2" t="s">
        <v>352</v>
      </c>
      <c r="D99" s="2" t="s">
        <v>435</v>
      </c>
      <c r="E99" s="2" t="s">
        <v>362</v>
      </c>
      <c r="F99" s="2"/>
      <c r="G99" s="2" t="s">
        <v>354</v>
      </c>
      <c r="H99" s="2" t="s">
        <v>355</v>
      </c>
      <c r="I99" s="2"/>
      <c r="J99" s="3">
        <v>43476.114583333336</v>
      </c>
      <c r="K99" s="3">
        <v>43476.125</v>
      </c>
      <c r="L99">
        <f t="shared" si="1"/>
        <v>1</v>
      </c>
      <c r="M99" s="2">
        <v>891</v>
      </c>
      <c r="N99" s="2">
        <v>0</v>
      </c>
      <c r="O99" s="2" t="s">
        <v>356</v>
      </c>
      <c r="P99" s="2"/>
      <c r="Q99" s="2"/>
      <c r="R99" s="2" t="s">
        <v>1</v>
      </c>
      <c r="S99" s="2" t="s">
        <v>136</v>
      </c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t="s">
        <v>509</v>
      </c>
      <c r="B100" t="s">
        <v>360</v>
      </c>
      <c r="C100" t="s">
        <v>352</v>
      </c>
      <c r="D100" t="s">
        <v>436</v>
      </c>
      <c r="G100" t="s">
        <v>354</v>
      </c>
      <c r="H100" t="s">
        <v>355</v>
      </c>
      <c r="J100" s="1">
        <v>43476.125</v>
      </c>
      <c r="K100" s="1">
        <v>43476.287499999999</v>
      </c>
      <c r="L100">
        <f t="shared" si="1"/>
        <v>1</v>
      </c>
      <c r="M100">
        <v>14056</v>
      </c>
      <c r="N100">
        <v>0</v>
      </c>
      <c r="O100" t="s">
        <v>399</v>
      </c>
      <c r="R100" t="s">
        <v>137</v>
      </c>
      <c r="S100" t="s">
        <v>1</v>
      </c>
      <c r="T100" t="s">
        <v>138</v>
      </c>
    </row>
    <row r="101" spans="1:27" x14ac:dyDescent="0.25">
      <c r="A101" t="s">
        <v>509</v>
      </c>
      <c r="B101" t="s">
        <v>360</v>
      </c>
      <c r="C101" t="s">
        <v>352</v>
      </c>
      <c r="D101" t="s">
        <v>387</v>
      </c>
      <c r="G101" t="s">
        <v>354</v>
      </c>
      <c r="H101" t="s">
        <v>355</v>
      </c>
      <c r="J101" s="1">
        <v>43476.287499999999</v>
      </c>
      <c r="K101" s="1">
        <v>43476.324999999997</v>
      </c>
      <c r="L101">
        <f t="shared" si="1"/>
        <v>1</v>
      </c>
      <c r="M101">
        <v>3202</v>
      </c>
      <c r="N101">
        <v>0</v>
      </c>
      <c r="O101" t="s">
        <v>356</v>
      </c>
      <c r="R101" t="s">
        <v>139</v>
      </c>
      <c r="S101" t="s">
        <v>1</v>
      </c>
      <c r="T101" t="s">
        <v>140</v>
      </c>
    </row>
    <row r="102" spans="1:27" x14ac:dyDescent="0.25">
      <c r="A102" t="s">
        <v>509</v>
      </c>
      <c r="B102" s="2" t="s">
        <v>361</v>
      </c>
      <c r="C102" s="2" t="s">
        <v>352</v>
      </c>
      <c r="D102" s="2" t="s">
        <v>433</v>
      </c>
      <c r="E102" s="2" t="s">
        <v>362</v>
      </c>
      <c r="F102" s="2"/>
      <c r="G102" s="2" t="s">
        <v>354</v>
      </c>
      <c r="H102" s="2" t="s">
        <v>355</v>
      </c>
      <c r="I102" s="2"/>
      <c r="J102" s="3">
        <v>43476.324999999997</v>
      </c>
      <c r="K102" s="3">
        <v>43476.327777777777</v>
      </c>
      <c r="L102">
        <f t="shared" si="1"/>
        <v>1</v>
      </c>
      <c r="M102" s="2">
        <v>226</v>
      </c>
      <c r="N102" s="2">
        <v>0</v>
      </c>
      <c r="O102" s="2" t="s">
        <v>399</v>
      </c>
      <c r="P102" s="2"/>
      <c r="Q102" s="2"/>
      <c r="R102" s="2" t="s">
        <v>1</v>
      </c>
      <c r="S102" s="2" t="s">
        <v>141</v>
      </c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t="s">
        <v>509</v>
      </c>
      <c r="B103" t="s">
        <v>360</v>
      </c>
      <c r="C103" t="s">
        <v>352</v>
      </c>
      <c r="D103" t="s">
        <v>437</v>
      </c>
      <c r="G103" t="s">
        <v>354</v>
      </c>
      <c r="H103" t="s">
        <v>355</v>
      </c>
      <c r="J103" s="1">
        <v>43476.327777777777</v>
      </c>
      <c r="K103" s="1">
        <v>43476.34375</v>
      </c>
      <c r="L103">
        <f t="shared" si="1"/>
        <v>1</v>
      </c>
      <c r="M103">
        <v>1401</v>
      </c>
      <c r="N103">
        <v>0</v>
      </c>
      <c r="O103" t="s">
        <v>356</v>
      </c>
      <c r="R103" t="s">
        <v>1</v>
      </c>
      <c r="S103" t="s">
        <v>142</v>
      </c>
    </row>
    <row r="104" spans="1:27" x14ac:dyDescent="0.25">
      <c r="A104" t="s">
        <v>509</v>
      </c>
      <c r="B104" s="2" t="s">
        <v>361</v>
      </c>
      <c r="C104" s="2" t="s">
        <v>352</v>
      </c>
      <c r="D104" s="2" t="s">
        <v>413</v>
      </c>
      <c r="E104" s="2" t="s">
        <v>362</v>
      </c>
      <c r="F104" s="2"/>
      <c r="G104" s="2" t="s">
        <v>354</v>
      </c>
      <c r="H104" s="2" t="s">
        <v>355</v>
      </c>
      <c r="I104" s="2"/>
      <c r="J104" s="3">
        <v>43479.918055555558</v>
      </c>
      <c r="K104" s="3">
        <v>43479.92083333333</v>
      </c>
      <c r="L104">
        <f t="shared" si="1"/>
        <v>1</v>
      </c>
      <c r="M104" s="2">
        <v>227</v>
      </c>
      <c r="N104" s="2">
        <v>0</v>
      </c>
      <c r="O104" s="2" t="s">
        <v>414</v>
      </c>
      <c r="P104" s="2"/>
      <c r="Q104" s="2"/>
      <c r="R104" s="2" t="s">
        <v>103</v>
      </c>
      <c r="S104" s="2" t="s">
        <v>1</v>
      </c>
      <c r="T104" s="2" t="s">
        <v>143</v>
      </c>
      <c r="U104" s="2"/>
      <c r="V104" s="2"/>
      <c r="W104" s="2"/>
      <c r="X104" s="2"/>
      <c r="Y104" s="2"/>
      <c r="Z104" s="2"/>
      <c r="AA104" s="2"/>
    </row>
    <row r="105" spans="1:27" x14ac:dyDescent="0.25">
      <c r="A105" t="s">
        <v>509</v>
      </c>
      <c r="B105" s="2" t="s">
        <v>361</v>
      </c>
      <c r="C105" s="2" t="s">
        <v>352</v>
      </c>
      <c r="D105" s="2" t="s">
        <v>438</v>
      </c>
      <c r="E105" s="2" t="s">
        <v>362</v>
      </c>
      <c r="F105" s="2"/>
      <c r="G105" s="2" t="s">
        <v>354</v>
      </c>
      <c r="H105" s="2" t="s">
        <v>355</v>
      </c>
      <c r="I105" s="2"/>
      <c r="J105" s="3">
        <v>43480.834722222222</v>
      </c>
      <c r="K105" s="3">
        <v>43480.839583333334</v>
      </c>
      <c r="L105">
        <f t="shared" si="1"/>
        <v>1</v>
      </c>
      <c r="M105" s="2">
        <v>401</v>
      </c>
      <c r="N105" s="2">
        <v>0</v>
      </c>
      <c r="O105" s="2" t="s">
        <v>359</v>
      </c>
      <c r="P105" s="2"/>
      <c r="Q105" s="2"/>
      <c r="R105" s="2" t="s">
        <v>144</v>
      </c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t="s">
        <v>509</v>
      </c>
      <c r="B106" t="s">
        <v>361</v>
      </c>
      <c r="C106" t="s">
        <v>352</v>
      </c>
      <c r="D106" t="s">
        <v>439</v>
      </c>
      <c r="E106" t="s">
        <v>367</v>
      </c>
      <c r="G106" t="s">
        <v>354</v>
      </c>
      <c r="H106" t="s">
        <v>355</v>
      </c>
      <c r="J106" s="1">
        <v>43480.88958333333</v>
      </c>
      <c r="K106" s="1">
        <v>43481.051388888889</v>
      </c>
      <c r="L106">
        <f t="shared" si="1"/>
        <v>1</v>
      </c>
      <c r="M106">
        <v>13994</v>
      </c>
      <c r="N106">
        <v>0</v>
      </c>
      <c r="O106" t="s">
        <v>386</v>
      </c>
      <c r="R106" t="s">
        <v>145</v>
      </c>
      <c r="S106" t="s">
        <v>1</v>
      </c>
      <c r="T106" t="s">
        <v>146</v>
      </c>
    </row>
    <row r="107" spans="1:27" x14ac:dyDescent="0.25">
      <c r="A107" t="s">
        <v>509</v>
      </c>
      <c r="B107" s="2" t="s">
        <v>361</v>
      </c>
      <c r="C107" s="2" t="s">
        <v>352</v>
      </c>
      <c r="D107" s="2" t="s">
        <v>435</v>
      </c>
      <c r="E107" s="2" t="s">
        <v>362</v>
      </c>
      <c r="F107" s="2"/>
      <c r="G107" s="2" t="s">
        <v>354</v>
      </c>
      <c r="H107" s="2" t="s">
        <v>355</v>
      </c>
      <c r="I107" s="2"/>
      <c r="J107" s="3">
        <v>43481.597222222219</v>
      </c>
      <c r="K107" s="3">
        <v>43481.600694444445</v>
      </c>
      <c r="L107">
        <f t="shared" si="1"/>
        <v>1</v>
      </c>
      <c r="M107" s="2">
        <v>266</v>
      </c>
      <c r="N107" s="2">
        <v>0</v>
      </c>
      <c r="O107" s="2" t="s">
        <v>356</v>
      </c>
      <c r="P107" s="2"/>
      <c r="Q107" s="2"/>
      <c r="R107" s="2" t="s">
        <v>1</v>
      </c>
      <c r="S107" s="2" t="s">
        <v>147</v>
      </c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t="s">
        <v>509</v>
      </c>
      <c r="B108" t="s">
        <v>360</v>
      </c>
      <c r="C108" t="s">
        <v>352</v>
      </c>
      <c r="D108" t="s">
        <v>440</v>
      </c>
      <c r="G108" t="s">
        <v>354</v>
      </c>
      <c r="H108" t="s">
        <v>355</v>
      </c>
      <c r="J108" s="1">
        <v>43481.640972222223</v>
      </c>
      <c r="K108" s="1">
        <v>43481.65347222222</v>
      </c>
      <c r="L108">
        <f t="shared" si="1"/>
        <v>1</v>
      </c>
      <c r="M108">
        <v>1073</v>
      </c>
      <c r="N108">
        <v>0</v>
      </c>
      <c r="O108" t="s">
        <v>386</v>
      </c>
      <c r="R108" t="s">
        <v>1</v>
      </c>
      <c r="S108" t="s">
        <v>148</v>
      </c>
    </row>
    <row r="109" spans="1:27" x14ac:dyDescent="0.25">
      <c r="A109" t="s">
        <v>509</v>
      </c>
      <c r="B109" t="s">
        <v>360</v>
      </c>
      <c r="C109" t="s">
        <v>352</v>
      </c>
      <c r="D109" t="s">
        <v>401</v>
      </c>
      <c r="G109" t="s">
        <v>354</v>
      </c>
      <c r="H109" t="s">
        <v>355</v>
      </c>
      <c r="J109" s="1">
        <v>43481.65347222222</v>
      </c>
      <c r="K109" s="1">
        <v>43481.73541666667</v>
      </c>
      <c r="L109">
        <f t="shared" si="1"/>
        <v>1</v>
      </c>
      <c r="M109">
        <v>7096</v>
      </c>
      <c r="N109">
        <v>0</v>
      </c>
      <c r="O109" t="s">
        <v>356</v>
      </c>
      <c r="R109" t="s">
        <v>75</v>
      </c>
      <c r="S109" t="s">
        <v>1</v>
      </c>
      <c r="T109" t="s">
        <v>149</v>
      </c>
    </row>
    <row r="110" spans="1:27" x14ac:dyDescent="0.25">
      <c r="A110" t="s">
        <v>509</v>
      </c>
      <c r="B110" t="s">
        <v>360</v>
      </c>
      <c r="C110" t="s">
        <v>352</v>
      </c>
      <c r="D110" t="s">
        <v>406</v>
      </c>
      <c r="G110" t="s">
        <v>354</v>
      </c>
      <c r="H110" t="s">
        <v>355</v>
      </c>
      <c r="J110" s="1">
        <v>43481.73541666667</v>
      </c>
      <c r="K110" s="1">
        <v>43481.783333333333</v>
      </c>
      <c r="L110">
        <f t="shared" si="1"/>
        <v>1</v>
      </c>
      <c r="M110">
        <v>4090</v>
      </c>
      <c r="N110">
        <v>0</v>
      </c>
      <c r="O110" t="s">
        <v>386</v>
      </c>
      <c r="R110" t="s">
        <v>83</v>
      </c>
      <c r="S110" t="s">
        <v>1</v>
      </c>
      <c r="T110" t="s">
        <v>150</v>
      </c>
    </row>
    <row r="111" spans="1:27" x14ac:dyDescent="0.25">
      <c r="A111" t="s">
        <v>509</v>
      </c>
      <c r="B111" s="2" t="s">
        <v>361</v>
      </c>
      <c r="C111" s="2" t="s">
        <v>352</v>
      </c>
      <c r="D111" s="2" t="s">
        <v>429</v>
      </c>
      <c r="E111" s="2" t="s">
        <v>362</v>
      </c>
      <c r="F111" s="2"/>
      <c r="G111" s="2" t="s">
        <v>354</v>
      </c>
      <c r="H111" s="2" t="s">
        <v>355</v>
      </c>
      <c r="I111" s="2"/>
      <c r="J111" s="3">
        <v>43481.783333333333</v>
      </c>
      <c r="K111" s="3">
        <v>43481.793055555558</v>
      </c>
      <c r="L111">
        <f t="shared" si="1"/>
        <v>1</v>
      </c>
      <c r="M111" s="2">
        <v>871</v>
      </c>
      <c r="N111" s="2">
        <v>0</v>
      </c>
      <c r="O111" s="2" t="s">
        <v>428</v>
      </c>
      <c r="P111" s="2"/>
      <c r="Q111" s="2"/>
      <c r="R111" s="2" t="s">
        <v>123</v>
      </c>
      <c r="S111" s="2" t="s">
        <v>66</v>
      </c>
      <c r="T111" s="2" t="s">
        <v>151</v>
      </c>
      <c r="U111" s="2"/>
      <c r="V111" s="2"/>
      <c r="W111" s="2"/>
      <c r="X111" s="2"/>
      <c r="Y111" s="2"/>
      <c r="Z111" s="2"/>
      <c r="AA111" s="2"/>
    </row>
    <row r="112" spans="1:27" x14ac:dyDescent="0.25">
      <c r="A112" t="s">
        <v>509</v>
      </c>
      <c r="B112" t="s">
        <v>360</v>
      </c>
      <c r="C112" t="s">
        <v>352</v>
      </c>
      <c r="D112" t="s">
        <v>439</v>
      </c>
      <c r="G112" t="s">
        <v>354</v>
      </c>
      <c r="H112" t="s">
        <v>355</v>
      </c>
      <c r="J112" s="1">
        <v>43481.794444444444</v>
      </c>
      <c r="K112" s="1">
        <v>43481.990277777775</v>
      </c>
      <c r="L112">
        <f t="shared" si="1"/>
        <v>1</v>
      </c>
      <c r="M112">
        <v>16946</v>
      </c>
      <c r="N112">
        <v>0</v>
      </c>
      <c r="O112" t="s">
        <v>386</v>
      </c>
      <c r="R112" t="s">
        <v>145</v>
      </c>
      <c r="S112" t="s">
        <v>1</v>
      </c>
      <c r="T112" t="s">
        <v>152</v>
      </c>
    </row>
    <row r="113" spans="1:27" x14ac:dyDescent="0.25">
      <c r="A113" t="s">
        <v>509</v>
      </c>
      <c r="B113" t="s">
        <v>360</v>
      </c>
      <c r="C113" t="s">
        <v>352</v>
      </c>
      <c r="D113" t="s">
        <v>441</v>
      </c>
      <c r="G113" t="s">
        <v>354</v>
      </c>
      <c r="H113" t="s">
        <v>355</v>
      </c>
      <c r="J113" s="1">
        <v>43481.990277777775</v>
      </c>
      <c r="K113" s="1">
        <v>43481.994444444441</v>
      </c>
      <c r="L113">
        <f t="shared" si="1"/>
        <v>1</v>
      </c>
      <c r="M113">
        <v>365</v>
      </c>
      <c r="N113">
        <v>0</v>
      </c>
      <c r="O113" t="s">
        <v>428</v>
      </c>
    </row>
    <row r="114" spans="1:27" x14ac:dyDescent="0.25">
      <c r="A114" t="s">
        <v>509</v>
      </c>
      <c r="B114" s="2" t="s">
        <v>361</v>
      </c>
      <c r="C114" s="2" t="s">
        <v>352</v>
      </c>
      <c r="D114" s="2" t="s">
        <v>358</v>
      </c>
      <c r="E114" s="2" t="s">
        <v>362</v>
      </c>
      <c r="F114" s="2"/>
      <c r="G114" s="2" t="s">
        <v>354</v>
      </c>
      <c r="H114" s="2" t="s">
        <v>355</v>
      </c>
      <c r="I114" s="2"/>
      <c r="J114" s="3">
        <v>43482.513888888891</v>
      </c>
      <c r="K114" s="3">
        <v>43482.518055555556</v>
      </c>
      <c r="L114">
        <f t="shared" si="1"/>
        <v>1</v>
      </c>
      <c r="M114" s="2">
        <v>349</v>
      </c>
      <c r="N114" s="2">
        <v>0</v>
      </c>
      <c r="O114" s="2" t="s">
        <v>359</v>
      </c>
      <c r="P114" s="2"/>
      <c r="Q114" s="2"/>
      <c r="R114" s="2" t="s">
        <v>1</v>
      </c>
      <c r="S114" s="2" t="s">
        <v>153</v>
      </c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t="s">
        <v>509</v>
      </c>
      <c r="B115" t="s">
        <v>360</v>
      </c>
      <c r="C115" t="s">
        <v>352</v>
      </c>
      <c r="D115" t="s">
        <v>442</v>
      </c>
      <c r="G115" t="s">
        <v>354</v>
      </c>
      <c r="H115" t="s">
        <v>355</v>
      </c>
      <c r="J115" s="1">
        <v>43483.560416666667</v>
      </c>
      <c r="K115" s="1">
        <v>43483.572222222225</v>
      </c>
      <c r="L115">
        <f t="shared" si="1"/>
        <v>1</v>
      </c>
      <c r="M115">
        <v>969</v>
      </c>
      <c r="N115">
        <v>0</v>
      </c>
      <c r="O115" t="s">
        <v>359</v>
      </c>
      <c r="R115" t="s">
        <v>1</v>
      </c>
      <c r="S115" t="s">
        <v>154</v>
      </c>
    </row>
    <row r="116" spans="1:27" x14ac:dyDescent="0.25">
      <c r="A116" t="s">
        <v>509</v>
      </c>
      <c r="B116" t="s">
        <v>361</v>
      </c>
      <c r="C116" t="s">
        <v>352</v>
      </c>
      <c r="D116" t="s">
        <v>443</v>
      </c>
      <c r="E116" t="s">
        <v>367</v>
      </c>
      <c r="G116" t="s">
        <v>354</v>
      </c>
      <c r="H116" t="s">
        <v>355</v>
      </c>
      <c r="J116" s="1">
        <v>43483.572222222225</v>
      </c>
      <c r="K116" s="1">
        <v>43483.57708333333</v>
      </c>
      <c r="L116">
        <f t="shared" si="1"/>
        <v>1</v>
      </c>
      <c r="M116">
        <v>420</v>
      </c>
      <c r="N116">
        <v>0</v>
      </c>
      <c r="O116" t="s">
        <v>356</v>
      </c>
      <c r="R116" t="s">
        <v>1</v>
      </c>
      <c r="S116" t="s">
        <v>155</v>
      </c>
    </row>
    <row r="117" spans="1:27" x14ac:dyDescent="0.25">
      <c r="A117" t="s">
        <v>509</v>
      </c>
      <c r="B117" t="s">
        <v>361</v>
      </c>
      <c r="C117" t="s">
        <v>352</v>
      </c>
      <c r="D117" t="s">
        <v>444</v>
      </c>
      <c r="E117" t="s">
        <v>367</v>
      </c>
      <c r="G117" t="s">
        <v>354</v>
      </c>
      <c r="H117" t="s">
        <v>355</v>
      </c>
      <c r="J117" s="1">
        <v>43483.57708333333</v>
      </c>
      <c r="K117" s="1">
        <v>43483.59097222222</v>
      </c>
      <c r="L117">
        <f t="shared" si="1"/>
        <v>1</v>
      </c>
      <c r="M117">
        <v>1247</v>
      </c>
      <c r="N117">
        <v>0</v>
      </c>
      <c r="O117" t="s">
        <v>386</v>
      </c>
      <c r="R117" t="s">
        <v>1</v>
      </c>
      <c r="S117" t="s">
        <v>156</v>
      </c>
    </row>
    <row r="118" spans="1:27" x14ac:dyDescent="0.25">
      <c r="A118" t="s">
        <v>509</v>
      </c>
      <c r="B118" s="2" t="s">
        <v>361</v>
      </c>
      <c r="C118" s="2" t="s">
        <v>352</v>
      </c>
      <c r="D118" s="2" t="s">
        <v>445</v>
      </c>
      <c r="E118" s="2" t="s">
        <v>362</v>
      </c>
      <c r="F118" s="2"/>
      <c r="G118" s="2" t="s">
        <v>354</v>
      </c>
      <c r="H118" s="2" t="s">
        <v>355</v>
      </c>
      <c r="I118" s="2"/>
      <c r="J118" s="3">
        <v>43483.59097222222</v>
      </c>
      <c r="K118" s="3">
        <v>43483.600694444445</v>
      </c>
      <c r="L118">
        <f t="shared" si="1"/>
        <v>1</v>
      </c>
      <c r="M118" s="2">
        <v>830</v>
      </c>
      <c r="N118" s="2">
        <v>0</v>
      </c>
      <c r="O118" s="2" t="s">
        <v>359</v>
      </c>
      <c r="P118" s="2"/>
      <c r="Q118" s="2"/>
      <c r="R118" s="2" t="s">
        <v>1</v>
      </c>
      <c r="S118" s="2" t="s">
        <v>157</v>
      </c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t="s">
        <v>509</v>
      </c>
      <c r="B119" t="s">
        <v>361</v>
      </c>
      <c r="C119" t="s">
        <v>352</v>
      </c>
      <c r="D119" t="s">
        <v>446</v>
      </c>
      <c r="E119" t="s">
        <v>367</v>
      </c>
      <c r="G119" t="s">
        <v>354</v>
      </c>
      <c r="H119" t="s">
        <v>355</v>
      </c>
      <c r="J119" s="1">
        <v>43483.600694444445</v>
      </c>
      <c r="K119" s="1">
        <v>43483.628472222219</v>
      </c>
      <c r="L119">
        <f t="shared" si="1"/>
        <v>1</v>
      </c>
      <c r="M119">
        <v>2371</v>
      </c>
      <c r="N119">
        <v>0</v>
      </c>
      <c r="O119" t="s">
        <v>356</v>
      </c>
      <c r="R119" t="s">
        <v>158</v>
      </c>
      <c r="S119" t="s">
        <v>1</v>
      </c>
      <c r="T119" t="s">
        <v>159</v>
      </c>
    </row>
    <row r="120" spans="1:27" x14ac:dyDescent="0.25">
      <c r="A120" t="s">
        <v>509</v>
      </c>
      <c r="B120" s="2" t="s">
        <v>361</v>
      </c>
      <c r="C120" s="2" t="s">
        <v>352</v>
      </c>
      <c r="D120" s="2" t="s">
        <v>447</v>
      </c>
      <c r="E120" s="2" t="s">
        <v>362</v>
      </c>
      <c r="F120" s="2"/>
      <c r="G120" s="2" t="s">
        <v>354</v>
      </c>
      <c r="H120" s="2" t="s">
        <v>355</v>
      </c>
      <c r="I120" s="2"/>
      <c r="J120" s="3">
        <v>43483.628472222219</v>
      </c>
      <c r="K120" s="3">
        <v>43483.63958333333</v>
      </c>
      <c r="L120">
        <f t="shared" si="1"/>
        <v>1</v>
      </c>
      <c r="M120" s="2">
        <v>955</v>
      </c>
      <c r="N120" s="2">
        <v>0</v>
      </c>
      <c r="O120" s="2" t="s">
        <v>356</v>
      </c>
      <c r="P120" s="2"/>
      <c r="Q120" s="2"/>
      <c r="R120" s="2" t="s">
        <v>1</v>
      </c>
      <c r="S120" s="2" t="s">
        <v>160</v>
      </c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t="s">
        <v>509</v>
      </c>
      <c r="B121" s="2" t="s">
        <v>361</v>
      </c>
      <c r="C121" s="2" t="s">
        <v>352</v>
      </c>
      <c r="D121" s="2" t="s">
        <v>443</v>
      </c>
      <c r="E121" s="2" t="s">
        <v>362</v>
      </c>
      <c r="F121" s="2"/>
      <c r="G121" s="2" t="s">
        <v>354</v>
      </c>
      <c r="H121" s="2" t="s">
        <v>355</v>
      </c>
      <c r="I121" s="2"/>
      <c r="J121" s="3">
        <v>43483.640277777777</v>
      </c>
      <c r="K121" s="3">
        <v>43483.64166666667</v>
      </c>
      <c r="L121">
        <f t="shared" si="1"/>
        <v>1</v>
      </c>
      <c r="M121" s="2">
        <v>122</v>
      </c>
      <c r="N121" s="2">
        <v>0</v>
      </c>
      <c r="O121" s="2" t="s">
        <v>356</v>
      </c>
      <c r="P121" s="2"/>
      <c r="Q121" s="2"/>
      <c r="R121" s="2" t="s">
        <v>1</v>
      </c>
      <c r="S121" s="2" t="s">
        <v>161</v>
      </c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t="s">
        <v>509</v>
      </c>
      <c r="B122" t="s">
        <v>360</v>
      </c>
      <c r="C122" t="s">
        <v>352</v>
      </c>
      <c r="D122" t="s">
        <v>443</v>
      </c>
      <c r="G122" t="s">
        <v>354</v>
      </c>
      <c r="H122" t="s">
        <v>355</v>
      </c>
      <c r="J122" s="1">
        <v>43483.680555555555</v>
      </c>
      <c r="K122" s="1">
        <v>43483.710416666669</v>
      </c>
      <c r="L122">
        <f t="shared" si="1"/>
        <v>1</v>
      </c>
      <c r="M122">
        <v>2587</v>
      </c>
      <c r="N122">
        <v>0</v>
      </c>
      <c r="O122" t="s">
        <v>356</v>
      </c>
      <c r="R122" t="s">
        <v>1</v>
      </c>
      <c r="S122" t="s">
        <v>162</v>
      </c>
    </row>
    <row r="123" spans="1:27" x14ac:dyDescent="0.25">
      <c r="A123" t="s">
        <v>509</v>
      </c>
      <c r="B123" t="s">
        <v>360</v>
      </c>
      <c r="C123" t="s">
        <v>352</v>
      </c>
      <c r="D123" t="s">
        <v>402</v>
      </c>
      <c r="G123" t="s">
        <v>354</v>
      </c>
      <c r="H123" t="s">
        <v>355</v>
      </c>
      <c r="J123" s="1">
        <v>43483.819444444445</v>
      </c>
      <c r="K123" s="1">
        <v>43483.849305555559</v>
      </c>
      <c r="L123">
        <f t="shared" si="1"/>
        <v>1</v>
      </c>
      <c r="M123">
        <v>2545</v>
      </c>
      <c r="N123">
        <v>0</v>
      </c>
      <c r="O123" t="s">
        <v>356</v>
      </c>
      <c r="R123" t="s">
        <v>1</v>
      </c>
      <c r="S123" t="s">
        <v>163</v>
      </c>
    </row>
    <row r="124" spans="1:27" x14ac:dyDescent="0.25">
      <c r="A124" t="s">
        <v>509</v>
      </c>
      <c r="B124" t="s">
        <v>360</v>
      </c>
      <c r="C124" t="s">
        <v>352</v>
      </c>
      <c r="D124" t="s">
        <v>395</v>
      </c>
      <c r="G124" t="s">
        <v>354</v>
      </c>
      <c r="H124" t="s">
        <v>355</v>
      </c>
      <c r="J124" s="1">
        <v>43483.890277777777</v>
      </c>
      <c r="K124" s="1">
        <v>43483.92291666667</v>
      </c>
      <c r="L124">
        <f t="shared" si="1"/>
        <v>1</v>
      </c>
      <c r="M124">
        <v>2816</v>
      </c>
      <c r="N124">
        <v>0</v>
      </c>
      <c r="O124" t="s">
        <v>356</v>
      </c>
      <c r="R124" t="s">
        <v>67</v>
      </c>
      <c r="S124" t="s">
        <v>1</v>
      </c>
      <c r="T124" t="s">
        <v>164</v>
      </c>
    </row>
    <row r="125" spans="1:27" x14ac:dyDescent="0.25">
      <c r="A125" t="s">
        <v>509</v>
      </c>
      <c r="B125" t="s">
        <v>360</v>
      </c>
      <c r="C125" t="s">
        <v>352</v>
      </c>
      <c r="D125" t="s">
        <v>448</v>
      </c>
      <c r="G125" t="s">
        <v>354</v>
      </c>
      <c r="H125" t="s">
        <v>355</v>
      </c>
      <c r="J125" s="1">
        <v>43483.92291666667</v>
      </c>
      <c r="K125" s="1">
        <v>43483.951388888891</v>
      </c>
      <c r="L125">
        <f t="shared" si="1"/>
        <v>1</v>
      </c>
      <c r="M125">
        <v>2483</v>
      </c>
      <c r="N125">
        <v>0</v>
      </c>
      <c r="O125" t="s">
        <v>449</v>
      </c>
      <c r="R125" t="s">
        <v>165</v>
      </c>
      <c r="S125" t="s">
        <v>1</v>
      </c>
      <c r="T125" t="s">
        <v>166</v>
      </c>
    </row>
    <row r="126" spans="1:27" x14ac:dyDescent="0.25">
      <c r="A126" t="s">
        <v>509</v>
      </c>
      <c r="B126" t="s">
        <v>360</v>
      </c>
      <c r="C126" t="s">
        <v>352</v>
      </c>
      <c r="D126" t="s">
        <v>450</v>
      </c>
      <c r="G126" t="s">
        <v>354</v>
      </c>
      <c r="H126" t="s">
        <v>355</v>
      </c>
      <c r="J126" s="1">
        <v>43483.951388888891</v>
      </c>
      <c r="K126" s="1">
        <v>43484.068749999999</v>
      </c>
      <c r="L126">
        <f t="shared" si="1"/>
        <v>1</v>
      </c>
      <c r="M126">
        <v>10138</v>
      </c>
      <c r="N126">
        <v>0</v>
      </c>
      <c r="O126" t="s">
        <v>449</v>
      </c>
      <c r="R126" t="s">
        <v>167</v>
      </c>
      <c r="S126" t="s">
        <v>1</v>
      </c>
      <c r="T126" t="s">
        <v>168</v>
      </c>
    </row>
    <row r="127" spans="1:27" x14ac:dyDescent="0.25">
      <c r="A127" t="s">
        <v>509</v>
      </c>
      <c r="B127" t="s">
        <v>360</v>
      </c>
      <c r="C127" t="s">
        <v>352</v>
      </c>
      <c r="D127" t="s">
        <v>415</v>
      </c>
      <c r="G127" t="s">
        <v>354</v>
      </c>
      <c r="H127" t="s">
        <v>355</v>
      </c>
      <c r="J127" s="1">
        <v>43484.069444444445</v>
      </c>
      <c r="K127" s="1">
        <v>43484.07916666667</v>
      </c>
      <c r="L127">
        <f t="shared" si="1"/>
        <v>1</v>
      </c>
      <c r="M127">
        <v>837</v>
      </c>
      <c r="N127">
        <v>0</v>
      </c>
      <c r="O127" t="s">
        <v>359</v>
      </c>
      <c r="R127" t="s">
        <v>1</v>
      </c>
      <c r="S127" t="s">
        <v>169</v>
      </c>
    </row>
    <row r="128" spans="1:27" x14ac:dyDescent="0.25">
      <c r="A128" t="s">
        <v>509</v>
      </c>
      <c r="B128" s="2" t="s">
        <v>361</v>
      </c>
      <c r="C128" s="2" t="s">
        <v>352</v>
      </c>
      <c r="D128" s="2" t="s">
        <v>433</v>
      </c>
      <c r="E128" s="2" t="s">
        <v>362</v>
      </c>
      <c r="F128" s="2"/>
      <c r="G128" s="2" t="s">
        <v>354</v>
      </c>
      <c r="H128" s="2" t="s">
        <v>355</v>
      </c>
      <c r="I128" s="2"/>
      <c r="J128" s="3">
        <v>43487.416666666664</v>
      </c>
      <c r="K128" s="3">
        <v>43487.419444444444</v>
      </c>
      <c r="L128">
        <f t="shared" si="1"/>
        <v>1</v>
      </c>
      <c r="M128" s="2">
        <v>227</v>
      </c>
      <c r="N128" s="2">
        <v>0</v>
      </c>
      <c r="O128" s="2" t="s">
        <v>399</v>
      </c>
      <c r="P128" s="2"/>
      <c r="Q128" s="2"/>
      <c r="R128" s="2" t="s">
        <v>1</v>
      </c>
      <c r="S128" s="2" t="s">
        <v>170</v>
      </c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t="s">
        <v>509</v>
      </c>
      <c r="B129" s="2" t="s">
        <v>361</v>
      </c>
      <c r="C129" s="2" t="s">
        <v>352</v>
      </c>
      <c r="D129" s="2" t="s">
        <v>433</v>
      </c>
      <c r="E129" s="2" t="s">
        <v>362</v>
      </c>
      <c r="F129" s="2"/>
      <c r="G129" s="2" t="s">
        <v>354</v>
      </c>
      <c r="H129" s="2" t="s">
        <v>355</v>
      </c>
      <c r="I129" s="2"/>
      <c r="J129" s="3">
        <v>43487.419444444444</v>
      </c>
      <c r="K129" s="3">
        <v>43487.422222222223</v>
      </c>
      <c r="L129">
        <f t="shared" si="1"/>
        <v>1</v>
      </c>
      <c r="M129" s="2">
        <v>226</v>
      </c>
      <c r="N129" s="2">
        <v>0</v>
      </c>
      <c r="O129" s="2" t="s">
        <v>399</v>
      </c>
      <c r="P129" s="2"/>
      <c r="Q129" s="2"/>
      <c r="R129" s="2" t="s">
        <v>1</v>
      </c>
      <c r="S129" s="2" t="s">
        <v>171</v>
      </c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t="s">
        <v>509</v>
      </c>
      <c r="B130" t="s">
        <v>360</v>
      </c>
      <c r="C130" t="s">
        <v>352</v>
      </c>
      <c r="D130" t="s">
        <v>451</v>
      </c>
      <c r="G130" t="s">
        <v>354</v>
      </c>
      <c r="H130" t="s">
        <v>355</v>
      </c>
      <c r="J130" s="1">
        <v>43487.422222222223</v>
      </c>
      <c r="K130" s="1">
        <v>43487.43472222222</v>
      </c>
      <c r="L130">
        <f t="shared" si="1"/>
        <v>1</v>
      </c>
      <c r="M130">
        <v>1107</v>
      </c>
      <c r="N130">
        <v>0</v>
      </c>
      <c r="O130" t="s">
        <v>386</v>
      </c>
      <c r="R130" t="s">
        <v>1</v>
      </c>
      <c r="S130" t="s">
        <v>172</v>
      </c>
    </row>
    <row r="131" spans="1:27" x14ac:dyDescent="0.25">
      <c r="A131" t="s">
        <v>509</v>
      </c>
      <c r="B131" s="2" t="s">
        <v>361</v>
      </c>
      <c r="C131" s="2" t="s">
        <v>352</v>
      </c>
      <c r="D131" s="2" t="s">
        <v>424</v>
      </c>
      <c r="E131" s="2" t="s">
        <v>362</v>
      </c>
      <c r="F131" s="2"/>
      <c r="G131" s="2" t="s">
        <v>354</v>
      </c>
      <c r="H131" s="2" t="s">
        <v>355</v>
      </c>
      <c r="I131" s="2"/>
      <c r="J131" s="3">
        <v>43487.598611111112</v>
      </c>
      <c r="K131" s="3">
        <v>43487.6</v>
      </c>
      <c r="L131">
        <f t="shared" ref="L131:L194" si="2">MONTH(J131)</f>
        <v>1</v>
      </c>
      <c r="M131" s="2">
        <v>148</v>
      </c>
      <c r="N131" s="2">
        <v>0</v>
      </c>
      <c r="O131" s="2" t="s">
        <v>386</v>
      </c>
      <c r="P131" s="2"/>
      <c r="Q131" s="2"/>
      <c r="R131" s="2" t="s">
        <v>115</v>
      </c>
      <c r="S131" s="2" t="s">
        <v>1</v>
      </c>
      <c r="T131" s="2" t="s">
        <v>173</v>
      </c>
      <c r="U131" s="2"/>
      <c r="V131" s="2"/>
      <c r="W131" s="2"/>
      <c r="X131" s="2"/>
      <c r="Y131" s="2"/>
      <c r="Z131" s="2"/>
      <c r="AA131" s="2"/>
    </row>
    <row r="132" spans="1:27" x14ac:dyDescent="0.25">
      <c r="A132" t="s">
        <v>509</v>
      </c>
      <c r="B132" s="2" t="s">
        <v>361</v>
      </c>
      <c r="C132" s="2" t="s">
        <v>352</v>
      </c>
      <c r="D132" s="2" t="s">
        <v>452</v>
      </c>
      <c r="E132" s="2" t="s">
        <v>362</v>
      </c>
      <c r="F132" s="2"/>
      <c r="G132" s="2" t="s">
        <v>354</v>
      </c>
      <c r="H132" s="2" t="s">
        <v>355</v>
      </c>
      <c r="I132" s="2"/>
      <c r="J132" s="3">
        <v>43487.6</v>
      </c>
      <c r="K132" s="3">
        <v>43487.602777777778</v>
      </c>
      <c r="L132">
        <f t="shared" si="2"/>
        <v>1</v>
      </c>
      <c r="M132" s="2">
        <v>223</v>
      </c>
      <c r="N132" s="2">
        <v>0</v>
      </c>
      <c r="O132" s="2" t="s">
        <v>386</v>
      </c>
      <c r="P132" s="2"/>
      <c r="Q132" s="2"/>
      <c r="R132" s="2" t="s">
        <v>174</v>
      </c>
      <c r="S132" s="2" t="s">
        <v>1</v>
      </c>
      <c r="T132" s="2" t="s">
        <v>175</v>
      </c>
      <c r="U132" s="2"/>
      <c r="V132" s="2"/>
      <c r="W132" s="2"/>
      <c r="X132" s="2"/>
      <c r="Y132" s="2"/>
      <c r="Z132" s="2"/>
      <c r="AA132" s="2"/>
    </row>
    <row r="133" spans="1:27" x14ac:dyDescent="0.25">
      <c r="A133" t="s">
        <v>509</v>
      </c>
      <c r="B133" t="s">
        <v>360</v>
      </c>
      <c r="C133" t="s">
        <v>352</v>
      </c>
      <c r="D133" t="s">
        <v>394</v>
      </c>
      <c r="G133" t="s">
        <v>354</v>
      </c>
      <c r="H133" t="s">
        <v>355</v>
      </c>
      <c r="J133" s="1">
        <v>43487.602777777778</v>
      </c>
      <c r="K133" s="1">
        <v>43487.613888888889</v>
      </c>
      <c r="L133">
        <f t="shared" si="2"/>
        <v>1</v>
      </c>
      <c r="M133">
        <v>979</v>
      </c>
      <c r="N133">
        <v>0</v>
      </c>
      <c r="O133" t="s">
        <v>359</v>
      </c>
      <c r="R133" t="s">
        <v>1</v>
      </c>
      <c r="S133" t="s">
        <v>176</v>
      </c>
    </row>
    <row r="134" spans="1:27" x14ac:dyDescent="0.25">
      <c r="A134" t="s">
        <v>509</v>
      </c>
      <c r="B134" t="s">
        <v>360</v>
      </c>
      <c r="C134" t="s">
        <v>352</v>
      </c>
      <c r="D134" t="s">
        <v>412</v>
      </c>
      <c r="G134" t="s">
        <v>354</v>
      </c>
      <c r="H134" t="s">
        <v>355</v>
      </c>
      <c r="J134" s="1">
        <v>43487.625</v>
      </c>
      <c r="K134" s="1">
        <v>43487.663194444445</v>
      </c>
      <c r="L134">
        <f t="shared" si="2"/>
        <v>1</v>
      </c>
      <c r="M134">
        <v>3268</v>
      </c>
      <c r="N134">
        <v>0</v>
      </c>
      <c r="O134" t="s">
        <v>399</v>
      </c>
      <c r="R134" t="s">
        <v>93</v>
      </c>
      <c r="S134" t="s">
        <v>1</v>
      </c>
      <c r="T134" t="s">
        <v>177</v>
      </c>
    </row>
    <row r="135" spans="1:27" x14ac:dyDescent="0.25">
      <c r="A135" t="s">
        <v>509</v>
      </c>
      <c r="B135" s="2" t="s">
        <v>361</v>
      </c>
      <c r="C135" s="2" t="s">
        <v>352</v>
      </c>
      <c r="D135" s="2" t="s">
        <v>453</v>
      </c>
      <c r="E135" s="2" t="s">
        <v>362</v>
      </c>
      <c r="F135" s="2"/>
      <c r="G135" s="2" t="s">
        <v>354</v>
      </c>
      <c r="H135" s="2" t="s">
        <v>355</v>
      </c>
      <c r="I135" s="2"/>
      <c r="J135" s="3">
        <v>43487.708333333336</v>
      </c>
      <c r="K135" s="3">
        <v>43487.709722222222</v>
      </c>
      <c r="L135">
        <f t="shared" si="2"/>
        <v>1</v>
      </c>
      <c r="M135" s="2">
        <v>119</v>
      </c>
      <c r="N135" s="2">
        <v>0</v>
      </c>
      <c r="O135" s="2" t="s">
        <v>454</v>
      </c>
      <c r="P135" s="2"/>
      <c r="Q135" s="2"/>
      <c r="R135" s="2" t="s">
        <v>178</v>
      </c>
      <c r="S135" s="2" t="s">
        <v>66</v>
      </c>
      <c r="T135" s="2" t="s">
        <v>87</v>
      </c>
      <c r="U135" s="2">
        <v>561</v>
      </c>
      <c r="V135" s="2" t="s">
        <v>179</v>
      </c>
      <c r="W135" s="2" t="s">
        <v>1</v>
      </c>
      <c r="X135" s="2" t="s">
        <v>180</v>
      </c>
      <c r="Y135" s="2"/>
      <c r="Z135" s="2"/>
      <c r="AA135" s="2"/>
    </row>
    <row r="136" spans="1:27" x14ac:dyDescent="0.25">
      <c r="A136" t="s">
        <v>509</v>
      </c>
      <c r="B136" s="2" t="s">
        <v>361</v>
      </c>
      <c r="C136" s="2" t="s">
        <v>352</v>
      </c>
      <c r="D136" s="2" t="s">
        <v>453</v>
      </c>
      <c r="E136" s="2" t="s">
        <v>362</v>
      </c>
      <c r="F136" s="2"/>
      <c r="G136" s="2" t="s">
        <v>354</v>
      </c>
      <c r="H136" s="2" t="s">
        <v>355</v>
      </c>
      <c r="I136" s="2"/>
      <c r="J136" s="3">
        <v>43487.722222222219</v>
      </c>
      <c r="K136" s="3">
        <v>43487.726388888892</v>
      </c>
      <c r="L136">
        <f t="shared" si="2"/>
        <v>1</v>
      </c>
      <c r="M136" s="2">
        <v>318</v>
      </c>
      <c r="N136" s="2">
        <v>0</v>
      </c>
      <c r="O136" s="2" t="s">
        <v>454</v>
      </c>
      <c r="P136" s="2"/>
      <c r="Q136" s="2"/>
      <c r="R136" s="2" t="s">
        <v>178</v>
      </c>
      <c r="S136" s="2" t="s">
        <v>66</v>
      </c>
      <c r="T136" s="2" t="s">
        <v>87</v>
      </c>
      <c r="U136" s="2">
        <v>561</v>
      </c>
      <c r="V136" s="2" t="s">
        <v>179</v>
      </c>
      <c r="W136" s="2" t="s">
        <v>1</v>
      </c>
      <c r="X136" s="2" t="s">
        <v>181</v>
      </c>
      <c r="Y136" s="2"/>
      <c r="Z136" s="2"/>
      <c r="AA136" s="2"/>
    </row>
    <row r="137" spans="1:27" x14ac:dyDescent="0.25">
      <c r="A137" t="s">
        <v>509</v>
      </c>
      <c r="B137" t="s">
        <v>360</v>
      </c>
      <c r="C137" t="s">
        <v>352</v>
      </c>
      <c r="D137" t="s">
        <v>390</v>
      </c>
      <c r="G137" t="s">
        <v>354</v>
      </c>
      <c r="H137" t="s">
        <v>355</v>
      </c>
      <c r="J137" s="1">
        <v>43487.819444444445</v>
      </c>
      <c r="K137" s="1">
        <v>43487.861111111109</v>
      </c>
      <c r="L137">
        <f t="shared" si="2"/>
        <v>1</v>
      </c>
      <c r="M137">
        <v>3573</v>
      </c>
      <c r="N137">
        <v>0</v>
      </c>
      <c r="O137" t="s">
        <v>386</v>
      </c>
      <c r="R137" t="s">
        <v>1</v>
      </c>
      <c r="S137" t="s">
        <v>182</v>
      </c>
    </row>
    <row r="138" spans="1:27" x14ac:dyDescent="0.25">
      <c r="A138" t="s">
        <v>509</v>
      </c>
      <c r="B138" t="s">
        <v>360</v>
      </c>
      <c r="C138" t="s">
        <v>352</v>
      </c>
      <c r="D138" t="s">
        <v>455</v>
      </c>
      <c r="G138" t="s">
        <v>354</v>
      </c>
      <c r="H138" t="s">
        <v>355</v>
      </c>
      <c r="J138" s="1">
        <v>43487.930555555555</v>
      </c>
      <c r="K138" s="1">
        <v>43488.020833333336</v>
      </c>
      <c r="L138">
        <f t="shared" si="2"/>
        <v>1</v>
      </c>
      <c r="M138">
        <v>7786</v>
      </c>
      <c r="N138">
        <v>0</v>
      </c>
      <c r="O138" t="s">
        <v>356</v>
      </c>
      <c r="R138" t="s">
        <v>183</v>
      </c>
      <c r="S138" t="s">
        <v>1</v>
      </c>
      <c r="T138" t="s">
        <v>184</v>
      </c>
    </row>
    <row r="139" spans="1:27" x14ac:dyDescent="0.25">
      <c r="A139" t="s">
        <v>509</v>
      </c>
      <c r="B139" t="s">
        <v>360</v>
      </c>
      <c r="C139" t="s">
        <v>352</v>
      </c>
      <c r="D139" t="s">
        <v>438</v>
      </c>
      <c r="G139" t="s">
        <v>354</v>
      </c>
      <c r="H139" t="s">
        <v>355</v>
      </c>
      <c r="J139" s="1">
        <v>43489.001388888886</v>
      </c>
      <c r="K139" s="1">
        <v>43489.011111111111</v>
      </c>
      <c r="L139">
        <f t="shared" si="2"/>
        <v>1</v>
      </c>
      <c r="M139">
        <v>889</v>
      </c>
      <c r="N139">
        <v>0</v>
      </c>
      <c r="O139" t="s">
        <v>359</v>
      </c>
      <c r="R139" t="s">
        <v>185</v>
      </c>
    </row>
    <row r="140" spans="1:27" x14ac:dyDescent="0.25">
      <c r="A140" t="s">
        <v>509</v>
      </c>
      <c r="B140" t="s">
        <v>360</v>
      </c>
      <c r="C140" t="s">
        <v>352</v>
      </c>
      <c r="D140" t="s">
        <v>456</v>
      </c>
      <c r="G140" t="s">
        <v>354</v>
      </c>
      <c r="H140" t="s">
        <v>355</v>
      </c>
      <c r="J140" s="1">
        <v>43495.148611111108</v>
      </c>
      <c r="K140" s="1">
        <v>43495.15347222222</v>
      </c>
      <c r="L140">
        <f t="shared" si="2"/>
        <v>1</v>
      </c>
      <c r="M140">
        <v>410</v>
      </c>
      <c r="N140">
        <v>0</v>
      </c>
      <c r="O140" t="s">
        <v>457</v>
      </c>
    </row>
    <row r="141" spans="1:27" x14ac:dyDescent="0.25">
      <c r="A141" t="s">
        <v>509</v>
      </c>
      <c r="B141" s="2" t="s">
        <v>361</v>
      </c>
      <c r="C141" s="2" t="s">
        <v>352</v>
      </c>
      <c r="D141" s="2" t="s">
        <v>443</v>
      </c>
      <c r="E141" s="2" t="s">
        <v>362</v>
      </c>
      <c r="F141" s="2"/>
      <c r="G141" s="2" t="s">
        <v>354</v>
      </c>
      <c r="H141" s="2" t="s">
        <v>355</v>
      </c>
      <c r="I141" s="2"/>
      <c r="J141" s="3">
        <v>43495.583333333336</v>
      </c>
      <c r="K141" s="3">
        <v>43495.597916666666</v>
      </c>
      <c r="L141">
        <f t="shared" si="2"/>
        <v>1</v>
      </c>
      <c r="M141" s="2">
        <v>1252</v>
      </c>
      <c r="N141" s="2">
        <v>0</v>
      </c>
      <c r="O141" s="2" t="s">
        <v>356</v>
      </c>
      <c r="P141" s="2"/>
      <c r="Q141" s="2"/>
      <c r="R141" s="2" t="s">
        <v>1</v>
      </c>
      <c r="S141" s="2" t="s">
        <v>187</v>
      </c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t="s">
        <v>509</v>
      </c>
      <c r="B142" t="s">
        <v>360</v>
      </c>
      <c r="C142" t="s">
        <v>352</v>
      </c>
      <c r="D142" t="s">
        <v>458</v>
      </c>
      <c r="G142" t="s">
        <v>354</v>
      </c>
      <c r="H142" t="s">
        <v>355</v>
      </c>
      <c r="J142" s="1">
        <v>43497.791666666664</v>
      </c>
      <c r="K142" s="1">
        <v>43497.802777777775</v>
      </c>
      <c r="L142">
        <f t="shared" si="2"/>
        <v>2</v>
      </c>
      <c r="M142">
        <v>916</v>
      </c>
      <c r="N142">
        <v>0</v>
      </c>
      <c r="O142" t="s">
        <v>356</v>
      </c>
      <c r="R142" t="s">
        <v>1</v>
      </c>
      <c r="S142" t="s">
        <v>188</v>
      </c>
    </row>
    <row r="143" spans="1:27" x14ac:dyDescent="0.25">
      <c r="A143" t="s">
        <v>509</v>
      </c>
      <c r="B143" t="s">
        <v>360</v>
      </c>
      <c r="C143" t="s">
        <v>352</v>
      </c>
      <c r="D143" t="s">
        <v>427</v>
      </c>
      <c r="G143" t="s">
        <v>354</v>
      </c>
      <c r="H143" t="s">
        <v>355</v>
      </c>
      <c r="J143" s="1">
        <v>43498.180555555555</v>
      </c>
      <c r="K143" s="1">
        <v>43498.186111111114</v>
      </c>
      <c r="L143">
        <f t="shared" si="2"/>
        <v>2</v>
      </c>
      <c r="M143">
        <v>463</v>
      </c>
      <c r="N143">
        <v>0</v>
      </c>
      <c r="O143" t="s">
        <v>457</v>
      </c>
      <c r="R143" t="s">
        <v>189</v>
      </c>
      <c r="S143" t="s">
        <v>186</v>
      </c>
      <c r="T143" t="s">
        <v>190</v>
      </c>
    </row>
    <row r="144" spans="1:27" x14ac:dyDescent="0.25">
      <c r="A144" t="s">
        <v>509</v>
      </c>
      <c r="B144" s="2" t="s">
        <v>361</v>
      </c>
      <c r="C144" s="2" t="s">
        <v>352</v>
      </c>
      <c r="D144" s="2" t="s">
        <v>450</v>
      </c>
      <c r="E144" s="2" t="s">
        <v>362</v>
      </c>
      <c r="F144" s="2"/>
      <c r="G144" s="2" t="s">
        <v>354</v>
      </c>
      <c r="H144" s="2" t="s">
        <v>355</v>
      </c>
      <c r="I144" s="2"/>
      <c r="J144" s="3">
        <v>43500.570138888892</v>
      </c>
      <c r="K144" s="3">
        <v>43500.579861111109</v>
      </c>
      <c r="L144">
        <f t="shared" si="2"/>
        <v>2</v>
      </c>
      <c r="M144" s="2">
        <v>824</v>
      </c>
      <c r="N144" s="2">
        <v>0</v>
      </c>
      <c r="O144" s="2" t="s">
        <v>449</v>
      </c>
      <c r="P144" s="2"/>
      <c r="Q144" s="2"/>
      <c r="R144" s="2" t="s">
        <v>191</v>
      </c>
      <c r="S144" s="2" t="s">
        <v>1</v>
      </c>
      <c r="T144" s="2" t="s">
        <v>192</v>
      </c>
      <c r="U144" s="2"/>
      <c r="V144" s="2"/>
      <c r="W144" s="2"/>
      <c r="X144" s="2"/>
      <c r="Y144" s="2"/>
      <c r="Z144" s="2"/>
      <c r="AA144" s="2"/>
    </row>
    <row r="145" spans="1:27" x14ac:dyDescent="0.25">
      <c r="A145" t="s">
        <v>509</v>
      </c>
      <c r="B145" t="s">
        <v>360</v>
      </c>
      <c r="C145" t="s">
        <v>352</v>
      </c>
      <c r="D145" t="s">
        <v>448</v>
      </c>
      <c r="G145" t="s">
        <v>354</v>
      </c>
      <c r="H145" t="s">
        <v>355</v>
      </c>
      <c r="J145" s="1">
        <v>43500.579861111109</v>
      </c>
      <c r="K145" s="1">
        <v>43500.601388888892</v>
      </c>
      <c r="L145">
        <f t="shared" si="2"/>
        <v>2</v>
      </c>
      <c r="M145">
        <v>1872</v>
      </c>
      <c r="N145">
        <v>0</v>
      </c>
      <c r="O145" t="s">
        <v>449</v>
      </c>
      <c r="R145" t="s">
        <v>1</v>
      </c>
      <c r="S145" t="s">
        <v>193</v>
      </c>
    </row>
    <row r="146" spans="1:27" x14ac:dyDescent="0.25">
      <c r="A146" t="s">
        <v>509</v>
      </c>
      <c r="B146" t="s">
        <v>360</v>
      </c>
      <c r="C146" t="s">
        <v>352</v>
      </c>
      <c r="D146" t="s">
        <v>459</v>
      </c>
      <c r="G146" t="s">
        <v>354</v>
      </c>
      <c r="H146" t="s">
        <v>355</v>
      </c>
      <c r="J146" s="1">
        <v>43500.638888888891</v>
      </c>
      <c r="K146" s="1">
        <v>43500.679861111108</v>
      </c>
      <c r="L146">
        <f t="shared" si="2"/>
        <v>2</v>
      </c>
      <c r="M146">
        <v>3537</v>
      </c>
      <c r="N146">
        <v>0</v>
      </c>
      <c r="O146" t="s">
        <v>356</v>
      </c>
      <c r="R146" t="s">
        <v>1</v>
      </c>
      <c r="S146" t="s">
        <v>194</v>
      </c>
    </row>
    <row r="147" spans="1:27" x14ac:dyDescent="0.25">
      <c r="A147" t="s">
        <v>509</v>
      </c>
      <c r="B147" t="s">
        <v>360</v>
      </c>
      <c r="C147" t="s">
        <v>352</v>
      </c>
      <c r="D147" t="s">
        <v>409</v>
      </c>
      <c r="G147" t="s">
        <v>354</v>
      </c>
      <c r="H147" t="s">
        <v>355</v>
      </c>
      <c r="J147" s="1">
        <v>43500.710416666669</v>
      </c>
      <c r="K147" s="1">
        <v>43500.723611111112</v>
      </c>
      <c r="L147">
        <f t="shared" si="2"/>
        <v>2</v>
      </c>
      <c r="M147">
        <v>1127</v>
      </c>
      <c r="N147">
        <v>0</v>
      </c>
      <c r="O147" t="s">
        <v>356</v>
      </c>
      <c r="R147" t="s">
        <v>195</v>
      </c>
    </row>
    <row r="148" spans="1:27" x14ac:dyDescent="0.25">
      <c r="A148" t="s">
        <v>509</v>
      </c>
      <c r="B148" t="s">
        <v>360</v>
      </c>
      <c r="C148" t="s">
        <v>352</v>
      </c>
      <c r="D148" t="s">
        <v>460</v>
      </c>
      <c r="G148" t="s">
        <v>354</v>
      </c>
      <c r="H148" t="s">
        <v>355</v>
      </c>
      <c r="J148" s="1">
        <v>43500.723611111112</v>
      </c>
      <c r="K148" s="1">
        <v>43500.749305555553</v>
      </c>
      <c r="L148">
        <f t="shared" si="2"/>
        <v>2</v>
      </c>
      <c r="M148">
        <v>2231</v>
      </c>
      <c r="N148">
        <v>0</v>
      </c>
      <c r="O148" t="s">
        <v>359</v>
      </c>
      <c r="R148" t="s">
        <v>1</v>
      </c>
      <c r="S148" t="s">
        <v>196</v>
      </c>
    </row>
    <row r="149" spans="1:27" x14ac:dyDescent="0.25">
      <c r="A149" t="s">
        <v>509</v>
      </c>
      <c r="B149" s="2" t="s">
        <v>361</v>
      </c>
      <c r="C149" s="2" t="s">
        <v>352</v>
      </c>
      <c r="D149" s="2" t="s">
        <v>429</v>
      </c>
      <c r="E149" s="2" t="s">
        <v>362</v>
      </c>
      <c r="F149" s="2"/>
      <c r="G149" s="2" t="s">
        <v>354</v>
      </c>
      <c r="H149" s="2" t="s">
        <v>355</v>
      </c>
      <c r="I149" s="2"/>
      <c r="J149" s="3">
        <v>43500.756944444445</v>
      </c>
      <c r="K149" s="3">
        <v>43500.767361111109</v>
      </c>
      <c r="L149">
        <f t="shared" si="2"/>
        <v>2</v>
      </c>
      <c r="M149" s="2">
        <v>877</v>
      </c>
      <c r="N149" s="2">
        <v>0</v>
      </c>
      <c r="O149" s="2" t="s">
        <v>457</v>
      </c>
      <c r="P149" s="2"/>
      <c r="Q149" s="2"/>
      <c r="R149" s="2" t="s">
        <v>197</v>
      </c>
      <c r="S149" s="2" t="s">
        <v>186</v>
      </c>
      <c r="T149" s="2" t="s">
        <v>198</v>
      </c>
      <c r="U149" s="2"/>
      <c r="V149" s="2"/>
      <c r="W149" s="2"/>
      <c r="X149" s="2"/>
      <c r="Y149" s="2"/>
      <c r="Z149" s="2"/>
      <c r="AA149" s="2"/>
    </row>
    <row r="150" spans="1:27" x14ac:dyDescent="0.25">
      <c r="A150" t="s">
        <v>509</v>
      </c>
      <c r="B150" t="s">
        <v>360</v>
      </c>
      <c r="C150" t="s">
        <v>352</v>
      </c>
      <c r="D150" t="s">
        <v>364</v>
      </c>
      <c r="G150" t="s">
        <v>354</v>
      </c>
      <c r="H150" t="s">
        <v>355</v>
      </c>
      <c r="J150" s="1">
        <v>43500.767361111109</v>
      </c>
      <c r="K150" s="1">
        <v>43500.870833333334</v>
      </c>
      <c r="L150">
        <f t="shared" si="2"/>
        <v>2</v>
      </c>
      <c r="M150">
        <v>8912</v>
      </c>
      <c r="N150">
        <v>0</v>
      </c>
      <c r="O150" t="s">
        <v>356</v>
      </c>
      <c r="R150" t="s">
        <v>199</v>
      </c>
      <c r="S150" t="s">
        <v>1</v>
      </c>
      <c r="T150" t="s">
        <v>200</v>
      </c>
    </row>
    <row r="151" spans="1:27" x14ac:dyDescent="0.25">
      <c r="A151" t="s">
        <v>509</v>
      </c>
      <c r="B151" s="2" t="s">
        <v>361</v>
      </c>
      <c r="C151" s="2" t="s">
        <v>352</v>
      </c>
      <c r="D151" s="2" t="s">
        <v>406</v>
      </c>
      <c r="E151" s="2" t="s">
        <v>362</v>
      </c>
      <c r="F151" s="2"/>
      <c r="G151" s="2" t="s">
        <v>354</v>
      </c>
      <c r="H151" s="2" t="s">
        <v>355</v>
      </c>
      <c r="I151" s="2"/>
      <c r="J151" s="3">
        <v>43500.870833333334</v>
      </c>
      <c r="K151" s="3">
        <v>43500.912499999999</v>
      </c>
      <c r="L151">
        <f t="shared" si="2"/>
        <v>2</v>
      </c>
      <c r="M151" s="2">
        <v>3639</v>
      </c>
      <c r="N151" s="2">
        <v>0</v>
      </c>
      <c r="O151" s="2" t="s">
        <v>386</v>
      </c>
      <c r="P151" s="2"/>
      <c r="Q151" s="2"/>
      <c r="R151" s="2" t="s">
        <v>1</v>
      </c>
      <c r="S151" s="2" t="s">
        <v>201</v>
      </c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t="s">
        <v>509</v>
      </c>
      <c r="B152" s="2" t="s">
        <v>361</v>
      </c>
      <c r="C152" s="2" t="s">
        <v>352</v>
      </c>
      <c r="D152" s="2" t="s">
        <v>419</v>
      </c>
      <c r="E152" s="2" t="s">
        <v>362</v>
      </c>
      <c r="F152" s="2"/>
      <c r="G152" s="2" t="s">
        <v>354</v>
      </c>
      <c r="H152" s="2" t="s">
        <v>355</v>
      </c>
      <c r="I152" s="2"/>
      <c r="J152" s="3">
        <v>43500.912499999999</v>
      </c>
      <c r="K152" s="3">
        <v>43500.913888888892</v>
      </c>
      <c r="L152">
        <f t="shared" si="2"/>
        <v>2</v>
      </c>
      <c r="M152" s="2">
        <v>122</v>
      </c>
      <c r="N152" s="2">
        <v>0</v>
      </c>
      <c r="O152" s="2" t="s">
        <v>359</v>
      </c>
      <c r="P152" s="2"/>
      <c r="Q152" s="2"/>
      <c r="R152" s="2" t="s">
        <v>202</v>
      </c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t="s">
        <v>509</v>
      </c>
      <c r="B153" t="s">
        <v>360</v>
      </c>
      <c r="C153" t="s">
        <v>352</v>
      </c>
      <c r="D153" t="s">
        <v>461</v>
      </c>
      <c r="G153" t="s">
        <v>354</v>
      </c>
      <c r="H153" t="s">
        <v>355</v>
      </c>
      <c r="J153" s="1">
        <v>43500.913888888892</v>
      </c>
      <c r="K153" s="1">
        <v>43501.032638888886</v>
      </c>
      <c r="L153">
        <f t="shared" si="2"/>
        <v>2</v>
      </c>
      <c r="M153">
        <v>10230</v>
      </c>
      <c r="N153">
        <v>0</v>
      </c>
      <c r="O153" t="s">
        <v>356</v>
      </c>
      <c r="R153" t="s">
        <v>203</v>
      </c>
      <c r="S153" t="s">
        <v>1</v>
      </c>
      <c r="T153" t="s">
        <v>204</v>
      </c>
    </row>
    <row r="154" spans="1:27" x14ac:dyDescent="0.25">
      <c r="A154" t="s">
        <v>509</v>
      </c>
      <c r="B154" s="2" t="s">
        <v>361</v>
      </c>
      <c r="C154" s="2" t="s">
        <v>352</v>
      </c>
      <c r="D154" s="2" t="s">
        <v>392</v>
      </c>
      <c r="E154" s="2" t="s">
        <v>362</v>
      </c>
      <c r="F154" s="2"/>
      <c r="G154" s="2" t="s">
        <v>354</v>
      </c>
      <c r="H154" s="2" t="s">
        <v>355</v>
      </c>
      <c r="I154" s="2"/>
      <c r="J154" s="3">
        <v>43501.032638888886</v>
      </c>
      <c r="K154" s="3">
        <v>43501.037499999999</v>
      </c>
      <c r="L154">
        <f t="shared" si="2"/>
        <v>2</v>
      </c>
      <c r="M154" s="2">
        <v>405</v>
      </c>
      <c r="N154" s="2">
        <v>0</v>
      </c>
      <c r="O154" s="2" t="s">
        <v>359</v>
      </c>
      <c r="P154" s="2"/>
      <c r="Q154" s="2"/>
      <c r="R154" s="2" t="s">
        <v>1</v>
      </c>
      <c r="S154" s="2" t="s">
        <v>205</v>
      </c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t="s">
        <v>509</v>
      </c>
      <c r="B155" t="s">
        <v>360</v>
      </c>
      <c r="C155" t="s">
        <v>352</v>
      </c>
      <c r="D155" t="s">
        <v>415</v>
      </c>
      <c r="G155" t="s">
        <v>354</v>
      </c>
      <c r="H155" t="s">
        <v>355</v>
      </c>
      <c r="J155" s="1">
        <v>43501.045138888891</v>
      </c>
      <c r="K155" s="1">
        <v>43501.054861111108</v>
      </c>
      <c r="L155">
        <f t="shared" si="2"/>
        <v>2</v>
      </c>
      <c r="M155">
        <v>805</v>
      </c>
      <c r="N155">
        <v>0</v>
      </c>
      <c r="O155" t="s">
        <v>359</v>
      </c>
      <c r="R155" t="s">
        <v>206</v>
      </c>
    </row>
    <row r="156" spans="1:27" x14ac:dyDescent="0.25">
      <c r="A156" t="s">
        <v>509</v>
      </c>
      <c r="B156" t="s">
        <v>360</v>
      </c>
      <c r="C156" t="s">
        <v>352</v>
      </c>
      <c r="D156" t="s">
        <v>462</v>
      </c>
      <c r="G156" t="s">
        <v>354</v>
      </c>
      <c r="H156" t="s">
        <v>355</v>
      </c>
      <c r="J156" s="1">
        <v>43501.054861111108</v>
      </c>
      <c r="K156" s="1">
        <v>43501.088888888888</v>
      </c>
      <c r="L156">
        <f t="shared" si="2"/>
        <v>2</v>
      </c>
      <c r="M156">
        <v>2933</v>
      </c>
      <c r="N156">
        <v>0</v>
      </c>
      <c r="O156" t="s">
        <v>359</v>
      </c>
      <c r="R156" t="s">
        <v>1</v>
      </c>
      <c r="S156" t="s">
        <v>207</v>
      </c>
    </row>
    <row r="157" spans="1:27" x14ac:dyDescent="0.25">
      <c r="A157" t="s">
        <v>509</v>
      </c>
      <c r="B157" t="s">
        <v>360</v>
      </c>
      <c r="C157" t="s">
        <v>352</v>
      </c>
      <c r="D157" t="s">
        <v>463</v>
      </c>
      <c r="G157" t="s">
        <v>354</v>
      </c>
      <c r="H157" t="s">
        <v>355</v>
      </c>
      <c r="J157" s="1">
        <v>43501.088888888888</v>
      </c>
      <c r="K157" s="1">
        <v>43501.143055555556</v>
      </c>
      <c r="L157">
        <f t="shared" si="2"/>
        <v>2</v>
      </c>
      <c r="M157">
        <v>4671</v>
      </c>
      <c r="N157">
        <v>0</v>
      </c>
      <c r="O157" t="s">
        <v>386</v>
      </c>
      <c r="R157" t="s">
        <v>208</v>
      </c>
      <c r="S157" t="s">
        <v>1</v>
      </c>
      <c r="T157" t="s">
        <v>209</v>
      </c>
    </row>
    <row r="158" spans="1:27" x14ac:dyDescent="0.25">
      <c r="A158" t="s">
        <v>509</v>
      </c>
      <c r="B158" t="s">
        <v>360</v>
      </c>
      <c r="C158" t="s">
        <v>352</v>
      </c>
      <c r="D158" t="s">
        <v>401</v>
      </c>
      <c r="G158" t="s">
        <v>354</v>
      </c>
      <c r="H158" t="s">
        <v>355</v>
      </c>
      <c r="J158" s="1">
        <v>43501.143055555556</v>
      </c>
      <c r="K158" s="1">
        <v>43501.25</v>
      </c>
      <c r="L158">
        <f t="shared" si="2"/>
        <v>2</v>
      </c>
      <c r="M158">
        <v>9284</v>
      </c>
      <c r="N158">
        <v>0</v>
      </c>
      <c r="O158" t="s">
        <v>356</v>
      </c>
      <c r="R158" t="s">
        <v>210</v>
      </c>
      <c r="S158" t="s">
        <v>1</v>
      </c>
      <c r="T158" t="s">
        <v>211</v>
      </c>
    </row>
    <row r="159" spans="1:27" x14ac:dyDescent="0.25">
      <c r="A159" t="s">
        <v>509</v>
      </c>
      <c r="B159" s="2" t="s">
        <v>361</v>
      </c>
      <c r="C159" s="2" t="s">
        <v>352</v>
      </c>
      <c r="D159" s="2" t="s">
        <v>463</v>
      </c>
      <c r="E159" s="2" t="s">
        <v>362</v>
      </c>
      <c r="F159" s="2"/>
      <c r="G159" s="2" t="s">
        <v>354</v>
      </c>
      <c r="H159" s="2" t="s">
        <v>355</v>
      </c>
      <c r="I159" s="2"/>
      <c r="J159" s="3">
        <v>43501.25</v>
      </c>
      <c r="K159" s="3">
        <v>43501.254861111112</v>
      </c>
      <c r="L159">
        <f t="shared" si="2"/>
        <v>2</v>
      </c>
      <c r="M159" s="2">
        <v>413</v>
      </c>
      <c r="N159" s="2">
        <v>0</v>
      </c>
      <c r="O159" s="2" t="s">
        <v>386</v>
      </c>
      <c r="P159" s="2"/>
      <c r="Q159" s="2"/>
      <c r="R159" s="2" t="s">
        <v>212</v>
      </c>
      <c r="S159" s="2" t="s">
        <v>1</v>
      </c>
      <c r="T159" s="2" t="s">
        <v>213</v>
      </c>
      <c r="U159" s="2"/>
      <c r="V159" s="2"/>
      <c r="W159" s="2"/>
      <c r="X159" s="2"/>
      <c r="Y159" s="2"/>
      <c r="Z159" s="2"/>
      <c r="AA159" s="2"/>
    </row>
    <row r="160" spans="1:27" x14ac:dyDescent="0.25">
      <c r="A160" t="s">
        <v>509</v>
      </c>
      <c r="B160" t="s">
        <v>360</v>
      </c>
      <c r="C160" t="s">
        <v>352</v>
      </c>
      <c r="D160" t="s">
        <v>408</v>
      </c>
      <c r="G160" t="s">
        <v>354</v>
      </c>
      <c r="H160" t="s">
        <v>355</v>
      </c>
      <c r="J160" s="1">
        <v>43501.254861111112</v>
      </c>
      <c r="K160" s="1">
        <v>43501.40625</v>
      </c>
      <c r="L160">
        <f t="shared" si="2"/>
        <v>2</v>
      </c>
      <c r="M160">
        <v>13052</v>
      </c>
      <c r="N160">
        <v>0</v>
      </c>
      <c r="O160" t="s">
        <v>386</v>
      </c>
      <c r="R160" t="s">
        <v>214</v>
      </c>
      <c r="S160" t="s">
        <v>1</v>
      </c>
      <c r="T160" t="s">
        <v>215</v>
      </c>
    </row>
    <row r="161" spans="1:27" x14ac:dyDescent="0.25">
      <c r="A161" t="s">
        <v>509</v>
      </c>
      <c r="B161" t="s">
        <v>360</v>
      </c>
      <c r="C161" t="s">
        <v>352</v>
      </c>
      <c r="D161" t="s">
        <v>390</v>
      </c>
      <c r="G161" t="s">
        <v>354</v>
      </c>
      <c r="H161" t="s">
        <v>355</v>
      </c>
      <c r="J161" s="1">
        <v>43501.40625</v>
      </c>
      <c r="K161" s="1">
        <v>43501.45</v>
      </c>
      <c r="L161">
        <f t="shared" si="2"/>
        <v>2</v>
      </c>
      <c r="M161">
        <v>3810</v>
      </c>
      <c r="N161">
        <v>0</v>
      </c>
      <c r="O161" t="s">
        <v>386</v>
      </c>
      <c r="R161" t="s">
        <v>1</v>
      </c>
      <c r="S161" t="s">
        <v>216</v>
      </c>
    </row>
    <row r="162" spans="1:27" x14ac:dyDescent="0.25">
      <c r="A162" t="s">
        <v>509</v>
      </c>
      <c r="B162" t="s">
        <v>360</v>
      </c>
      <c r="C162" t="s">
        <v>352</v>
      </c>
      <c r="D162" t="s">
        <v>447</v>
      </c>
      <c r="G162" t="s">
        <v>354</v>
      </c>
      <c r="H162" t="s">
        <v>355</v>
      </c>
      <c r="J162" s="1">
        <v>43501.45</v>
      </c>
      <c r="K162" s="1">
        <v>43501.465277777781</v>
      </c>
      <c r="L162">
        <f t="shared" si="2"/>
        <v>2</v>
      </c>
      <c r="M162">
        <v>1294</v>
      </c>
      <c r="N162">
        <v>0</v>
      </c>
      <c r="O162" t="s">
        <v>356</v>
      </c>
      <c r="R162" t="s">
        <v>217</v>
      </c>
    </row>
    <row r="163" spans="1:27" x14ac:dyDescent="0.25">
      <c r="A163" t="s">
        <v>509</v>
      </c>
      <c r="B163" s="2" t="s">
        <v>361</v>
      </c>
      <c r="C163" s="2" t="s">
        <v>352</v>
      </c>
      <c r="D163" s="2" t="s">
        <v>421</v>
      </c>
      <c r="E163" s="2" t="s">
        <v>362</v>
      </c>
      <c r="F163" s="2"/>
      <c r="G163" s="2" t="s">
        <v>354</v>
      </c>
      <c r="H163" s="2" t="s">
        <v>355</v>
      </c>
      <c r="I163" s="2"/>
      <c r="J163" s="3">
        <v>43501.465277777781</v>
      </c>
      <c r="K163" s="3">
        <v>43501.520138888889</v>
      </c>
      <c r="L163">
        <f t="shared" si="2"/>
        <v>2</v>
      </c>
      <c r="M163" s="2">
        <v>4720</v>
      </c>
      <c r="N163" s="2">
        <v>0</v>
      </c>
      <c r="O163" s="2" t="s">
        <v>359</v>
      </c>
      <c r="P163" s="2"/>
      <c r="Q163" s="2"/>
      <c r="R163" s="2" t="s">
        <v>218</v>
      </c>
      <c r="S163" s="2" t="s">
        <v>1</v>
      </c>
      <c r="T163" s="2" t="s">
        <v>219</v>
      </c>
      <c r="U163" s="2"/>
      <c r="V163" s="2"/>
      <c r="W163" s="2"/>
      <c r="X163" s="2"/>
      <c r="Y163" s="2"/>
      <c r="Z163" s="2"/>
      <c r="AA163" s="2"/>
    </row>
    <row r="164" spans="1:27" x14ac:dyDescent="0.25">
      <c r="A164" t="s">
        <v>509</v>
      </c>
      <c r="B164" t="s">
        <v>360</v>
      </c>
      <c r="C164" t="s">
        <v>352</v>
      </c>
      <c r="D164" t="s">
        <v>436</v>
      </c>
      <c r="G164" t="s">
        <v>354</v>
      </c>
      <c r="H164" t="s">
        <v>355</v>
      </c>
      <c r="J164" s="1">
        <v>43501.521527777775</v>
      </c>
      <c r="K164" s="1">
        <v>43501.771527777775</v>
      </c>
      <c r="L164">
        <f t="shared" si="2"/>
        <v>2</v>
      </c>
      <c r="M164">
        <v>21596</v>
      </c>
      <c r="N164">
        <v>0</v>
      </c>
      <c r="O164" t="s">
        <v>399</v>
      </c>
      <c r="R164" t="s">
        <v>220</v>
      </c>
      <c r="S164" t="s">
        <v>1</v>
      </c>
      <c r="T164" t="s">
        <v>221</v>
      </c>
    </row>
    <row r="165" spans="1:27" x14ac:dyDescent="0.25">
      <c r="A165" t="s">
        <v>509</v>
      </c>
      <c r="B165" t="s">
        <v>360</v>
      </c>
      <c r="C165" t="s">
        <v>352</v>
      </c>
      <c r="D165" t="s">
        <v>412</v>
      </c>
      <c r="G165" t="s">
        <v>354</v>
      </c>
      <c r="H165" t="s">
        <v>355</v>
      </c>
      <c r="J165" s="1">
        <v>43501.771527777775</v>
      </c>
      <c r="K165" s="1">
        <v>43502.004861111112</v>
      </c>
      <c r="L165">
        <f t="shared" si="2"/>
        <v>2</v>
      </c>
      <c r="M165">
        <v>20160</v>
      </c>
      <c r="N165">
        <v>0</v>
      </c>
      <c r="O165" t="s">
        <v>399</v>
      </c>
      <c r="R165" t="s">
        <v>1</v>
      </c>
      <c r="S165" t="s">
        <v>222</v>
      </c>
    </row>
    <row r="166" spans="1:27" x14ac:dyDescent="0.25">
      <c r="A166" t="s">
        <v>509</v>
      </c>
      <c r="B166" s="2" t="s">
        <v>361</v>
      </c>
      <c r="C166" s="2" t="s">
        <v>352</v>
      </c>
      <c r="D166" s="2" t="s">
        <v>464</v>
      </c>
      <c r="E166" s="2" t="s">
        <v>362</v>
      </c>
      <c r="F166" s="2"/>
      <c r="G166" s="2" t="s">
        <v>354</v>
      </c>
      <c r="H166" s="2" t="s">
        <v>355</v>
      </c>
      <c r="I166" s="2"/>
      <c r="J166" s="3">
        <v>43502.01666666667</v>
      </c>
      <c r="K166" s="3">
        <v>43502.020138888889</v>
      </c>
      <c r="L166">
        <f t="shared" si="2"/>
        <v>2</v>
      </c>
      <c r="M166" s="2">
        <v>304</v>
      </c>
      <c r="N166" s="2">
        <v>0</v>
      </c>
      <c r="O166" s="2" t="s">
        <v>399</v>
      </c>
      <c r="P166" s="2"/>
      <c r="Q166" s="2"/>
      <c r="R166" s="2" t="s">
        <v>223</v>
      </c>
      <c r="S166" s="2" t="s">
        <v>1</v>
      </c>
      <c r="T166" s="2" t="s">
        <v>224</v>
      </c>
      <c r="U166" s="2"/>
      <c r="V166" s="2"/>
      <c r="W166" s="2"/>
      <c r="X166" s="2"/>
      <c r="Y166" s="2"/>
      <c r="Z166" s="2"/>
      <c r="AA166" s="2"/>
    </row>
    <row r="167" spans="1:27" x14ac:dyDescent="0.25">
      <c r="A167" t="s">
        <v>509</v>
      </c>
      <c r="B167" t="s">
        <v>360</v>
      </c>
      <c r="C167" t="s">
        <v>352</v>
      </c>
      <c r="D167" t="s">
        <v>465</v>
      </c>
      <c r="G167" t="s">
        <v>354</v>
      </c>
      <c r="H167" t="s">
        <v>355</v>
      </c>
      <c r="J167" s="1">
        <v>43502.020138888889</v>
      </c>
      <c r="K167" s="1">
        <v>43502.025000000001</v>
      </c>
      <c r="L167">
        <f t="shared" si="2"/>
        <v>2</v>
      </c>
      <c r="M167">
        <v>378</v>
      </c>
      <c r="N167">
        <v>0</v>
      </c>
      <c r="O167" t="s">
        <v>466</v>
      </c>
    </row>
    <row r="168" spans="1:27" x14ac:dyDescent="0.25">
      <c r="A168" t="s">
        <v>509</v>
      </c>
      <c r="B168" t="s">
        <v>360</v>
      </c>
      <c r="C168" t="s">
        <v>352</v>
      </c>
      <c r="D168" t="s">
        <v>363</v>
      </c>
      <c r="G168" t="s">
        <v>354</v>
      </c>
      <c r="H168" t="s">
        <v>355</v>
      </c>
      <c r="J168" s="1">
        <v>43502.025000000001</v>
      </c>
      <c r="K168" s="1">
        <v>43502.113194444442</v>
      </c>
      <c r="L168">
        <f t="shared" si="2"/>
        <v>2</v>
      </c>
      <c r="M168">
        <v>7622</v>
      </c>
      <c r="N168">
        <v>0</v>
      </c>
      <c r="O168" t="s">
        <v>356</v>
      </c>
      <c r="R168" t="s">
        <v>225</v>
      </c>
      <c r="S168" t="s">
        <v>1</v>
      </c>
      <c r="T168" t="s">
        <v>226</v>
      </c>
    </row>
    <row r="169" spans="1:27" x14ac:dyDescent="0.25">
      <c r="A169" t="s">
        <v>509</v>
      </c>
      <c r="B169" t="s">
        <v>360</v>
      </c>
      <c r="C169" t="s">
        <v>352</v>
      </c>
      <c r="D169" t="s">
        <v>369</v>
      </c>
      <c r="G169" t="s">
        <v>354</v>
      </c>
      <c r="H169" t="s">
        <v>355</v>
      </c>
      <c r="J169" s="1">
        <v>43502.113194444442</v>
      </c>
      <c r="K169" s="1">
        <v>43502.118055555555</v>
      </c>
      <c r="L169">
        <f t="shared" si="2"/>
        <v>2</v>
      </c>
      <c r="M169">
        <v>426</v>
      </c>
      <c r="N169">
        <v>0</v>
      </c>
      <c r="O169" t="s">
        <v>397</v>
      </c>
      <c r="R169" t="s">
        <v>227</v>
      </c>
      <c r="S169" t="s">
        <v>186</v>
      </c>
      <c r="T169" t="s">
        <v>228</v>
      </c>
    </row>
    <row r="170" spans="1:27" x14ac:dyDescent="0.25">
      <c r="A170" t="s">
        <v>509</v>
      </c>
      <c r="B170" t="s">
        <v>360</v>
      </c>
      <c r="C170" t="s">
        <v>352</v>
      </c>
      <c r="D170" t="s">
        <v>467</v>
      </c>
      <c r="G170" t="s">
        <v>354</v>
      </c>
      <c r="H170" t="s">
        <v>355</v>
      </c>
      <c r="J170" s="1">
        <v>43502.118055555555</v>
      </c>
      <c r="K170" s="1">
        <v>43502.148611111108</v>
      </c>
      <c r="L170">
        <f t="shared" si="2"/>
        <v>2</v>
      </c>
      <c r="M170">
        <v>2667</v>
      </c>
      <c r="N170">
        <v>0</v>
      </c>
      <c r="O170" t="s">
        <v>356</v>
      </c>
      <c r="R170" t="s">
        <v>1</v>
      </c>
      <c r="S170" t="s">
        <v>229</v>
      </c>
    </row>
    <row r="171" spans="1:27" x14ac:dyDescent="0.25">
      <c r="A171" t="s">
        <v>509</v>
      </c>
      <c r="B171" t="s">
        <v>360</v>
      </c>
      <c r="C171" t="s">
        <v>352</v>
      </c>
      <c r="D171" t="s">
        <v>391</v>
      </c>
      <c r="G171" t="s">
        <v>354</v>
      </c>
      <c r="H171" t="s">
        <v>355</v>
      </c>
      <c r="J171" s="1">
        <v>43502.148611111108</v>
      </c>
      <c r="K171" s="1">
        <v>43502.174305555556</v>
      </c>
      <c r="L171">
        <f t="shared" si="2"/>
        <v>2</v>
      </c>
      <c r="M171">
        <v>2176</v>
      </c>
      <c r="N171">
        <v>0</v>
      </c>
      <c r="O171" t="s">
        <v>359</v>
      </c>
      <c r="R171" t="s">
        <v>1</v>
      </c>
      <c r="S171" t="s">
        <v>230</v>
      </c>
    </row>
    <row r="172" spans="1:27" x14ac:dyDescent="0.25">
      <c r="A172" t="s">
        <v>509</v>
      </c>
      <c r="B172" t="s">
        <v>360</v>
      </c>
      <c r="C172" t="s">
        <v>352</v>
      </c>
      <c r="D172" t="s">
        <v>451</v>
      </c>
      <c r="G172" t="s">
        <v>354</v>
      </c>
      <c r="H172" t="s">
        <v>355</v>
      </c>
      <c r="J172" s="1">
        <v>43502.174305555556</v>
      </c>
      <c r="K172" s="1">
        <v>43502.211111111108</v>
      </c>
      <c r="L172">
        <f t="shared" si="2"/>
        <v>2</v>
      </c>
      <c r="M172">
        <v>3181</v>
      </c>
      <c r="N172">
        <v>0</v>
      </c>
      <c r="O172" t="s">
        <v>386</v>
      </c>
      <c r="R172" t="s">
        <v>1</v>
      </c>
      <c r="S172" t="s">
        <v>231</v>
      </c>
    </row>
    <row r="173" spans="1:27" x14ac:dyDescent="0.25">
      <c r="A173" t="s">
        <v>509</v>
      </c>
      <c r="B173" t="s">
        <v>360</v>
      </c>
      <c r="C173" t="s">
        <v>352</v>
      </c>
      <c r="D173" t="s">
        <v>462</v>
      </c>
      <c r="G173" t="s">
        <v>354</v>
      </c>
      <c r="H173" t="s">
        <v>355</v>
      </c>
      <c r="J173" s="1">
        <v>43502.211111111108</v>
      </c>
      <c r="K173" s="1">
        <v>43502.372916666667</v>
      </c>
      <c r="L173">
        <f t="shared" si="2"/>
        <v>2</v>
      </c>
      <c r="M173">
        <v>13998</v>
      </c>
      <c r="N173">
        <v>0</v>
      </c>
      <c r="O173" t="s">
        <v>356</v>
      </c>
      <c r="R173" t="s">
        <v>232</v>
      </c>
      <c r="S173" t="s">
        <v>1</v>
      </c>
      <c r="T173" t="s">
        <v>233</v>
      </c>
    </row>
    <row r="174" spans="1:27" x14ac:dyDescent="0.25">
      <c r="A174" t="s">
        <v>509</v>
      </c>
      <c r="B174" t="s">
        <v>360</v>
      </c>
      <c r="C174" t="s">
        <v>352</v>
      </c>
      <c r="D174" t="s">
        <v>468</v>
      </c>
      <c r="G174" t="s">
        <v>354</v>
      </c>
      <c r="H174" t="s">
        <v>355</v>
      </c>
      <c r="J174" s="1">
        <v>43502.372916666667</v>
      </c>
      <c r="K174" s="1">
        <v>43502.384027777778</v>
      </c>
      <c r="L174">
        <f t="shared" si="2"/>
        <v>2</v>
      </c>
      <c r="M174">
        <v>974</v>
      </c>
      <c r="N174">
        <v>0</v>
      </c>
      <c r="O174" t="s">
        <v>356</v>
      </c>
      <c r="R174" t="s">
        <v>1</v>
      </c>
      <c r="S174" t="s">
        <v>234</v>
      </c>
    </row>
    <row r="175" spans="1:27" x14ac:dyDescent="0.25">
      <c r="A175" t="s">
        <v>509</v>
      </c>
      <c r="B175" t="s">
        <v>360</v>
      </c>
      <c r="C175" t="s">
        <v>352</v>
      </c>
      <c r="D175" t="s">
        <v>469</v>
      </c>
      <c r="G175" t="s">
        <v>354</v>
      </c>
      <c r="H175" t="s">
        <v>355</v>
      </c>
      <c r="J175" s="1">
        <v>43502.384027777778</v>
      </c>
      <c r="K175" s="1">
        <v>43502.429166666669</v>
      </c>
      <c r="L175">
        <f t="shared" si="2"/>
        <v>2</v>
      </c>
      <c r="M175">
        <v>3892</v>
      </c>
      <c r="N175">
        <v>0</v>
      </c>
      <c r="O175" t="s">
        <v>356</v>
      </c>
      <c r="R175" t="s">
        <v>235</v>
      </c>
      <c r="S175" t="s">
        <v>1</v>
      </c>
      <c r="T175" t="s">
        <v>236</v>
      </c>
    </row>
    <row r="176" spans="1:27" x14ac:dyDescent="0.25">
      <c r="A176" t="s">
        <v>509</v>
      </c>
      <c r="B176" t="s">
        <v>360</v>
      </c>
      <c r="C176" t="s">
        <v>352</v>
      </c>
      <c r="D176" t="s">
        <v>431</v>
      </c>
      <c r="G176" t="s">
        <v>354</v>
      </c>
      <c r="H176" t="s">
        <v>355</v>
      </c>
      <c r="J176" s="1">
        <v>43502.432638888888</v>
      </c>
      <c r="K176" s="1">
        <v>43502.555555555555</v>
      </c>
      <c r="L176">
        <f t="shared" si="2"/>
        <v>2</v>
      </c>
      <c r="M176">
        <v>10643</v>
      </c>
      <c r="N176">
        <v>0</v>
      </c>
      <c r="O176" t="s">
        <v>356</v>
      </c>
      <c r="R176" t="s">
        <v>237</v>
      </c>
      <c r="S176" t="s">
        <v>1</v>
      </c>
      <c r="T176" t="s">
        <v>238</v>
      </c>
    </row>
    <row r="177" spans="1:27" x14ac:dyDescent="0.25">
      <c r="A177" t="s">
        <v>509</v>
      </c>
      <c r="B177" s="2" t="s">
        <v>361</v>
      </c>
      <c r="C177" s="2" t="s">
        <v>352</v>
      </c>
      <c r="D177" s="2" t="s">
        <v>433</v>
      </c>
      <c r="E177" s="2" t="s">
        <v>362</v>
      </c>
      <c r="F177" s="2"/>
      <c r="G177" s="2" t="s">
        <v>354</v>
      </c>
      <c r="H177" s="2" t="s">
        <v>355</v>
      </c>
      <c r="I177" s="2"/>
      <c r="J177" s="3">
        <v>43502.555555555555</v>
      </c>
      <c r="K177" s="3">
        <v>43502.558333333334</v>
      </c>
      <c r="L177">
        <f t="shared" si="2"/>
        <v>2</v>
      </c>
      <c r="M177" s="2">
        <v>223</v>
      </c>
      <c r="N177" s="2">
        <v>0</v>
      </c>
      <c r="O177" s="2" t="s">
        <v>399</v>
      </c>
      <c r="P177" s="2"/>
      <c r="Q177" s="2"/>
      <c r="R177" s="2" t="s">
        <v>1</v>
      </c>
      <c r="S177" s="2" t="s">
        <v>239</v>
      </c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t="s">
        <v>509</v>
      </c>
      <c r="B178" t="s">
        <v>360</v>
      </c>
      <c r="C178" t="s">
        <v>352</v>
      </c>
      <c r="D178" t="s">
        <v>470</v>
      </c>
      <c r="G178" t="s">
        <v>354</v>
      </c>
      <c r="H178" t="s">
        <v>355</v>
      </c>
      <c r="J178" s="1">
        <v>43502.558333333334</v>
      </c>
      <c r="K178" s="1">
        <v>43502.5625</v>
      </c>
      <c r="L178">
        <f t="shared" si="2"/>
        <v>2</v>
      </c>
      <c r="M178">
        <v>397</v>
      </c>
      <c r="N178">
        <v>0</v>
      </c>
      <c r="O178" t="s">
        <v>471</v>
      </c>
      <c r="R178" t="s">
        <v>240</v>
      </c>
      <c r="S178" t="s">
        <v>186</v>
      </c>
      <c r="T178" t="s">
        <v>241</v>
      </c>
    </row>
    <row r="179" spans="1:27" x14ac:dyDescent="0.25">
      <c r="A179" t="s">
        <v>509</v>
      </c>
      <c r="B179" s="2" t="s">
        <v>361</v>
      </c>
      <c r="C179" s="2" t="s">
        <v>352</v>
      </c>
      <c r="D179" s="2" t="s">
        <v>472</v>
      </c>
      <c r="E179" s="2" t="s">
        <v>362</v>
      </c>
      <c r="F179" s="2"/>
      <c r="G179" s="2" t="s">
        <v>354</v>
      </c>
      <c r="H179" s="2" t="s">
        <v>355</v>
      </c>
      <c r="I179" s="2"/>
      <c r="J179" s="3">
        <v>43502.5625</v>
      </c>
      <c r="K179" s="3">
        <v>43502.572916666664</v>
      </c>
      <c r="L179">
        <f t="shared" si="2"/>
        <v>2</v>
      </c>
      <c r="M179" s="2">
        <v>876</v>
      </c>
      <c r="N179" s="2">
        <v>0</v>
      </c>
      <c r="O179" s="2" t="s">
        <v>386</v>
      </c>
      <c r="P179" s="2"/>
      <c r="Q179" s="2"/>
      <c r="R179" s="2" t="s">
        <v>242</v>
      </c>
      <c r="S179" s="2" t="s">
        <v>1</v>
      </c>
      <c r="T179" s="2" t="s">
        <v>243</v>
      </c>
      <c r="U179" s="2"/>
      <c r="V179" s="2"/>
      <c r="W179" s="2"/>
      <c r="X179" s="2"/>
      <c r="Y179" s="2"/>
      <c r="Z179" s="2"/>
      <c r="AA179" s="2"/>
    </row>
    <row r="180" spans="1:27" x14ac:dyDescent="0.25">
      <c r="A180" t="s">
        <v>509</v>
      </c>
      <c r="B180" s="2" t="s">
        <v>361</v>
      </c>
      <c r="C180" s="2" t="s">
        <v>352</v>
      </c>
      <c r="D180" s="2" t="s">
        <v>433</v>
      </c>
      <c r="E180" s="2" t="s">
        <v>362</v>
      </c>
      <c r="F180" s="2"/>
      <c r="G180" s="2" t="s">
        <v>354</v>
      </c>
      <c r="H180" s="2" t="s">
        <v>355</v>
      </c>
      <c r="I180" s="2"/>
      <c r="J180" s="3">
        <v>43502.572916666664</v>
      </c>
      <c r="K180" s="3">
        <v>43502.575694444444</v>
      </c>
      <c r="L180">
        <f t="shared" si="2"/>
        <v>2</v>
      </c>
      <c r="M180" s="2">
        <v>223</v>
      </c>
      <c r="N180" s="2">
        <v>0</v>
      </c>
      <c r="O180" s="2" t="s">
        <v>399</v>
      </c>
      <c r="P180" s="2"/>
      <c r="Q180" s="2"/>
      <c r="R180" s="2" t="s">
        <v>1</v>
      </c>
      <c r="S180" s="2" t="s">
        <v>244</v>
      </c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t="s">
        <v>509</v>
      </c>
      <c r="B181" t="s">
        <v>360</v>
      </c>
      <c r="C181" t="s">
        <v>352</v>
      </c>
      <c r="D181" t="s">
        <v>371</v>
      </c>
      <c r="G181" t="s">
        <v>354</v>
      </c>
      <c r="H181" t="s">
        <v>355</v>
      </c>
      <c r="J181" s="1">
        <v>43502.625</v>
      </c>
      <c r="K181" s="1">
        <v>43502.629861111112</v>
      </c>
      <c r="L181">
        <f t="shared" si="2"/>
        <v>2</v>
      </c>
      <c r="M181">
        <v>399</v>
      </c>
      <c r="N181">
        <v>0</v>
      </c>
      <c r="O181" t="s">
        <v>473</v>
      </c>
      <c r="R181" t="s">
        <v>16</v>
      </c>
      <c r="S181" t="s">
        <v>245</v>
      </c>
      <c r="T181">
        <v>228</v>
      </c>
      <c r="U181" t="s">
        <v>246</v>
      </c>
      <c r="V181" t="s">
        <v>186</v>
      </c>
      <c r="W181" t="s">
        <v>247</v>
      </c>
    </row>
    <row r="182" spans="1:27" x14ac:dyDescent="0.25">
      <c r="A182" t="s">
        <v>509</v>
      </c>
      <c r="B182" s="2" t="s">
        <v>361</v>
      </c>
      <c r="C182" s="2" t="s">
        <v>352</v>
      </c>
      <c r="D182" s="2" t="s">
        <v>452</v>
      </c>
      <c r="E182" s="2" t="s">
        <v>362</v>
      </c>
      <c r="F182" s="2"/>
      <c r="G182" s="2" t="s">
        <v>354</v>
      </c>
      <c r="H182" s="2" t="s">
        <v>355</v>
      </c>
      <c r="I182" s="2"/>
      <c r="J182" s="3">
        <v>43502.63958333333</v>
      </c>
      <c r="K182" s="3">
        <v>43502.643055555556</v>
      </c>
      <c r="L182">
        <f t="shared" si="2"/>
        <v>2</v>
      </c>
      <c r="M182" s="2">
        <v>312</v>
      </c>
      <c r="N182" s="2">
        <v>0</v>
      </c>
      <c r="O182" s="2" t="s">
        <v>386</v>
      </c>
      <c r="P182" s="2"/>
      <c r="Q182" s="2"/>
      <c r="R182" s="2" t="s">
        <v>249</v>
      </c>
      <c r="S182" s="2" t="s">
        <v>1</v>
      </c>
      <c r="T182" s="2" t="s">
        <v>250</v>
      </c>
      <c r="U182" s="2"/>
      <c r="V182" s="2"/>
      <c r="W182" s="2"/>
      <c r="X182" s="2"/>
      <c r="Y182" s="2"/>
      <c r="Z182" s="2"/>
      <c r="AA182" s="2"/>
    </row>
    <row r="183" spans="1:27" x14ac:dyDescent="0.25">
      <c r="A183" t="s">
        <v>509</v>
      </c>
      <c r="B183" t="s">
        <v>360</v>
      </c>
      <c r="C183" t="s">
        <v>352</v>
      </c>
      <c r="D183" t="s">
        <v>474</v>
      </c>
      <c r="G183" t="s">
        <v>354</v>
      </c>
      <c r="H183" t="s">
        <v>355</v>
      </c>
      <c r="J183" s="1">
        <v>43502.709722222222</v>
      </c>
      <c r="K183" s="1">
        <v>43502.720138888886</v>
      </c>
      <c r="L183">
        <f t="shared" si="2"/>
        <v>2</v>
      </c>
      <c r="M183">
        <v>847</v>
      </c>
      <c r="N183">
        <v>0</v>
      </c>
      <c r="O183" t="s">
        <v>356</v>
      </c>
      <c r="R183" t="s">
        <v>1</v>
      </c>
      <c r="S183" t="s">
        <v>251</v>
      </c>
    </row>
    <row r="184" spans="1:27" x14ac:dyDescent="0.25">
      <c r="A184" t="s">
        <v>509</v>
      </c>
      <c r="B184" t="s">
        <v>360</v>
      </c>
      <c r="C184" t="s">
        <v>352</v>
      </c>
      <c r="D184" t="s">
        <v>442</v>
      </c>
      <c r="G184" t="s">
        <v>354</v>
      </c>
      <c r="H184" t="s">
        <v>355</v>
      </c>
      <c r="J184" s="1">
        <v>43502.720138888886</v>
      </c>
      <c r="K184" s="1">
        <v>43502.730555555558</v>
      </c>
      <c r="L184">
        <f t="shared" si="2"/>
        <v>2</v>
      </c>
      <c r="M184">
        <v>932</v>
      </c>
      <c r="N184">
        <v>0</v>
      </c>
      <c r="O184" t="s">
        <v>359</v>
      </c>
      <c r="R184" t="s">
        <v>1</v>
      </c>
      <c r="S184" t="s">
        <v>252</v>
      </c>
    </row>
    <row r="185" spans="1:27" x14ac:dyDescent="0.25">
      <c r="A185" t="s">
        <v>509</v>
      </c>
      <c r="B185" t="s">
        <v>360</v>
      </c>
      <c r="C185" t="s">
        <v>352</v>
      </c>
      <c r="D185" t="s">
        <v>452</v>
      </c>
      <c r="G185" t="s">
        <v>354</v>
      </c>
      <c r="H185" t="s">
        <v>355</v>
      </c>
      <c r="J185" s="1">
        <v>43502.730555555558</v>
      </c>
      <c r="K185" s="1">
        <v>43502.823611111111</v>
      </c>
      <c r="L185">
        <f t="shared" si="2"/>
        <v>2</v>
      </c>
      <c r="M185">
        <v>8062</v>
      </c>
      <c r="N185">
        <v>0</v>
      </c>
      <c r="O185" t="s">
        <v>386</v>
      </c>
      <c r="R185" t="s">
        <v>249</v>
      </c>
      <c r="S185" t="s">
        <v>1</v>
      </c>
      <c r="T185" t="s">
        <v>253</v>
      </c>
    </row>
    <row r="186" spans="1:27" x14ac:dyDescent="0.25">
      <c r="A186" t="s">
        <v>509</v>
      </c>
      <c r="B186" s="2" t="s">
        <v>361</v>
      </c>
      <c r="C186" s="2" t="s">
        <v>352</v>
      </c>
      <c r="D186" s="2" t="s">
        <v>475</v>
      </c>
      <c r="E186" s="2" t="s">
        <v>362</v>
      </c>
      <c r="F186" s="2"/>
      <c r="G186" s="2" t="s">
        <v>354</v>
      </c>
      <c r="H186" s="2" t="s">
        <v>355</v>
      </c>
      <c r="I186" s="2"/>
      <c r="J186" s="3">
        <v>43502.827777777777</v>
      </c>
      <c r="K186" s="3">
        <v>43502.830555555556</v>
      </c>
      <c r="L186">
        <f t="shared" si="2"/>
        <v>2</v>
      </c>
      <c r="M186" s="2">
        <v>257</v>
      </c>
      <c r="N186" s="2">
        <v>0</v>
      </c>
      <c r="O186" s="2" t="s">
        <v>356</v>
      </c>
      <c r="P186" s="2"/>
      <c r="Q186" s="2"/>
      <c r="R186" s="2" t="s">
        <v>1</v>
      </c>
      <c r="S186" s="2" t="s">
        <v>254</v>
      </c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t="s">
        <v>509</v>
      </c>
      <c r="B187" s="2" t="s">
        <v>361</v>
      </c>
      <c r="C187" s="2" t="s">
        <v>352</v>
      </c>
      <c r="D187" s="2" t="s">
        <v>476</v>
      </c>
      <c r="E187" s="2" t="s">
        <v>362</v>
      </c>
      <c r="F187" s="2"/>
      <c r="G187" s="2" t="s">
        <v>354</v>
      </c>
      <c r="H187" s="2" t="s">
        <v>355</v>
      </c>
      <c r="I187" s="2"/>
      <c r="J187" s="3">
        <v>43502.830555555556</v>
      </c>
      <c r="K187" s="3">
        <v>43502.880555555559</v>
      </c>
      <c r="L187">
        <f t="shared" si="2"/>
        <v>2</v>
      </c>
      <c r="M187" s="2">
        <v>4287</v>
      </c>
      <c r="N187" s="2">
        <v>0</v>
      </c>
      <c r="O187" s="2" t="s">
        <v>386</v>
      </c>
      <c r="P187" s="2"/>
      <c r="Q187" s="2"/>
      <c r="R187" s="2" t="s">
        <v>1</v>
      </c>
      <c r="S187" s="2" t="s">
        <v>255</v>
      </c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t="s">
        <v>509</v>
      </c>
      <c r="B188" t="s">
        <v>360</v>
      </c>
      <c r="C188" t="s">
        <v>352</v>
      </c>
      <c r="D188" t="s">
        <v>444</v>
      </c>
      <c r="G188" t="s">
        <v>354</v>
      </c>
      <c r="H188" t="s">
        <v>355</v>
      </c>
      <c r="J188" s="1">
        <v>43502.880555555559</v>
      </c>
      <c r="K188" s="1">
        <v>43502.898611111108</v>
      </c>
      <c r="L188">
        <f t="shared" si="2"/>
        <v>2</v>
      </c>
      <c r="M188">
        <v>1603</v>
      </c>
      <c r="N188">
        <v>0</v>
      </c>
      <c r="O188" t="s">
        <v>386</v>
      </c>
      <c r="R188" t="s">
        <v>256</v>
      </c>
    </row>
    <row r="189" spans="1:27" x14ac:dyDescent="0.25">
      <c r="A189" t="s">
        <v>509</v>
      </c>
      <c r="B189" t="s">
        <v>360</v>
      </c>
      <c r="C189" t="s">
        <v>352</v>
      </c>
      <c r="D189" t="s">
        <v>477</v>
      </c>
      <c r="G189" t="s">
        <v>354</v>
      </c>
      <c r="H189" t="s">
        <v>355</v>
      </c>
      <c r="J189" s="1">
        <v>43502.898611111108</v>
      </c>
      <c r="K189" s="1">
        <v>43502.90347222222</v>
      </c>
      <c r="L189">
        <f t="shared" si="2"/>
        <v>2</v>
      </c>
      <c r="M189">
        <v>377</v>
      </c>
      <c r="N189">
        <v>0</v>
      </c>
      <c r="O189" t="s">
        <v>368</v>
      </c>
      <c r="R189" t="s">
        <v>257</v>
      </c>
      <c r="S189" t="s">
        <v>186</v>
      </c>
      <c r="T189" t="s">
        <v>258</v>
      </c>
    </row>
    <row r="190" spans="1:27" x14ac:dyDescent="0.25">
      <c r="A190" t="s">
        <v>509</v>
      </c>
      <c r="B190" t="s">
        <v>360</v>
      </c>
      <c r="C190" t="s">
        <v>352</v>
      </c>
      <c r="D190" t="s">
        <v>478</v>
      </c>
      <c r="G190" t="s">
        <v>354</v>
      </c>
      <c r="H190" t="s">
        <v>355</v>
      </c>
      <c r="J190" s="1">
        <v>43502.904166666667</v>
      </c>
      <c r="K190" s="1">
        <v>43502.918055555558</v>
      </c>
      <c r="L190">
        <f t="shared" si="2"/>
        <v>2</v>
      </c>
      <c r="M190">
        <v>1202</v>
      </c>
      <c r="N190">
        <v>0</v>
      </c>
      <c r="O190" t="s">
        <v>356</v>
      </c>
      <c r="R190" t="s">
        <v>259</v>
      </c>
    </row>
    <row r="191" spans="1:27" x14ac:dyDescent="0.25">
      <c r="A191" t="s">
        <v>509</v>
      </c>
      <c r="B191" t="s">
        <v>360</v>
      </c>
      <c r="C191" t="s">
        <v>352</v>
      </c>
      <c r="D191" t="s">
        <v>479</v>
      </c>
      <c r="G191" t="s">
        <v>354</v>
      </c>
      <c r="H191" t="s">
        <v>355</v>
      </c>
      <c r="J191" s="1">
        <v>43503.112500000003</v>
      </c>
      <c r="K191" s="1">
        <v>43503.121527777781</v>
      </c>
      <c r="L191">
        <f t="shared" si="2"/>
        <v>2</v>
      </c>
      <c r="M191">
        <v>812</v>
      </c>
      <c r="N191">
        <v>0</v>
      </c>
      <c r="O191" t="s">
        <v>386</v>
      </c>
      <c r="R191" t="s">
        <v>260</v>
      </c>
    </row>
    <row r="192" spans="1:27" x14ac:dyDescent="0.25">
      <c r="A192" t="s">
        <v>509</v>
      </c>
      <c r="B192" s="2" t="s">
        <v>361</v>
      </c>
      <c r="C192" s="2" t="s">
        <v>352</v>
      </c>
      <c r="D192" s="2" t="s">
        <v>417</v>
      </c>
      <c r="E192" s="2" t="s">
        <v>362</v>
      </c>
      <c r="F192" s="2"/>
      <c r="G192" s="2" t="s">
        <v>354</v>
      </c>
      <c r="H192" s="2" t="s">
        <v>355</v>
      </c>
      <c r="I192" s="2"/>
      <c r="J192" s="3">
        <v>43503.121527777781</v>
      </c>
      <c r="K192" s="3">
        <v>43503.124305555553</v>
      </c>
      <c r="L192">
        <f t="shared" si="2"/>
        <v>2</v>
      </c>
      <c r="M192" s="2">
        <v>224</v>
      </c>
      <c r="N192" s="2">
        <v>0</v>
      </c>
      <c r="O192" s="2" t="s">
        <v>386</v>
      </c>
      <c r="P192" s="2"/>
      <c r="Q192" s="2"/>
      <c r="R192" s="2" t="s">
        <v>261</v>
      </c>
      <c r="S192" s="2" t="s">
        <v>1</v>
      </c>
      <c r="T192" s="2" t="s">
        <v>262</v>
      </c>
      <c r="U192" s="2"/>
      <c r="V192" s="2"/>
      <c r="W192" s="2"/>
      <c r="X192" s="2"/>
      <c r="Y192" s="2"/>
      <c r="Z192" s="2"/>
      <c r="AA192" s="2"/>
    </row>
    <row r="193" spans="1:27" x14ac:dyDescent="0.25">
      <c r="A193" t="s">
        <v>509</v>
      </c>
      <c r="B193" s="2" t="s">
        <v>361</v>
      </c>
      <c r="C193" s="2" t="s">
        <v>352</v>
      </c>
      <c r="D193" s="2" t="s">
        <v>416</v>
      </c>
      <c r="E193" s="2" t="s">
        <v>362</v>
      </c>
      <c r="F193" s="2"/>
      <c r="G193" s="2" t="s">
        <v>354</v>
      </c>
      <c r="H193" s="2" t="s">
        <v>355</v>
      </c>
      <c r="I193" s="2"/>
      <c r="J193" s="3">
        <v>43503.124305555553</v>
      </c>
      <c r="K193" s="3">
        <v>43503.12777777778</v>
      </c>
      <c r="L193">
        <f t="shared" si="2"/>
        <v>2</v>
      </c>
      <c r="M193" s="2">
        <v>270</v>
      </c>
      <c r="N193" s="2">
        <v>0</v>
      </c>
      <c r="O193" s="2" t="s">
        <v>359</v>
      </c>
      <c r="P193" s="2"/>
      <c r="Q193" s="2"/>
      <c r="R193" s="2" t="s">
        <v>1</v>
      </c>
      <c r="S193" s="2" t="s">
        <v>263</v>
      </c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t="s">
        <v>509</v>
      </c>
      <c r="B194" t="s">
        <v>360</v>
      </c>
      <c r="C194" t="s">
        <v>352</v>
      </c>
      <c r="D194" t="s">
        <v>420</v>
      </c>
      <c r="G194" t="s">
        <v>354</v>
      </c>
      <c r="H194" t="s">
        <v>355</v>
      </c>
      <c r="J194" s="1">
        <v>43503.12777777778</v>
      </c>
      <c r="K194" s="1">
        <v>43503.402083333334</v>
      </c>
      <c r="L194">
        <f t="shared" si="2"/>
        <v>2</v>
      </c>
      <c r="M194">
        <v>23745</v>
      </c>
      <c r="N194">
        <v>0</v>
      </c>
      <c r="O194" t="s">
        <v>386</v>
      </c>
      <c r="R194" t="s">
        <v>1</v>
      </c>
      <c r="S194" t="s">
        <v>264</v>
      </c>
    </row>
    <row r="195" spans="1:27" x14ac:dyDescent="0.25">
      <c r="A195" t="s">
        <v>509</v>
      </c>
      <c r="B195" t="s">
        <v>360</v>
      </c>
      <c r="C195" t="s">
        <v>352</v>
      </c>
      <c r="D195" t="s">
        <v>463</v>
      </c>
      <c r="G195" t="s">
        <v>354</v>
      </c>
      <c r="H195" t="s">
        <v>355</v>
      </c>
      <c r="J195" s="1">
        <v>43503.570138888892</v>
      </c>
      <c r="K195" s="1">
        <v>43503.590277777781</v>
      </c>
      <c r="L195">
        <f t="shared" ref="L195:L252" si="3">MONTH(J195)</f>
        <v>2</v>
      </c>
      <c r="M195">
        <v>1728</v>
      </c>
      <c r="N195">
        <v>0</v>
      </c>
      <c r="O195" t="s">
        <v>386</v>
      </c>
      <c r="R195" t="s">
        <v>212</v>
      </c>
      <c r="S195" t="s">
        <v>1</v>
      </c>
      <c r="T195" t="s">
        <v>265</v>
      </c>
    </row>
    <row r="196" spans="1:27" x14ac:dyDescent="0.25">
      <c r="A196" t="s">
        <v>509</v>
      </c>
      <c r="B196" t="s">
        <v>360</v>
      </c>
      <c r="C196" t="s">
        <v>352</v>
      </c>
      <c r="D196" t="s">
        <v>417</v>
      </c>
      <c r="G196" t="s">
        <v>354</v>
      </c>
      <c r="H196" t="s">
        <v>355</v>
      </c>
      <c r="J196" s="1">
        <v>43503.611805555556</v>
      </c>
      <c r="K196" s="1">
        <v>43503.636111111111</v>
      </c>
      <c r="L196">
        <f t="shared" si="3"/>
        <v>2</v>
      </c>
      <c r="M196">
        <v>2088</v>
      </c>
      <c r="N196">
        <v>0</v>
      </c>
      <c r="O196" t="s">
        <v>386</v>
      </c>
      <c r="R196" t="s">
        <v>261</v>
      </c>
      <c r="S196" t="s">
        <v>1</v>
      </c>
      <c r="T196" t="s">
        <v>266</v>
      </c>
    </row>
    <row r="197" spans="1:27" x14ac:dyDescent="0.25">
      <c r="A197" t="s">
        <v>509</v>
      </c>
      <c r="B197" t="s">
        <v>360</v>
      </c>
      <c r="C197" t="s">
        <v>352</v>
      </c>
      <c r="D197" t="s">
        <v>420</v>
      </c>
      <c r="G197" t="s">
        <v>354</v>
      </c>
      <c r="H197" t="s">
        <v>355</v>
      </c>
      <c r="J197" s="1">
        <v>43503.636111111111</v>
      </c>
      <c r="K197" s="1">
        <v>43503.695833333331</v>
      </c>
      <c r="L197">
        <f t="shared" si="3"/>
        <v>2</v>
      </c>
      <c r="M197">
        <v>5206</v>
      </c>
      <c r="N197">
        <v>0</v>
      </c>
      <c r="O197" t="s">
        <v>386</v>
      </c>
      <c r="R197" t="s">
        <v>1</v>
      </c>
      <c r="S197" t="s">
        <v>267</v>
      </c>
    </row>
    <row r="198" spans="1:27" x14ac:dyDescent="0.25">
      <c r="A198" t="s">
        <v>509</v>
      </c>
      <c r="B198" s="2" t="s">
        <v>361</v>
      </c>
      <c r="C198" s="2" t="s">
        <v>352</v>
      </c>
      <c r="D198" s="2" t="s">
        <v>480</v>
      </c>
      <c r="E198" s="2" t="s">
        <v>362</v>
      </c>
      <c r="F198" s="2"/>
      <c r="G198" s="2" t="s">
        <v>354</v>
      </c>
      <c r="H198" s="2" t="s">
        <v>355</v>
      </c>
      <c r="I198" s="2"/>
      <c r="J198" s="3">
        <v>43503.697916666664</v>
      </c>
      <c r="K198" s="3">
        <v>43503.700694444444</v>
      </c>
      <c r="L198">
        <f t="shared" si="3"/>
        <v>2</v>
      </c>
      <c r="M198" s="2">
        <v>224</v>
      </c>
      <c r="N198" s="2">
        <v>0</v>
      </c>
      <c r="O198" s="2" t="s">
        <v>356</v>
      </c>
      <c r="P198" s="2"/>
      <c r="Q198" s="2"/>
      <c r="R198" s="2" t="s">
        <v>1</v>
      </c>
      <c r="S198" s="2" t="s">
        <v>268</v>
      </c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t="s">
        <v>509</v>
      </c>
      <c r="B199" s="2" t="s">
        <v>361</v>
      </c>
      <c r="C199" s="2" t="s">
        <v>352</v>
      </c>
      <c r="D199" s="2" t="s">
        <v>402</v>
      </c>
      <c r="E199" s="2" t="s">
        <v>362</v>
      </c>
      <c r="F199" s="2"/>
      <c r="G199" s="2" t="s">
        <v>354</v>
      </c>
      <c r="H199" s="2" t="s">
        <v>355</v>
      </c>
      <c r="I199" s="2"/>
      <c r="J199" s="3">
        <v>43503.805555555555</v>
      </c>
      <c r="K199" s="3">
        <v>43503.818055555559</v>
      </c>
      <c r="L199">
        <f t="shared" si="3"/>
        <v>2</v>
      </c>
      <c r="M199" s="2">
        <v>1056</v>
      </c>
      <c r="N199" s="2">
        <v>0</v>
      </c>
      <c r="O199" s="2" t="s">
        <v>356</v>
      </c>
      <c r="P199" s="2"/>
      <c r="Q199" s="2"/>
      <c r="R199" s="2" t="s">
        <v>1</v>
      </c>
      <c r="S199" s="2" t="s">
        <v>269</v>
      </c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t="s">
        <v>509</v>
      </c>
      <c r="B200" s="2" t="s">
        <v>361</v>
      </c>
      <c r="C200" s="2" t="s">
        <v>352</v>
      </c>
      <c r="D200" s="2" t="s">
        <v>424</v>
      </c>
      <c r="E200" s="2" t="s">
        <v>362</v>
      </c>
      <c r="F200" s="2"/>
      <c r="G200" s="2" t="s">
        <v>354</v>
      </c>
      <c r="H200" s="2" t="s">
        <v>355</v>
      </c>
      <c r="I200" s="2"/>
      <c r="J200" s="3">
        <v>43503.847916666666</v>
      </c>
      <c r="K200" s="3">
        <v>43503.85</v>
      </c>
      <c r="L200">
        <f t="shared" si="3"/>
        <v>2</v>
      </c>
      <c r="M200" s="2">
        <v>153</v>
      </c>
      <c r="N200" s="2">
        <v>0</v>
      </c>
      <c r="O200" s="2" t="s">
        <v>386</v>
      </c>
      <c r="P200" s="2"/>
      <c r="Q200" s="2"/>
      <c r="R200" s="2" t="s">
        <v>270</v>
      </c>
      <c r="S200" s="2" t="s">
        <v>1</v>
      </c>
      <c r="T200" s="2" t="s">
        <v>271</v>
      </c>
      <c r="U200" s="2"/>
      <c r="V200" s="2"/>
      <c r="W200" s="2"/>
      <c r="X200" s="2"/>
      <c r="Y200" s="2"/>
      <c r="Z200" s="2"/>
      <c r="AA200" s="2"/>
    </row>
    <row r="201" spans="1:27" x14ac:dyDescent="0.25">
      <c r="A201" t="s">
        <v>509</v>
      </c>
      <c r="B201" t="s">
        <v>360</v>
      </c>
      <c r="C201" t="s">
        <v>352</v>
      </c>
      <c r="D201" t="s">
        <v>426</v>
      </c>
      <c r="G201" t="s">
        <v>354</v>
      </c>
      <c r="H201" t="s">
        <v>355</v>
      </c>
      <c r="J201" s="1">
        <v>43503.85</v>
      </c>
      <c r="K201" s="1">
        <v>43503.861805555556</v>
      </c>
      <c r="L201">
        <f t="shared" si="3"/>
        <v>2</v>
      </c>
      <c r="M201">
        <v>1044</v>
      </c>
      <c r="N201">
        <v>0</v>
      </c>
      <c r="O201" t="s">
        <v>359</v>
      </c>
      <c r="R201" t="s">
        <v>1</v>
      </c>
      <c r="S201" t="s">
        <v>272</v>
      </c>
    </row>
    <row r="202" spans="1:27" x14ac:dyDescent="0.25">
      <c r="A202" t="s">
        <v>509</v>
      </c>
      <c r="B202" t="s">
        <v>360</v>
      </c>
      <c r="C202" t="s">
        <v>352</v>
      </c>
      <c r="D202" t="s">
        <v>422</v>
      </c>
      <c r="G202" t="s">
        <v>354</v>
      </c>
      <c r="H202" t="s">
        <v>355</v>
      </c>
      <c r="J202" s="1">
        <v>43503.902777777781</v>
      </c>
      <c r="K202" s="1">
        <v>43503.907638888886</v>
      </c>
      <c r="L202">
        <f t="shared" si="3"/>
        <v>2</v>
      </c>
      <c r="M202">
        <v>404</v>
      </c>
      <c r="N202">
        <v>0</v>
      </c>
      <c r="O202" t="s">
        <v>423</v>
      </c>
      <c r="R202" t="s">
        <v>273</v>
      </c>
      <c r="S202" t="s">
        <v>186</v>
      </c>
      <c r="T202" t="s">
        <v>274</v>
      </c>
    </row>
    <row r="203" spans="1:27" x14ac:dyDescent="0.25">
      <c r="A203" t="s">
        <v>509</v>
      </c>
      <c r="B203" t="s">
        <v>360</v>
      </c>
      <c r="C203" t="s">
        <v>352</v>
      </c>
      <c r="D203" t="s">
        <v>403</v>
      </c>
      <c r="G203" t="s">
        <v>354</v>
      </c>
      <c r="H203" t="s">
        <v>355</v>
      </c>
      <c r="J203" s="1">
        <v>43503.916666666664</v>
      </c>
      <c r="K203" s="1">
        <v>43503.921527777777</v>
      </c>
      <c r="L203">
        <f t="shared" si="3"/>
        <v>2</v>
      </c>
      <c r="M203">
        <v>438</v>
      </c>
      <c r="N203">
        <v>0</v>
      </c>
      <c r="O203" t="s">
        <v>384</v>
      </c>
      <c r="R203" t="s">
        <v>275</v>
      </c>
      <c r="S203" t="s">
        <v>186</v>
      </c>
      <c r="T203" t="s">
        <v>276</v>
      </c>
    </row>
    <row r="204" spans="1:27" x14ac:dyDescent="0.25">
      <c r="A204" t="s">
        <v>509</v>
      </c>
      <c r="B204" t="s">
        <v>360</v>
      </c>
      <c r="C204" t="s">
        <v>352</v>
      </c>
      <c r="D204" t="s">
        <v>375</v>
      </c>
      <c r="G204" t="s">
        <v>354</v>
      </c>
      <c r="H204" t="s">
        <v>355</v>
      </c>
      <c r="J204" s="1">
        <v>43503.921527777777</v>
      </c>
      <c r="K204" s="1">
        <v>43503.927083333336</v>
      </c>
      <c r="L204">
        <f t="shared" si="3"/>
        <v>2</v>
      </c>
      <c r="M204">
        <v>436</v>
      </c>
      <c r="N204">
        <v>0</v>
      </c>
      <c r="O204" t="s">
        <v>376</v>
      </c>
      <c r="R204" t="s">
        <v>277</v>
      </c>
      <c r="S204" t="s">
        <v>186</v>
      </c>
      <c r="T204" t="s">
        <v>278</v>
      </c>
    </row>
    <row r="205" spans="1:27" x14ac:dyDescent="0.25">
      <c r="A205" t="s">
        <v>509</v>
      </c>
      <c r="B205" s="2" t="s">
        <v>361</v>
      </c>
      <c r="C205" s="2" t="s">
        <v>352</v>
      </c>
      <c r="D205" s="2" t="s">
        <v>481</v>
      </c>
      <c r="E205" s="2" t="s">
        <v>362</v>
      </c>
      <c r="F205" s="2"/>
      <c r="G205" s="2" t="s">
        <v>354</v>
      </c>
      <c r="H205" s="2" t="s">
        <v>355</v>
      </c>
      <c r="I205" s="2"/>
      <c r="J205" s="3">
        <v>43504.125</v>
      </c>
      <c r="K205" s="3">
        <v>43504.135416666664</v>
      </c>
      <c r="L205">
        <f t="shared" si="3"/>
        <v>2</v>
      </c>
      <c r="M205" s="2">
        <v>888</v>
      </c>
      <c r="N205" s="2">
        <v>0</v>
      </c>
      <c r="O205" s="2" t="s">
        <v>380</v>
      </c>
      <c r="P205" s="2"/>
      <c r="Q205" s="2"/>
      <c r="R205" s="2" t="s">
        <v>16</v>
      </c>
      <c r="S205" s="2" t="s">
        <v>24</v>
      </c>
      <c r="T205" s="2">
        <v>296</v>
      </c>
      <c r="U205" s="2" t="s">
        <v>279</v>
      </c>
      <c r="V205" s="2" t="s">
        <v>186</v>
      </c>
      <c r="W205" s="2" t="s">
        <v>280</v>
      </c>
      <c r="X205" s="2"/>
      <c r="Y205" s="2"/>
      <c r="Z205" s="2"/>
      <c r="AA205" s="2"/>
    </row>
    <row r="206" spans="1:27" x14ac:dyDescent="0.25">
      <c r="A206" t="s">
        <v>509</v>
      </c>
      <c r="B206" t="s">
        <v>360</v>
      </c>
      <c r="C206" t="s">
        <v>352</v>
      </c>
      <c r="D206" t="s">
        <v>440</v>
      </c>
      <c r="G206" t="s">
        <v>354</v>
      </c>
      <c r="H206" t="s">
        <v>355</v>
      </c>
      <c r="J206" s="1">
        <v>43504.135416666664</v>
      </c>
      <c r="K206" s="1">
        <v>43504.148611111108</v>
      </c>
      <c r="L206">
        <f t="shared" si="3"/>
        <v>2</v>
      </c>
      <c r="M206">
        <v>1114</v>
      </c>
      <c r="N206">
        <v>0</v>
      </c>
      <c r="O206" t="s">
        <v>386</v>
      </c>
      <c r="R206" t="s">
        <v>281</v>
      </c>
    </row>
    <row r="207" spans="1:27" x14ac:dyDescent="0.25">
      <c r="A207" t="s">
        <v>509</v>
      </c>
      <c r="B207" t="s">
        <v>360</v>
      </c>
      <c r="C207" t="s">
        <v>352</v>
      </c>
      <c r="D207" t="s">
        <v>398</v>
      </c>
      <c r="G207" t="s">
        <v>354</v>
      </c>
      <c r="H207" t="s">
        <v>355</v>
      </c>
      <c r="J207" s="1">
        <v>43504.736805555556</v>
      </c>
      <c r="K207" s="1">
        <v>43504.777083333334</v>
      </c>
      <c r="L207">
        <f t="shared" si="3"/>
        <v>2</v>
      </c>
      <c r="M207">
        <v>3475</v>
      </c>
      <c r="N207">
        <v>0</v>
      </c>
      <c r="O207" t="s">
        <v>399</v>
      </c>
      <c r="R207" t="s">
        <v>1</v>
      </c>
      <c r="S207" t="s">
        <v>282</v>
      </c>
    </row>
    <row r="208" spans="1:27" x14ac:dyDescent="0.25">
      <c r="A208" t="s">
        <v>509</v>
      </c>
      <c r="B208" t="s">
        <v>360</v>
      </c>
      <c r="C208" t="s">
        <v>352</v>
      </c>
      <c r="D208" t="s">
        <v>482</v>
      </c>
      <c r="G208" t="s">
        <v>354</v>
      </c>
      <c r="H208" t="s">
        <v>355</v>
      </c>
      <c r="J208" s="1">
        <v>43504.861805555556</v>
      </c>
      <c r="K208" s="1">
        <v>43505.070833333331</v>
      </c>
      <c r="L208">
        <f t="shared" si="3"/>
        <v>2</v>
      </c>
      <c r="M208">
        <v>18070</v>
      </c>
      <c r="N208">
        <v>0</v>
      </c>
      <c r="O208" t="s">
        <v>356</v>
      </c>
      <c r="R208" t="s">
        <v>1</v>
      </c>
      <c r="S208" t="s">
        <v>283</v>
      </c>
    </row>
    <row r="209" spans="1:27" x14ac:dyDescent="0.25">
      <c r="A209" t="s">
        <v>509</v>
      </c>
      <c r="B209" t="s">
        <v>360</v>
      </c>
      <c r="C209" t="s">
        <v>352</v>
      </c>
      <c r="D209" t="s">
        <v>483</v>
      </c>
      <c r="G209" t="s">
        <v>354</v>
      </c>
      <c r="H209" t="s">
        <v>355</v>
      </c>
      <c r="J209" s="1">
        <v>43507.583333333336</v>
      </c>
      <c r="K209" s="1">
        <v>43507.63958333333</v>
      </c>
      <c r="L209">
        <f t="shared" si="3"/>
        <v>2</v>
      </c>
      <c r="M209">
        <v>4831</v>
      </c>
      <c r="N209">
        <v>0</v>
      </c>
      <c r="O209" t="s">
        <v>356</v>
      </c>
      <c r="R209" t="s">
        <v>1</v>
      </c>
      <c r="S209" t="s">
        <v>284</v>
      </c>
    </row>
    <row r="210" spans="1:27" x14ac:dyDescent="0.25">
      <c r="A210" t="s">
        <v>509</v>
      </c>
      <c r="B210" s="2" t="s">
        <v>361</v>
      </c>
      <c r="C210" s="2" t="s">
        <v>352</v>
      </c>
      <c r="D210" s="2" t="s">
        <v>484</v>
      </c>
      <c r="E210" s="2" t="s">
        <v>362</v>
      </c>
      <c r="F210" s="2"/>
      <c r="G210" s="2" t="s">
        <v>354</v>
      </c>
      <c r="H210" s="2" t="s">
        <v>355</v>
      </c>
      <c r="I210" s="2"/>
      <c r="J210" s="3">
        <v>43507.694444444445</v>
      </c>
      <c r="K210" s="3">
        <v>43507.704861111109</v>
      </c>
      <c r="L210">
        <f t="shared" si="3"/>
        <v>2</v>
      </c>
      <c r="M210" s="2">
        <v>890</v>
      </c>
      <c r="N210" s="2">
        <v>0</v>
      </c>
      <c r="O210" s="2" t="s">
        <v>376</v>
      </c>
      <c r="P210" s="2"/>
      <c r="Q210" s="2"/>
      <c r="R210" s="2" t="s">
        <v>285</v>
      </c>
      <c r="S210" s="2" t="s">
        <v>186</v>
      </c>
      <c r="T210" s="2" t="s">
        <v>286</v>
      </c>
      <c r="U210" s="2"/>
      <c r="V210" s="2"/>
      <c r="W210" s="2"/>
      <c r="X210" s="2"/>
      <c r="Y210" s="2"/>
      <c r="Z210" s="2"/>
      <c r="AA210" s="2"/>
    </row>
    <row r="211" spans="1:27" x14ac:dyDescent="0.25">
      <c r="A211" t="s">
        <v>509</v>
      </c>
      <c r="B211" s="2" t="s">
        <v>361</v>
      </c>
      <c r="C211" s="2" t="s">
        <v>352</v>
      </c>
      <c r="D211" s="2" t="s">
        <v>485</v>
      </c>
      <c r="E211" s="2" t="s">
        <v>362</v>
      </c>
      <c r="F211" s="2"/>
      <c r="G211" s="2" t="s">
        <v>354</v>
      </c>
      <c r="H211" s="2" t="s">
        <v>355</v>
      </c>
      <c r="I211" s="2"/>
      <c r="J211" s="3">
        <v>43507.704861111109</v>
      </c>
      <c r="K211" s="3">
        <v>43507.706250000003</v>
      </c>
      <c r="L211">
        <f t="shared" si="3"/>
        <v>2</v>
      </c>
      <c r="M211" s="2">
        <v>119</v>
      </c>
      <c r="N211" s="2">
        <v>0</v>
      </c>
      <c r="O211" s="2" t="s">
        <v>384</v>
      </c>
      <c r="P211" s="2"/>
      <c r="Q211" s="2"/>
      <c r="R211" s="2" t="s">
        <v>16</v>
      </c>
      <c r="S211" s="2" t="s">
        <v>248</v>
      </c>
      <c r="T211" s="2">
        <v>323</v>
      </c>
      <c r="U211" s="2" t="s">
        <v>287</v>
      </c>
      <c r="V211" s="2" t="s">
        <v>186</v>
      </c>
      <c r="W211" s="2" t="s">
        <v>288</v>
      </c>
      <c r="X211" s="2"/>
      <c r="Y211" s="2"/>
      <c r="Z211" s="2"/>
      <c r="AA211" s="2"/>
    </row>
    <row r="212" spans="1:27" x14ac:dyDescent="0.25">
      <c r="A212" t="s">
        <v>509</v>
      </c>
      <c r="B212" s="2" t="s">
        <v>361</v>
      </c>
      <c r="C212" s="2" t="s">
        <v>352</v>
      </c>
      <c r="D212" s="2" t="s">
        <v>486</v>
      </c>
      <c r="E212" s="2" t="s">
        <v>362</v>
      </c>
      <c r="F212" s="2"/>
      <c r="G212" s="2" t="s">
        <v>354</v>
      </c>
      <c r="H212" s="2" t="s">
        <v>355</v>
      </c>
      <c r="I212" s="2"/>
      <c r="J212" s="3">
        <v>43507.706250000003</v>
      </c>
      <c r="K212" s="3">
        <v>43507.707638888889</v>
      </c>
      <c r="L212">
        <f t="shared" si="3"/>
        <v>2</v>
      </c>
      <c r="M212" s="2">
        <v>161</v>
      </c>
      <c r="N212" s="2">
        <v>0</v>
      </c>
      <c r="O212" s="2" t="s">
        <v>374</v>
      </c>
      <c r="P212" s="2"/>
      <c r="Q212" s="2"/>
      <c r="R212" s="2" t="s">
        <v>16</v>
      </c>
      <c r="S212" s="2" t="s">
        <v>289</v>
      </c>
      <c r="T212" s="2">
        <v>714</v>
      </c>
      <c r="U212" s="2" t="s">
        <v>290</v>
      </c>
      <c r="V212" s="2" t="s">
        <v>186</v>
      </c>
      <c r="W212" s="2" t="s">
        <v>291</v>
      </c>
      <c r="X212" s="2"/>
      <c r="Y212" s="2"/>
      <c r="Z212" s="2"/>
      <c r="AA212" s="2"/>
    </row>
    <row r="213" spans="1:27" x14ac:dyDescent="0.25">
      <c r="A213" t="s">
        <v>509</v>
      </c>
      <c r="B213" t="s">
        <v>360</v>
      </c>
      <c r="C213" t="s">
        <v>352</v>
      </c>
      <c r="D213" t="s">
        <v>485</v>
      </c>
      <c r="G213" t="s">
        <v>354</v>
      </c>
      <c r="H213" t="s">
        <v>355</v>
      </c>
      <c r="J213" s="1">
        <v>43507.722222222219</v>
      </c>
      <c r="K213" s="1">
        <v>43507.726388888892</v>
      </c>
      <c r="L213">
        <f t="shared" si="3"/>
        <v>2</v>
      </c>
      <c r="M213">
        <v>376</v>
      </c>
      <c r="N213">
        <v>0</v>
      </c>
      <c r="O213" t="s">
        <v>384</v>
      </c>
      <c r="R213" t="s">
        <v>16</v>
      </c>
      <c r="S213" t="s">
        <v>248</v>
      </c>
      <c r="T213">
        <v>323</v>
      </c>
      <c r="U213" t="s">
        <v>287</v>
      </c>
      <c r="V213" t="s">
        <v>186</v>
      </c>
      <c r="W213" t="s">
        <v>292</v>
      </c>
    </row>
    <row r="214" spans="1:27" x14ac:dyDescent="0.25">
      <c r="A214" t="s">
        <v>509</v>
      </c>
      <c r="B214" t="s">
        <v>360</v>
      </c>
      <c r="C214" t="s">
        <v>352</v>
      </c>
      <c r="D214" t="s">
        <v>486</v>
      </c>
      <c r="G214" t="s">
        <v>354</v>
      </c>
      <c r="H214" t="s">
        <v>355</v>
      </c>
      <c r="J214" s="1">
        <v>43507.726388888892</v>
      </c>
      <c r="K214" s="1">
        <v>43507.730555555558</v>
      </c>
      <c r="L214">
        <f t="shared" si="3"/>
        <v>2</v>
      </c>
      <c r="M214">
        <v>377</v>
      </c>
      <c r="N214">
        <v>0</v>
      </c>
      <c r="O214" t="s">
        <v>374</v>
      </c>
      <c r="R214" t="s">
        <v>16</v>
      </c>
      <c r="S214" t="s">
        <v>289</v>
      </c>
      <c r="T214">
        <v>714</v>
      </c>
      <c r="U214" t="s">
        <v>290</v>
      </c>
      <c r="V214" t="s">
        <v>186</v>
      </c>
      <c r="W214" t="s">
        <v>293</v>
      </c>
    </row>
    <row r="215" spans="1:27" x14ac:dyDescent="0.25">
      <c r="A215" t="s">
        <v>509</v>
      </c>
      <c r="B215" t="s">
        <v>360</v>
      </c>
      <c r="C215" t="s">
        <v>352</v>
      </c>
      <c r="D215" t="s">
        <v>487</v>
      </c>
      <c r="G215" t="s">
        <v>354</v>
      </c>
      <c r="H215" t="s">
        <v>355</v>
      </c>
      <c r="J215" s="1">
        <v>43507.805555555555</v>
      </c>
      <c r="K215" s="1">
        <v>43507.832638888889</v>
      </c>
      <c r="L215">
        <f t="shared" si="3"/>
        <v>2</v>
      </c>
      <c r="M215">
        <v>2309</v>
      </c>
      <c r="N215">
        <v>0</v>
      </c>
      <c r="O215" t="s">
        <v>356</v>
      </c>
      <c r="R215" t="s">
        <v>294</v>
      </c>
      <c r="S215" t="s">
        <v>1</v>
      </c>
      <c r="T215" t="s">
        <v>295</v>
      </c>
    </row>
    <row r="216" spans="1:27" x14ac:dyDescent="0.25">
      <c r="A216" t="s">
        <v>509</v>
      </c>
      <c r="B216" s="2" t="s">
        <v>361</v>
      </c>
      <c r="C216" s="2" t="s">
        <v>352</v>
      </c>
      <c r="D216" s="2" t="s">
        <v>439</v>
      </c>
      <c r="E216" s="2" t="s">
        <v>362</v>
      </c>
      <c r="F216" s="2"/>
      <c r="G216" s="2" t="s">
        <v>354</v>
      </c>
      <c r="H216" s="2" t="s">
        <v>355</v>
      </c>
      <c r="I216" s="2"/>
      <c r="J216" s="3">
        <v>43507.833333333336</v>
      </c>
      <c r="K216" s="3">
        <v>43507.875694444447</v>
      </c>
      <c r="L216">
        <f t="shared" si="3"/>
        <v>2</v>
      </c>
      <c r="M216" s="2">
        <v>3664</v>
      </c>
      <c r="N216" s="2">
        <v>0</v>
      </c>
      <c r="O216" s="2" t="s">
        <v>386</v>
      </c>
      <c r="P216" s="2"/>
      <c r="Q216" s="2"/>
      <c r="R216" s="2" t="s">
        <v>296</v>
      </c>
      <c r="S216" s="2" t="s">
        <v>1</v>
      </c>
      <c r="T216" s="2" t="s">
        <v>297</v>
      </c>
      <c r="U216" s="2"/>
      <c r="V216" s="2"/>
      <c r="W216" s="2"/>
      <c r="X216" s="2"/>
      <c r="Y216" s="2"/>
      <c r="Z216" s="2"/>
      <c r="AA216" s="2"/>
    </row>
    <row r="217" spans="1:27" x14ac:dyDescent="0.25">
      <c r="A217" t="s">
        <v>509</v>
      </c>
      <c r="B217" t="s">
        <v>360</v>
      </c>
      <c r="C217" t="s">
        <v>352</v>
      </c>
      <c r="D217" t="s">
        <v>488</v>
      </c>
      <c r="G217" t="s">
        <v>354</v>
      </c>
      <c r="H217" t="s">
        <v>355</v>
      </c>
      <c r="J217" s="1">
        <v>43508.279861111114</v>
      </c>
      <c r="K217" s="1">
        <v>43508.45</v>
      </c>
      <c r="L217">
        <f t="shared" si="3"/>
        <v>2</v>
      </c>
      <c r="M217">
        <v>14674</v>
      </c>
      <c r="N217">
        <v>0</v>
      </c>
      <c r="O217" t="s">
        <v>356</v>
      </c>
      <c r="R217" t="s">
        <v>298</v>
      </c>
      <c r="S217" t="s">
        <v>1</v>
      </c>
      <c r="T217" t="s">
        <v>299</v>
      </c>
    </row>
    <row r="218" spans="1:27" x14ac:dyDescent="0.25">
      <c r="A218" t="s">
        <v>509</v>
      </c>
      <c r="B218" t="s">
        <v>360</v>
      </c>
      <c r="C218" t="s">
        <v>352</v>
      </c>
      <c r="D218" t="s">
        <v>439</v>
      </c>
      <c r="G218" t="s">
        <v>354</v>
      </c>
      <c r="H218" t="s">
        <v>355</v>
      </c>
      <c r="J218" s="1">
        <v>43508.45</v>
      </c>
      <c r="K218" s="1">
        <v>43508.60833333333</v>
      </c>
      <c r="L218">
        <f t="shared" si="3"/>
        <v>2</v>
      </c>
      <c r="M218">
        <v>13682</v>
      </c>
      <c r="N218">
        <v>0</v>
      </c>
      <c r="O218" t="s">
        <v>386</v>
      </c>
      <c r="R218" t="s">
        <v>296</v>
      </c>
      <c r="S218" t="s">
        <v>1</v>
      </c>
      <c r="T218" t="s">
        <v>300</v>
      </c>
    </row>
    <row r="219" spans="1:27" x14ac:dyDescent="0.25">
      <c r="A219" t="s">
        <v>509</v>
      </c>
      <c r="B219" s="2" t="s">
        <v>361</v>
      </c>
      <c r="C219" s="2" t="s">
        <v>352</v>
      </c>
      <c r="D219" s="2" t="s">
        <v>418</v>
      </c>
      <c r="E219" s="2" t="s">
        <v>362</v>
      </c>
      <c r="F219" s="2"/>
      <c r="G219" s="2" t="s">
        <v>354</v>
      </c>
      <c r="H219" s="2" t="s">
        <v>355</v>
      </c>
      <c r="I219" s="2"/>
      <c r="J219" s="3">
        <v>43508.60833333333</v>
      </c>
      <c r="K219" s="3">
        <v>43508.620833333334</v>
      </c>
      <c r="L219">
        <f t="shared" si="3"/>
        <v>2</v>
      </c>
      <c r="M219" s="2">
        <v>1121</v>
      </c>
      <c r="N219" s="2">
        <v>0</v>
      </c>
      <c r="O219" s="2" t="s">
        <v>359</v>
      </c>
      <c r="P219" s="2"/>
      <c r="Q219" s="2"/>
      <c r="R219" s="2" t="s">
        <v>1</v>
      </c>
      <c r="S219" s="2" t="s">
        <v>301</v>
      </c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t="s">
        <v>509</v>
      </c>
      <c r="B220" t="s">
        <v>360</v>
      </c>
      <c r="C220" t="s">
        <v>352</v>
      </c>
      <c r="D220" t="s">
        <v>393</v>
      </c>
      <c r="G220" t="s">
        <v>354</v>
      </c>
      <c r="H220" t="s">
        <v>355</v>
      </c>
      <c r="J220" s="1">
        <v>43508.620833333334</v>
      </c>
      <c r="K220" s="1">
        <v>43508.631249999999</v>
      </c>
      <c r="L220">
        <f t="shared" si="3"/>
        <v>2</v>
      </c>
      <c r="M220">
        <v>866</v>
      </c>
      <c r="N220">
        <v>0</v>
      </c>
      <c r="O220" t="s">
        <v>359</v>
      </c>
      <c r="R220" t="s">
        <v>1</v>
      </c>
      <c r="S220" t="s">
        <v>302</v>
      </c>
    </row>
    <row r="221" spans="1:27" x14ac:dyDescent="0.25">
      <c r="A221" t="s">
        <v>509</v>
      </c>
      <c r="B221" s="2" t="s">
        <v>361</v>
      </c>
      <c r="C221" s="2" t="s">
        <v>352</v>
      </c>
      <c r="D221" s="2" t="s">
        <v>358</v>
      </c>
      <c r="E221" s="2" t="s">
        <v>362</v>
      </c>
      <c r="F221" s="2"/>
      <c r="G221" s="2" t="s">
        <v>354</v>
      </c>
      <c r="H221" s="2" t="s">
        <v>355</v>
      </c>
      <c r="I221" s="2"/>
      <c r="J221" s="3">
        <v>43508.65347222222</v>
      </c>
      <c r="K221" s="3">
        <v>43508.656944444447</v>
      </c>
      <c r="L221">
        <f t="shared" si="3"/>
        <v>2</v>
      </c>
      <c r="M221" s="2">
        <v>334</v>
      </c>
      <c r="N221" s="2">
        <v>0</v>
      </c>
      <c r="O221" s="2" t="s">
        <v>359</v>
      </c>
      <c r="P221" s="2"/>
      <c r="Q221" s="2"/>
      <c r="R221" s="2" t="s">
        <v>1</v>
      </c>
      <c r="S221" s="2" t="s">
        <v>303</v>
      </c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t="s">
        <v>509</v>
      </c>
      <c r="B222" s="2" t="s">
        <v>361</v>
      </c>
      <c r="C222" s="2" t="s">
        <v>352</v>
      </c>
      <c r="D222" s="2" t="s">
        <v>430</v>
      </c>
      <c r="E222" s="2" t="s">
        <v>362</v>
      </c>
      <c r="F222" s="2"/>
      <c r="G222" s="2" t="s">
        <v>354</v>
      </c>
      <c r="H222" s="2" t="s">
        <v>355</v>
      </c>
      <c r="I222" s="2"/>
      <c r="J222" s="3">
        <v>43508.656944444447</v>
      </c>
      <c r="K222" s="3">
        <v>43508.660416666666</v>
      </c>
      <c r="L222">
        <f t="shared" si="3"/>
        <v>2</v>
      </c>
      <c r="M222" s="2">
        <v>283</v>
      </c>
      <c r="N222" s="2">
        <v>0</v>
      </c>
      <c r="O222" s="2" t="s">
        <v>386</v>
      </c>
      <c r="P222" s="2"/>
      <c r="Q222" s="2"/>
      <c r="R222" s="2" t="s">
        <v>1</v>
      </c>
      <c r="S222" s="2" t="s">
        <v>304</v>
      </c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t="s">
        <v>509</v>
      </c>
      <c r="B223" t="s">
        <v>360</v>
      </c>
      <c r="C223" t="s">
        <v>352</v>
      </c>
      <c r="D223" t="s">
        <v>438</v>
      </c>
      <c r="G223" t="s">
        <v>354</v>
      </c>
      <c r="H223" t="s">
        <v>355</v>
      </c>
      <c r="J223" s="1">
        <v>43509.819444444445</v>
      </c>
      <c r="K223" s="1">
        <v>43509.82916666667</v>
      </c>
      <c r="L223">
        <f t="shared" si="3"/>
        <v>2</v>
      </c>
      <c r="M223">
        <v>855</v>
      </c>
      <c r="N223">
        <v>0</v>
      </c>
      <c r="O223" t="s">
        <v>359</v>
      </c>
      <c r="R223" t="s">
        <v>1</v>
      </c>
      <c r="S223" t="s">
        <v>305</v>
      </c>
    </row>
    <row r="224" spans="1:27" x14ac:dyDescent="0.25">
      <c r="A224" t="s">
        <v>509</v>
      </c>
      <c r="B224" s="2" t="s">
        <v>361</v>
      </c>
      <c r="C224" s="2" t="s">
        <v>352</v>
      </c>
      <c r="D224" s="2" t="s">
        <v>489</v>
      </c>
      <c r="E224" s="2" t="s">
        <v>362</v>
      </c>
      <c r="F224" s="2"/>
      <c r="G224" s="2" t="s">
        <v>354</v>
      </c>
      <c r="H224" s="2" t="s">
        <v>355</v>
      </c>
      <c r="I224" s="2"/>
      <c r="J224" s="3">
        <v>43510.320833333331</v>
      </c>
      <c r="K224" s="3">
        <v>43510.45416666667</v>
      </c>
      <c r="L224">
        <f t="shared" si="3"/>
        <v>2</v>
      </c>
      <c r="M224" s="2">
        <v>11529</v>
      </c>
      <c r="N224" s="2">
        <v>0</v>
      </c>
      <c r="O224" s="2" t="s">
        <v>386</v>
      </c>
      <c r="P224" s="2"/>
      <c r="Q224" s="2"/>
      <c r="R224" s="2" t="s">
        <v>306</v>
      </c>
      <c r="S224" s="2" t="s">
        <v>1</v>
      </c>
      <c r="T224" s="2" t="s">
        <v>307</v>
      </c>
      <c r="U224" s="2"/>
      <c r="V224" s="2"/>
      <c r="W224" s="2"/>
      <c r="X224" s="2"/>
      <c r="Y224" s="2"/>
      <c r="Z224" s="2"/>
      <c r="AA224" s="2"/>
    </row>
    <row r="225" spans="1:27" x14ac:dyDescent="0.25">
      <c r="A225" t="s">
        <v>509</v>
      </c>
      <c r="B225" t="s">
        <v>360</v>
      </c>
      <c r="C225" t="s">
        <v>352</v>
      </c>
      <c r="D225" t="s">
        <v>490</v>
      </c>
      <c r="G225" t="s">
        <v>354</v>
      </c>
      <c r="H225" t="s">
        <v>355</v>
      </c>
      <c r="J225" s="1">
        <v>43510.695138888892</v>
      </c>
      <c r="K225" s="1">
        <v>43510.707638888889</v>
      </c>
      <c r="L225">
        <f t="shared" si="3"/>
        <v>2</v>
      </c>
      <c r="M225">
        <v>1103</v>
      </c>
      <c r="N225">
        <v>0</v>
      </c>
      <c r="O225" t="s">
        <v>356</v>
      </c>
      <c r="R225" t="s">
        <v>1</v>
      </c>
      <c r="S225" t="s">
        <v>308</v>
      </c>
    </row>
    <row r="226" spans="1:27" x14ac:dyDescent="0.25">
      <c r="A226" t="s">
        <v>509</v>
      </c>
      <c r="B226" t="s">
        <v>360</v>
      </c>
      <c r="C226" t="s">
        <v>352</v>
      </c>
      <c r="D226" t="s">
        <v>491</v>
      </c>
      <c r="G226" t="s">
        <v>354</v>
      </c>
      <c r="H226" t="s">
        <v>355</v>
      </c>
      <c r="J226" s="1">
        <v>43510.707638888889</v>
      </c>
      <c r="K226" s="1">
        <v>43510.718055555553</v>
      </c>
      <c r="L226">
        <f t="shared" si="3"/>
        <v>2</v>
      </c>
      <c r="M226">
        <v>849</v>
      </c>
      <c r="N226">
        <v>0</v>
      </c>
      <c r="O226" t="s">
        <v>359</v>
      </c>
      <c r="R226" t="s">
        <v>1</v>
      </c>
      <c r="S226" t="s">
        <v>309</v>
      </c>
    </row>
    <row r="227" spans="1:27" x14ac:dyDescent="0.25">
      <c r="A227" t="s">
        <v>509</v>
      </c>
      <c r="B227" t="s">
        <v>360</v>
      </c>
      <c r="C227" t="s">
        <v>352</v>
      </c>
      <c r="D227" t="s">
        <v>388</v>
      </c>
      <c r="G227" t="s">
        <v>354</v>
      </c>
      <c r="H227" t="s">
        <v>355</v>
      </c>
      <c r="J227" s="1">
        <v>43511.167361111111</v>
      </c>
      <c r="K227" s="1">
        <v>43511.322222222225</v>
      </c>
      <c r="L227">
        <f t="shared" si="3"/>
        <v>2</v>
      </c>
      <c r="M227">
        <v>13399</v>
      </c>
      <c r="N227">
        <v>0</v>
      </c>
      <c r="O227" t="s">
        <v>389</v>
      </c>
      <c r="R227" t="s">
        <v>310</v>
      </c>
    </row>
    <row r="228" spans="1:27" x14ac:dyDescent="0.25">
      <c r="A228" t="s">
        <v>509</v>
      </c>
      <c r="B228" t="s">
        <v>360</v>
      </c>
      <c r="C228" t="s">
        <v>352</v>
      </c>
      <c r="D228" t="s">
        <v>492</v>
      </c>
      <c r="G228" t="s">
        <v>354</v>
      </c>
      <c r="H228" t="s">
        <v>355</v>
      </c>
      <c r="J228" s="1">
        <v>43511.322916666664</v>
      </c>
      <c r="K228" s="1">
        <v>43511.359722222223</v>
      </c>
      <c r="L228">
        <f t="shared" si="3"/>
        <v>2</v>
      </c>
      <c r="M228">
        <v>3168</v>
      </c>
      <c r="N228">
        <v>0</v>
      </c>
      <c r="O228" t="s">
        <v>356</v>
      </c>
      <c r="R228" t="s">
        <v>1</v>
      </c>
      <c r="S228" t="s">
        <v>311</v>
      </c>
    </row>
    <row r="229" spans="1:27" x14ac:dyDescent="0.25">
      <c r="A229" t="s">
        <v>509</v>
      </c>
      <c r="B229" s="2" t="s">
        <v>361</v>
      </c>
      <c r="C229" s="2" t="s">
        <v>352</v>
      </c>
      <c r="D229" s="2" t="s">
        <v>429</v>
      </c>
      <c r="E229" s="2" t="s">
        <v>362</v>
      </c>
      <c r="F229" s="2"/>
      <c r="G229" s="2" t="s">
        <v>354</v>
      </c>
      <c r="H229" s="2" t="s">
        <v>355</v>
      </c>
      <c r="I229" s="2"/>
      <c r="J229" s="3">
        <v>43511.359722222223</v>
      </c>
      <c r="K229" s="3">
        <v>43511.369444444441</v>
      </c>
      <c r="L229">
        <f t="shared" si="3"/>
        <v>2</v>
      </c>
      <c r="M229" s="2">
        <v>876</v>
      </c>
      <c r="N229" s="2">
        <v>0</v>
      </c>
      <c r="O229" s="2" t="s">
        <v>457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t="s">
        <v>509</v>
      </c>
      <c r="B230" s="2" t="s">
        <v>361</v>
      </c>
      <c r="C230" s="2" t="s">
        <v>352</v>
      </c>
      <c r="D230" s="2" t="s">
        <v>493</v>
      </c>
      <c r="E230" s="2" t="s">
        <v>362</v>
      </c>
      <c r="F230" s="2"/>
      <c r="G230" s="2" t="s">
        <v>354</v>
      </c>
      <c r="H230" s="2" t="s">
        <v>355</v>
      </c>
      <c r="I230" s="2"/>
      <c r="J230" s="3">
        <v>43511.88958333333</v>
      </c>
      <c r="K230" s="3">
        <v>43511.897222222222</v>
      </c>
      <c r="L230">
        <f t="shared" si="3"/>
        <v>2</v>
      </c>
      <c r="M230" s="2">
        <v>669</v>
      </c>
      <c r="N230" s="2">
        <v>0</v>
      </c>
      <c r="O230" s="2" t="s">
        <v>386</v>
      </c>
      <c r="P230" s="2"/>
      <c r="Q230" s="2"/>
      <c r="R230" s="2" t="s">
        <v>1</v>
      </c>
      <c r="S230" s="2" t="s">
        <v>312</v>
      </c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t="s">
        <v>509</v>
      </c>
      <c r="B231" s="2" t="s">
        <v>361</v>
      </c>
      <c r="C231" s="2" t="s">
        <v>352</v>
      </c>
      <c r="D231" s="2" t="s">
        <v>493</v>
      </c>
      <c r="E231" s="2" t="s">
        <v>362</v>
      </c>
      <c r="F231" s="2"/>
      <c r="G231" s="2" t="s">
        <v>354</v>
      </c>
      <c r="H231" s="2" t="s">
        <v>355</v>
      </c>
      <c r="I231" s="2"/>
      <c r="J231" s="3">
        <v>43511.897222222222</v>
      </c>
      <c r="K231" s="3">
        <v>43512.033333333333</v>
      </c>
      <c r="L231">
        <f t="shared" si="3"/>
        <v>2</v>
      </c>
      <c r="M231" s="2">
        <v>11745</v>
      </c>
      <c r="N231" s="2">
        <v>0</v>
      </c>
      <c r="O231" s="2" t="s">
        <v>386</v>
      </c>
      <c r="P231" s="2"/>
      <c r="Q231" s="2"/>
      <c r="R231" s="2" t="s">
        <v>313</v>
      </c>
      <c r="S231" s="2" t="s">
        <v>1</v>
      </c>
      <c r="T231" s="2" t="s">
        <v>314</v>
      </c>
      <c r="U231" s="2"/>
      <c r="V231" s="2"/>
      <c r="W231" s="2"/>
      <c r="X231" s="2"/>
      <c r="Y231" s="2"/>
      <c r="Z231" s="2"/>
      <c r="AA231" s="2"/>
    </row>
    <row r="232" spans="1:27" x14ac:dyDescent="0.25">
      <c r="A232" t="s">
        <v>509</v>
      </c>
      <c r="B232" s="2" t="s">
        <v>361</v>
      </c>
      <c r="C232" s="2" t="s">
        <v>352</v>
      </c>
      <c r="D232" s="2" t="s">
        <v>494</v>
      </c>
      <c r="E232" s="2" t="s">
        <v>362</v>
      </c>
      <c r="F232" s="2"/>
      <c r="G232" s="2" t="s">
        <v>354</v>
      </c>
      <c r="H232" s="2" t="s">
        <v>355</v>
      </c>
      <c r="I232" s="2"/>
      <c r="J232" s="3">
        <v>43515.612500000003</v>
      </c>
      <c r="K232" s="3">
        <v>43515.617361111108</v>
      </c>
      <c r="L232">
        <f t="shared" si="3"/>
        <v>2</v>
      </c>
      <c r="M232" s="2">
        <v>439</v>
      </c>
      <c r="N232" s="2">
        <v>0</v>
      </c>
      <c r="O232" s="2" t="s">
        <v>359</v>
      </c>
      <c r="P232" s="2"/>
      <c r="Q232" s="2"/>
      <c r="R232" s="2" t="s">
        <v>1</v>
      </c>
      <c r="S232" s="2" t="s">
        <v>315</v>
      </c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t="s">
        <v>509</v>
      </c>
      <c r="B233" t="s">
        <v>361</v>
      </c>
      <c r="C233" t="s">
        <v>352</v>
      </c>
      <c r="D233" t="s">
        <v>446</v>
      </c>
      <c r="E233" t="s">
        <v>367</v>
      </c>
      <c r="G233" t="s">
        <v>354</v>
      </c>
      <c r="H233" t="s">
        <v>355</v>
      </c>
      <c r="J233" s="1">
        <v>43515.76666666667</v>
      </c>
      <c r="K233" s="1">
        <v>43515.788194444445</v>
      </c>
      <c r="L233">
        <f t="shared" si="3"/>
        <v>2</v>
      </c>
      <c r="M233">
        <v>1890</v>
      </c>
      <c r="N233">
        <v>0</v>
      </c>
      <c r="O233" t="s">
        <v>356</v>
      </c>
      <c r="R233" t="s">
        <v>1</v>
      </c>
      <c r="S233" t="s">
        <v>316</v>
      </c>
    </row>
    <row r="234" spans="1:27" x14ac:dyDescent="0.25">
      <c r="A234" t="s">
        <v>509</v>
      </c>
      <c r="B234" t="s">
        <v>361</v>
      </c>
      <c r="C234" t="s">
        <v>352</v>
      </c>
      <c r="D234" t="s">
        <v>446</v>
      </c>
      <c r="E234" t="s">
        <v>367</v>
      </c>
      <c r="G234" t="s">
        <v>354</v>
      </c>
      <c r="H234" t="s">
        <v>355</v>
      </c>
      <c r="J234" s="1">
        <v>43515.814583333333</v>
      </c>
      <c r="K234" s="1">
        <v>43515.81527777778</v>
      </c>
      <c r="L234">
        <f t="shared" si="3"/>
        <v>2</v>
      </c>
      <c r="M234">
        <v>50</v>
      </c>
      <c r="N234">
        <v>0</v>
      </c>
      <c r="O234" t="s">
        <v>356</v>
      </c>
      <c r="R234" t="s">
        <v>1</v>
      </c>
      <c r="S234" t="s">
        <v>317</v>
      </c>
    </row>
    <row r="235" spans="1:27" x14ac:dyDescent="0.25">
      <c r="A235" t="s">
        <v>509</v>
      </c>
      <c r="B235" t="s">
        <v>361</v>
      </c>
      <c r="C235" t="s">
        <v>352</v>
      </c>
      <c r="D235" t="s">
        <v>446</v>
      </c>
      <c r="E235" t="s">
        <v>367</v>
      </c>
      <c r="G235" t="s">
        <v>354</v>
      </c>
      <c r="H235" t="s">
        <v>355</v>
      </c>
      <c r="J235" s="1">
        <v>43515.81527777778</v>
      </c>
      <c r="K235" s="1">
        <v>43515.815972222219</v>
      </c>
      <c r="L235">
        <f t="shared" si="3"/>
        <v>2</v>
      </c>
      <c r="M235">
        <v>87</v>
      </c>
      <c r="N235">
        <v>0</v>
      </c>
      <c r="O235" t="s">
        <v>356</v>
      </c>
      <c r="R235" t="s">
        <v>1</v>
      </c>
      <c r="S235" t="s">
        <v>318</v>
      </c>
    </row>
    <row r="236" spans="1:27" x14ac:dyDescent="0.25">
      <c r="A236" t="s">
        <v>509</v>
      </c>
      <c r="B236" t="s">
        <v>361</v>
      </c>
      <c r="C236" t="s">
        <v>352</v>
      </c>
      <c r="D236" t="s">
        <v>446</v>
      </c>
      <c r="E236" t="s">
        <v>367</v>
      </c>
      <c r="G236" t="s">
        <v>354</v>
      </c>
      <c r="H236" t="s">
        <v>355</v>
      </c>
      <c r="J236" s="1">
        <v>43515.815972222219</v>
      </c>
      <c r="K236" s="1">
        <v>43515.816666666666</v>
      </c>
      <c r="L236">
        <f t="shared" si="3"/>
        <v>2</v>
      </c>
      <c r="M236">
        <v>49</v>
      </c>
      <c r="N236">
        <v>0</v>
      </c>
      <c r="O236" t="s">
        <v>356</v>
      </c>
      <c r="R236" t="s">
        <v>1</v>
      </c>
      <c r="S236" t="s">
        <v>319</v>
      </c>
    </row>
    <row r="237" spans="1:27" x14ac:dyDescent="0.25">
      <c r="A237" t="s">
        <v>509</v>
      </c>
      <c r="B237" t="s">
        <v>361</v>
      </c>
      <c r="C237" t="s">
        <v>352</v>
      </c>
      <c r="D237" t="s">
        <v>446</v>
      </c>
      <c r="E237" t="s">
        <v>367</v>
      </c>
      <c r="G237" t="s">
        <v>354</v>
      </c>
      <c r="H237" t="s">
        <v>355</v>
      </c>
      <c r="J237" s="1">
        <v>43515.816666666666</v>
      </c>
      <c r="K237" s="1">
        <v>43515.817361111112</v>
      </c>
      <c r="L237">
        <f t="shared" si="3"/>
        <v>2</v>
      </c>
      <c r="M237">
        <v>49</v>
      </c>
      <c r="N237">
        <v>0</v>
      </c>
      <c r="O237" t="s">
        <v>356</v>
      </c>
      <c r="R237" t="s">
        <v>1</v>
      </c>
      <c r="S237" t="s">
        <v>320</v>
      </c>
    </row>
    <row r="238" spans="1:27" x14ac:dyDescent="0.25">
      <c r="A238" t="s">
        <v>509</v>
      </c>
      <c r="B238" t="s">
        <v>361</v>
      </c>
      <c r="C238" t="s">
        <v>352</v>
      </c>
      <c r="D238" t="s">
        <v>446</v>
      </c>
      <c r="E238" t="s">
        <v>367</v>
      </c>
      <c r="G238" t="s">
        <v>354</v>
      </c>
      <c r="H238" t="s">
        <v>355</v>
      </c>
      <c r="J238" s="1">
        <v>43515.817361111112</v>
      </c>
      <c r="K238" s="1">
        <v>43515.818055555559</v>
      </c>
      <c r="L238">
        <f t="shared" si="3"/>
        <v>2</v>
      </c>
      <c r="M238">
        <v>49</v>
      </c>
      <c r="N238">
        <v>0</v>
      </c>
      <c r="O238" t="s">
        <v>356</v>
      </c>
      <c r="R238" t="s">
        <v>1</v>
      </c>
      <c r="S238" t="s">
        <v>321</v>
      </c>
    </row>
    <row r="239" spans="1:27" x14ac:dyDescent="0.25">
      <c r="A239" t="s">
        <v>509</v>
      </c>
      <c r="B239" t="s">
        <v>361</v>
      </c>
      <c r="C239" t="s">
        <v>352</v>
      </c>
      <c r="D239" t="s">
        <v>446</v>
      </c>
      <c r="E239" t="s">
        <v>367</v>
      </c>
      <c r="G239" t="s">
        <v>354</v>
      </c>
      <c r="H239" t="s">
        <v>355</v>
      </c>
      <c r="J239" s="1">
        <v>43515.818055555559</v>
      </c>
      <c r="K239" s="1">
        <v>43515.818749999999</v>
      </c>
      <c r="L239">
        <f t="shared" si="3"/>
        <v>2</v>
      </c>
      <c r="M239">
        <v>49</v>
      </c>
      <c r="N239">
        <v>0</v>
      </c>
      <c r="O239" t="s">
        <v>356</v>
      </c>
      <c r="R239" t="s">
        <v>1</v>
      </c>
      <c r="S239" t="s">
        <v>322</v>
      </c>
    </row>
    <row r="240" spans="1:27" x14ac:dyDescent="0.25">
      <c r="A240" t="s">
        <v>509</v>
      </c>
      <c r="B240" t="s">
        <v>361</v>
      </c>
      <c r="C240" t="s">
        <v>352</v>
      </c>
      <c r="D240" t="s">
        <v>446</v>
      </c>
      <c r="E240" t="s">
        <v>367</v>
      </c>
      <c r="G240" t="s">
        <v>354</v>
      </c>
      <c r="H240" t="s">
        <v>355</v>
      </c>
      <c r="J240" s="1">
        <v>43515.818749999999</v>
      </c>
      <c r="K240" s="1">
        <v>43515.818749999999</v>
      </c>
      <c r="L240">
        <f t="shared" si="3"/>
        <v>2</v>
      </c>
      <c r="M240">
        <v>49</v>
      </c>
      <c r="N240">
        <v>0</v>
      </c>
      <c r="O240" t="s">
        <v>356</v>
      </c>
      <c r="R240" t="s">
        <v>1</v>
      </c>
      <c r="S240" t="s">
        <v>323</v>
      </c>
    </row>
    <row r="241" spans="1:19" x14ac:dyDescent="0.25">
      <c r="A241" t="s">
        <v>509</v>
      </c>
      <c r="B241" t="s">
        <v>361</v>
      </c>
      <c r="C241" t="s">
        <v>352</v>
      </c>
      <c r="D241" t="s">
        <v>446</v>
      </c>
      <c r="E241" t="s">
        <v>367</v>
      </c>
      <c r="G241" t="s">
        <v>354</v>
      </c>
      <c r="H241" t="s">
        <v>355</v>
      </c>
      <c r="J241" s="1">
        <v>43515.818749999999</v>
      </c>
      <c r="K241" s="1">
        <v>43515.819444444445</v>
      </c>
      <c r="L241">
        <f t="shared" si="3"/>
        <v>2</v>
      </c>
      <c r="M241">
        <v>50</v>
      </c>
      <c r="N241">
        <v>0</v>
      </c>
      <c r="O241" t="s">
        <v>356</v>
      </c>
      <c r="R241" t="s">
        <v>1</v>
      </c>
      <c r="S241" t="s">
        <v>324</v>
      </c>
    </row>
    <row r="242" spans="1:19" x14ac:dyDescent="0.25">
      <c r="A242" t="s">
        <v>509</v>
      </c>
      <c r="B242" t="s">
        <v>361</v>
      </c>
      <c r="C242" t="s">
        <v>352</v>
      </c>
      <c r="D242" t="s">
        <v>446</v>
      </c>
      <c r="E242" t="s">
        <v>367</v>
      </c>
      <c r="G242" t="s">
        <v>354</v>
      </c>
      <c r="H242" t="s">
        <v>355</v>
      </c>
      <c r="J242" s="1">
        <v>43515.819444444445</v>
      </c>
      <c r="K242" s="1">
        <v>43515.820138888892</v>
      </c>
      <c r="L242">
        <f t="shared" si="3"/>
        <v>2</v>
      </c>
      <c r="M242">
        <v>49</v>
      </c>
      <c r="N242">
        <v>0</v>
      </c>
      <c r="O242" t="s">
        <v>356</v>
      </c>
      <c r="R242" t="s">
        <v>1</v>
      </c>
      <c r="S242" t="s">
        <v>325</v>
      </c>
    </row>
    <row r="243" spans="1:19" x14ac:dyDescent="0.25">
      <c r="A243" t="s">
        <v>509</v>
      </c>
      <c r="B243" t="s">
        <v>361</v>
      </c>
      <c r="C243" t="s">
        <v>352</v>
      </c>
      <c r="D243" t="s">
        <v>446</v>
      </c>
      <c r="E243" t="s">
        <v>367</v>
      </c>
      <c r="G243" t="s">
        <v>354</v>
      </c>
      <c r="H243" t="s">
        <v>355</v>
      </c>
      <c r="J243" s="1">
        <v>43515.820138888892</v>
      </c>
      <c r="K243" s="1">
        <v>43515.820833333331</v>
      </c>
      <c r="L243">
        <f t="shared" si="3"/>
        <v>2</v>
      </c>
      <c r="M243">
        <v>49</v>
      </c>
      <c r="N243">
        <v>0</v>
      </c>
      <c r="O243" t="s">
        <v>356</v>
      </c>
      <c r="R243" t="s">
        <v>1</v>
      </c>
      <c r="S243" t="s">
        <v>326</v>
      </c>
    </row>
    <row r="244" spans="1:19" x14ac:dyDescent="0.25">
      <c r="A244" t="s">
        <v>509</v>
      </c>
      <c r="B244" t="s">
        <v>361</v>
      </c>
      <c r="C244" t="s">
        <v>352</v>
      </c>
      <c r="D244" t="s">
        <v>446</v>
      </c>
      <c r="E244" t="s">
        <v>367</v>
      </c>
      <c r="G244" t="s">
        <v>354</v>
      </c>
      <c r="H244" t="s">
        <v>355</v>
      </c>
      <c r="J244" s="1">
        <v>43515.820833333331</v>
      </c>
      <c r="K244" s="1">
        <v>43515.821527777778</v>
      </c>
      <c r="L244">
        <f t="shared" si="3"/>
        <v>2</v>
      </c>
      <c r="M244">
        <v>49</v>
      </c>
      <c r="N244">
        <v>0</v>
      </c>
      <c r="O244" t="s">
        <v>356</v>
      </c>
      <c r="R244" t="s">
        <v>1</v>
      </c>
      <c r="S244" t="s">
        <v>327</v>
      </c>
    </row>
    <row r="245" spans="1:19" x14ac:dyDescent="0.25">
      <c r="A245" t="s">
        <v>509</v>
      </c>
      <c r="B245" t="s">
        <v>361</v>
      </c>
      <c r="C245" t="s">
        <v>352</v>
      </c>
      <c r="D245" t="s">
        <v>446</v>
      </c>
      <c r="E245" t="s">
        <v>367</v>
      </c>
      <c r="G245" t="s">
        <v>354</v>
      </c>
      <c r="H245" t="s">
        <v>355</v>
      </c>
      <c r="J245" s="1">
        <v>43515.821527777778</v>
      </c>
      <c r="K245" s="1">
        <v>43515.822222222225</v>
      </c>
      <c r="L245">
        <f t="shared" si="3"/>
        <v>2</v>
      </c>
      <c r="M245">
        <v>49</v>
      </c>
      <c r="N245">
        <v>0</v>
      </c>
      <c r="O245" t="s">
        <v>356</v>
      </c>
      <c r="R245" t="s">
        <v>1</v>
      </c>
      <c r="S245" t="s">
        <v>328</v>
      </c>
    </row>
    <row r="246" spans="1:19" x14ac:dyDescent="0.25">
      <c r="A246" t="s">
        <v>509</v>
      </c>
      <c r="B246" t="s">
        <v>360</v>
      </c>
      <c r="C246" t="s">
        <v>352</v>
      </c>
      <c r="D246" t="s">
        <v>468</v>
      </c>
      <c r="G246" t="s">
        <v>354</v>
      </c>
      <c r="H246" t="s">
        <v>355</v>
      </c>
      <c r="J246" s="1">
        <v>43515.888888888891</v>
      </c>
      <c r="K246" s="1">
        <v>43515.898611111108</v>
      </c>
      <c r="L246">
        <f t="shared" si="3"/>
        <v>2</v>
      </c>
      <c r="M246">
        <v>838</v>
      </c>
      <c r="N246">
        <v>0</v>
      </c>
      <c r="O246" t="s">
        <v>356</v>
      </c>
      <c r="R246" t="s">
        <v>1</v>
      </c>
      <c r="S246" t="s">
        <v>329</v>
      </c>
    </row>
    <row r="247" spans="1:19" x14ac:dyDescent="0.25">
      <c r="A247" t="s">
        <v>509</v>
      </c>
      <c r="B247" t="s">
        <v>357</v>
      </c>
      <c r="C247" t="s">
        <v>352</v>
      </c>
      <c r="D247" t="s">
        <v>446</v>
      </c>
      <c r="G247" t="s">
        <v>354</v>
      </c>
      <c r="L247">
        <f t="shared" si="3"/>
        <v>1</v>
      </c>
      <c r="M247">
        <v>0</v>
      </c>
      <c r="N247">
        <v>0</v>
      </c>
      <c r="O247" t="s">
        <v>356</v>
      </c>
      <c r="R247" t="s">
        <v>1</v>
      </c>
      <c r="S247" t="s">
        <v>330</v>
      </c>
    </row>
    <row r="248" spans="1:19" x14ac:dyDescent="0.25">
      <c r="A248" t="s">
        <v>509</v>
      </c>
      <c r="B248" t="s">
        <v>357</v>
      </c>
      <c r="C248" t="s">
        <v>352</v>
      </c>
      <c r="D248" t="s">
        <v>446</v>
      </c>
      <c r="G248" t="s">
        <v>354</v>
      </c>
      <c r="L248">
        <f t="shared" si="3"/>
        <v>1</v>
      </c>
      <c r="M248">
        <v>0</v>
      </c>
      <c r="N248">
        <v>0</v>
      </c>
      <c r="O248" t="s">
        <v>356</v>
      </c>
      <c r="R248" t="s">
        <v>1</v>
      </c>
      <c r="S248" t="s">
        <v>331</v>
      </c>
    </row>
    <row r="249" spans="1:19" x14ac:dyDescent="0.25">
      <c r="A249" t="s">
        <v>509</v>
      </c>
      <c r="B249" t="s">
        <v>357</v>
      </c>
      <c r="C249" t="s">
        <v>352</v>
      </c>
      <c r="D249" t="s">
        <v>446</v>
      </c>
      <c r="G249" t="s">
        <v>354</v>
      </c>
      <c r="L249">
        <f t="shared" si="3"/>
        <v>1</v>
      </c>
      <c r="M249">
        <v>0</v>
      </c>
      <c r="N249">
        <v>0</v>
      </c>
      <c r="O249" t="s">
        <v>356</v>
      </c>
      <c r="R249" t="s">
        <v>1</v>
      </c>
      <c r="S249" t="s">
        <v>332</v>
      </c>
    </row>
    <row r="250" spans="1:19" x14ac:dyDescent="0.25">
      <c r="A250" t="s">
        <v>509</v>
      </c>
      <c r="B250" t="s">
        <v>357</v>
      </c>
      <c r="C250" t="s">
        <v>352</v>
      </c>
      <c r="D250" t="s">
        <v>446</v>
      </c>
      <c r="G250" t="s">
        <v>354</v>
      </c>
      <c r="L250">
        <f t="shared" si="3"/>
        <v>1</v>
      </c>
      <c r="M250">
        <v>0</v>
      </c>
      <c r="N250">
        <v>0</v>
      </c>
      <c r="O250" t="s">
        <v>356</v>
      </c>
      <c r="R250" t="s">
        <v>1</v>
      </c>
      <c r="S250" t="s">
        <v>333</v>
      </c>
    </row>
    <row r="251" spans="1:19" x14ac:dyDescent="0.25">
      <c r="A251" t="s">
        <v>509</v>
      </c>
      <c r="B251" t="s">
        <v>357</v>
      </c>
      <c r="C251" t="s">
        <v>352</v>
      </c>
      <c r="D251" t="s">
        <v>446</v>
      </c>
      <c r="G251" t="s">
        <v>354</v>
      </c>
      <c r="L251">
        <f t="shared" si="3"/>
        <v>1</v>
      </c>
      <c r="M251">
        <v>0</v>
      </c>
      <c r="N251">
        <v>0</v>
      </c>
      <c r="O251" t="s">
        <v>356</v>
      </c>
      <c r="R251" t="s">
        <v>1</v>
      </c>
      <c r="S251" t="s">
        <v>334</v>
      </c>
    </row>
    <row r="252" spans="1:19" x14ac:dyDescent="0.25">
      <c r="A252" t="s">
        <v>509</v>
      </c>
      <c r="B252" t="s">
        <v>357</v>
      </c>
      <c r="C252" t="s">
        <v>352</v>
      </c>
      <c r="D252" t="s">
        <v>446</v>
      </c>
      <c r="G252" t="s">
        <v>354</v>
      </c>
      <c r="L252">
        <f t="shared" si="3"/>
        <v>1</v>
      </c>
      <c r="M252">
        <v>0</v>
      </c>
      <c r="N252">
        <v>0</v>
      </c>
      <c r="O252" t="s">
        <v>356</v>
      </c>
      <c r="R252" t="s">
        <v>1</v>
      </c>
      <c r="S252" t="s">
        <v>335</v>
      </c>
    </row>
  </sheetData>
  <autoFilter ref="B1:X252" xr:uid="{69F54E8E-222F-496F-88B5-89D05847A63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EB64-2C6E-4333-9367-A673D65DBC77}">
  <sheetPr filterMode="1"/>
  <dimension ref="B2:K11"/>
  <sheetViews>
    <sheetView workbookViewId="0">
      <selection activeCell="K14" sqref="K14"/>
    </sheetView>
  </sheetViews>
  <sheetFormatPr defaultRowHeight="15" x14ac:dyDescent="0.25"/>
  <cols>
    <col min="8" max="8" width="19.42578125" customWidth="1"/>
    <col min="9" max="9" width="15.28515625" customWidth="1"/>
    <col min="10" max="10" width="16.5703125" customWidth="1"/>
    <col min="11" max="11" width="13.5703125" customWidth="1"/>
    <col min="12" max="12" width="13.7109375" customWidth="1"/>
  </cols>
  <sheetData>
    <row r="2" spans="2:11" x14ac:dyDescent="0.25">
      <c r="C2" s="12" t="s">
        <v>504</v>
      </c>
      <c r="D2" s="12"/>
      <c r="E2" s="12"/>
      <c r="H2" s="13" t="s">
        <v>505</v>
      </c>
      <c r="I2" s="13" t="s">
        <v>499</v>
      </c>
      <c r="J2" s="13" t="s">
        <v>506</v>
      </c>
      <c r="K2" s="13" t="s">
        <v>503</v>
      </c>
    </row>
    <row r="3" spans="2:11" hidden="1" x14ac:dyDescent="0.25">
      <c r="C3" t="s">
        <v>500</v>
      </c>
      <c r="D3" t="s">
        <v>501</v>
      </c>
      <c r="E3" t="s">
        <v>502</v>
      </c>
      <c r="H3" t="s">
        <v>504</v>
      </c>
      <c r="I3" t="s">
        <v>500</v>
      </c>
      <c r="J3">
        <v>36</v>
      </c>
      <c r="K3">
        <v>2</v>
      </c>
    </row>
    <row r="4" spans="2:11" hidden="1" x14ac:dyDescent="0.25">
      <c r="B4" t="s">
        <v>360</v>
      </c>
      <c r="C4">
        <v>36</v>
      </c>
      <c r="D4">
        <v>87</v>
      </c>
      <c r="E4">
        <v>92</v>
      </c>
      <c r="H4" t="s">
        <v>504</v>
      </c>
      <c r="I4" t="s">
        <v>501</v>
      </c>
      <c r="J4">
        <v>87</v>
      </c>
      <c r="K4">
        <v>4</v>
      </c>
    </row>
    <row r="5" spans="2:11" hidden="1" x14ac:dyDescent="0.25">
      <c r="B5" t="s">
        <v>503</v>
      </c>
      <c r="C5">
        <v>2</v>
      </c>
      <c r="D5">
        <v>4</v>
      </c>
      <c r="E5">
        <v>13</v>
      </c>
      <c r="H5" t="s">
        <v>504</v>
      </c>
      <c r="I5" t="s">
        <v>502</v>
      </c>
      <c r="J5">
        <v>92</v>
      </c>
      <c r="K5">
        <v>13</v>
      </c>
    </row>
    <row r="6" spans="2:11" hidden="1" x14ac:dyDescent="0.25">
      <c r="H6" t="s">
        <v>507</v>
      </c>
      <c r="I6" t="s">
        <v>500</v>
      </c>
      <c r="J6">
        <v>45</v>
      </c>
      <c r="K6">
        <v>5</v>
      </c>
    </row>
    <row r="7" spans="2:11" hidden="1" x14ac:dyDescent="0.25">
      <c r="H7" t="s">
        <v>507</v>
      </c>
      <c r="I7" t="s">
        <v>501</v>
      </c>
      <c r="J7">
        <v>77</v>
      </c>
      <c r="K7">
        <v>5</v>
      </c>
    </row>
    <row r="8" spans="2:11" x14ac:dyDescent="0.25">
      <c r="H8" t="s">
        <v>507</v>
      </c>
      <c r="I8" t="s">
        <v>502</v>
      </c>
      <c r="J8">
        <v>88</v>
      </c>
      <c r="K8">
        <v>10</v>
      </c>
    </row>
    <row r="9" spans="2:11" hidden="1" x14ac:dyDescent="0.25">
      <c r="H9" t="s">
        <v>508</v>
      </c>
      <c r="I9" t="s">
        <v>500</v>
      </c>
      <c r="J9">
        <v>34</v>
      </c>
      <c r="K9">
        <v>8</v>
      </c>
    </row>
    <row r="10" spans="2:11" hidden="1" x14ac:dyDescent="0.25">
      <c r="H10" t="s">
        <v>508</v>
      </c>
      <c r="I10" t="s">
        <v>501</v>
      </c>
      <c r="J10">
        <v>44</v>
      </c>
      <c r="K10">
        <v>5</v>
      </c>
    </row>
    <row r="11" spans="2:11" x14ac:dyDescent="0.25">
      <c r="H11" t="s">
        <v>508</v>
      </c>
      <c r="I11" t="s">
        <v>502</v>
      </c>
      <c r="J11">
        <v>55</v>
      </c>
      <c r="K11">
        <v>7</v>
      </c>
    </row>
  </sheetData>
  <autoFilter ref="H2:K11" xr:uid="{0EB1F7DE-67A8-488A-B3EA-9FE11594DB6B}">
    <filterColumn colId="0">
      <filters>
        <filter val="Testing 1"/>
        <filter val="Testing 2"/>
      </filters>
    </filterColumn>
    <filterColumn colId="1">
      <filters>
        <filter val="Feb"/>
      </filters>
    </filterColumn>
  </autoFilter>
  <mergeCells count="1">
    <mergeCell ref="C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Bank_Account_Reconciliation-ite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 Mohanty</dc:creator>
  <cp:lastModifiedBy>Suresh Chettur</cp:lastModifiedBy>
  <dcterms:created xsi:type="dcterms:W3CDTF">2019-02-26T07:20:48Z</dcterms:created>
  <dcterms:modified xsi:type="dcterms:W3CDTF">2019-03-04T18:47:23Z</dcterms:modified>
</cp:coreProperties>
</file>